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2.Декабрь 2024\"/>
    </mc:Choice>
  </mc:AlternateContent>
  <bookViews>
    <workbookView xWindow="0" yWindow="0" windowWidth="28800" windowHeight="11700" tabRatio="646" activeTab="5"/>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Z221" i="28" l="1"/>
  <c r="AA221" i="28"/>
  <c r="AB221" i="28"/>
  <c r="AC221" i="28"/>
  <c r="AD221" i="28"/>
  <c r="AE221" i="28"/>
  <c r="AF221" i="28"/>
  <c r="Z186" i="28"/>
  <c r="AA186" i="28"/>
  <c r="AB186" i="28"/>
  <c r="AC186" i="28"/>
  <c r="AD186" i="28"/>
  <c r="AE186" i="28"/>
  <c r="AF186" i="28"/>
  <c r="Z150" i="28"/>
  <c r="AA150" i="28"/>
  <c r="AB150" i="28"/>
  <c r="AC150" i="28"/>
  <c r="AD150" i="28"/>
  <c r="AE150" i="28"/>
  <c r="AF150" i="28"/>
  <c r="Z114" i="28"/>
  <c r="AA114" i="28"/>
  <c r="AB114" i="28"/>
  <c r="AC114" i="28"/>
  <c r="AD114" i="28"/>
  <c r="AE114" i="28"/>
  <c r="AF114" i="28"/>
  <c r="Z78" i="28"/>
  <c r="AA78" i="28"/>
  <c r="AB78" i="28"/>
  <c r="AC78" i="28"/>
  <c r="AD78" i="28"/>
  <c r="AE78" i="28"/>
  <c r="AF78" i="28"/>
  <c r="Z42" i="28"/>
  <c r="AA42" i="28"/>
  <c r="AB42" i="28"/>
  <c r="AC42" i="28"/>
  <c r="AD42" i="28"/>
  <c r="AE42" i="28"/>
  <c r="AF42" i="28"/>
  <c r="Y432" i="28"/>
  <c r="X432" i="28"/>
  <c r="W432" i="28"/>
  <c r="V432" i="28"/>
  <c r="U432" i="28"/>
  <c r="T432" i="28"/>
  <c r="S432" i="28"/>
  <c r="R432" i="28"/>
  <c r="Q432" i="28"/>
  <c r="P432" i="28"/>
  <c r="O432" i="28"/>
  <c r="N432" i="28"/>
  <c r="M432" i="28"/>
  <c r="L432" i="28"/>
  <c r="K432" i="28"/>
  <c r="J432" i="28"/>
  <c r="I432" i="28"/>
  <c r="H432" i="28"/>
  <c r="G432" i="28"/>
  <c r="F432" i="28"/>
  <c r="E432" i="28"/>
  <c r="D432" i="28"/>
  <c r="C432" i="28"/>
  <c r="B432" i="28"/>
  <c r="Y431" i="28"/>
  <c r="X431" i="28"/>
  <c r="W431" i="28"/>
  <c r="V431" i="28"/>
  <c r="U431" i="28"/>
  <c r="T431" i="28"/>
  <c r="S431" i="28"/>
  <c r="R431" i="28"/>
  <c r="Q431" i="28"/>
  <c r="P431" i="28"/>
  <c r="O431" i="28"/>
  <c r="N431" i="28"/>
  <c r="M431" i="28"/>
  <c r="L431" i="28"/>
  <c r="K431" i="28"/>
  <c r="J431" i="28"/>
  <c r="I431" i="28"/>
  <c r="H431" i="28"/>
  <c r="G431" i="28"/>
  <c r="F431" i="28"/>
  <c r="E431" i="28"/>
  <c r="D431" i="28"/>
  <c r="C431" i="28"/>
  <c r="B431" i="28"/>
  <c r="Y430" i="28"/>
  <c r="X430" i="28"/>
  <c r="W430" i="28"/>
  <c r="V430" i="28"/>
  <c r="U430" i="28"/>
  <c r="T430" i="28"/>
  <c r="S430" i="28"/>
  <c r="R430" i="28"/>
  <c r="Q430" i="28"/>
  <c r="P430" i="28"/>
  <c r="O430" i="28"/>
  <c r="N430" i="28"/>
  <c r="M430" i="28"/>
  <c r="L430" i="28"/>
  <c r="K430" i="28"/>
  <c r="J430" i="28"/>
  <c r="I430" i="28"/>
  <c r="H430" i="28"/>
  <c r="G430" i="28"/>
  <c r="F430" i="28"/>
  <c r="E430" i="28"/>
  <c r="D430" i="28"/>
  <c r="C430" i="28"/>
  <c r="B430" i="28"/>
  <c r="Y429" i="28"/>
  <c r="X429" i="28"/>
  <c r="W429" i="28"/>
  <c r="V429" i="28"/>
  <c r="U429" i="28"/>
  <c r="T429" i="28"/>
  <c r="S429" i="28"/>
  <c r="R429" i="28"/>
  <c r="Q429" i="28"/>
  <c r="P429" i="28"/>
  <c r="O429" i="28"/>
  <c r="N429" i="28"/>
  <c r="M429" i="28"/>
  <c r="L429" i="28"/>
  <c r="K429" i="28"/>
  <c r="J429" i="28"/>
  <c r="I429" i="28"/>
  <c r="H429" i="28"/>
  <c r="G429" i="28"/>
  <c r="F429" i="28"/>
  <c r="E429" i="28"/>
  <c r="D429" i="28"/>
  <c r="C429" i="28"/>
  <c r="B429" i="28"/>
  <c r="Y428" i="28"/>
  <c r="X428" i="28"/>
  <c r="W428" i="28"/>
  <c r="V428" i="28"/>
  <c r="U428" i="28"/>
  <c r="T428" i="28"/>
  <c r="S428" i="28"/>
  <c r="R428" i="28"/>
  <c r="Q428" i="28"/>
  <c r="P428" i="28"/>
  <c r="O428" i="28"/>
  <c r="N428" i="28"/>
  <c r="M428" i="28"/>
  <c r="L428" i="28"/>
  <c r="K428" i="28"/>
  <c r="J428" i="28"/>
  <c r="I428" i="28"/>
  <c r="H428" i="28"/>
  <c r="G428" i="28"/>
  <c r="F428" i="28"/>
  <c r="E428" i="28"/>
  <c r="D428" i="28"/>
  <c r="C428" i="28"/>
  <c r="B428" i="28"/>
  <c r="Y427" i="28"/>
  <c r="X427" i="28"/>
  <c r="W427" i="28"/>
  <c r="V427" i="28"/>
  <c r="U427" i="28"/>
  <c r="T427" i="28"/>
  <c r="S427" i="28"/>
  <c r="R427" i="28"/>
  <c r="Q427" i="28"/>
  <c r="P427" i="28"/>
  <c r="O427" i="28"/>
  <c r="N427" i="28"/>
  <c r="M427" i="28"/>
  <c r="L427" i="28"/>
  <c r="K427" i="28"/>
  <c r="J427" i="28"/>
  <c r="I427" i="28"/>
  <c r="H427" i="28"/>
  <c r="G427" i="28"/>
  <c r="F427" i="28"/>
  <c r="E427" i="28"/>
  <c r="D427" i="28"/>
  <c r="C427" i="28"/>
  <c r="B427" i="28"/>
  <c r="Y426" i="28"/>
  <c r="X426" i="28"/>
  <c r="W426" i="28"/>
  <c r="V426" i="28"/>
  <c r="U426" i="28"/>
  <c r="T426" i="28"/>
  <c r="S426" i="28"/>
  <c r="R426" i="28"/>
  <c r="Q426" i="28"/>
  <c r="P426" i="28"/>
  <c r="O426" i="28"/>
  <c r="N426" i="28"/>
  <c r="M426" i="28"/>
  <c r="L426" i="28"/>
  <c r="K426" i="28"/>
  <c r="J426" i="28"/>
  <c r="I426" i="28"/>
  <c r="H426" i="28"/>
  <c r="G426" i="28"/>
  <c r="F426" i="28"/>
  <c r="E426" i="28"/>
  <c r="D426" i="28"/>
  <c r="C426" i="28"/>
  <c r="B426" i="28"/>
  <c r="Y425" i="28"/>
  <c r="X425" i="28"/>
  <c r="W425" i="28"/>
  <c r="V425" i="28"/>
  <c r="U425" i="28"/>
  <c r="T425" i="28"/>
  <c r="S425" i="28"/>
  <c r="R425" i="28"/>
  <c r="Q425" i="28"/>
  <c r="P425" i="28"/>
  <c r="O425" i="28"/>
  <c r="N425" i="28"/>
  <c r="M425" i="28"/>
  <c r="L425" i="28"/>
  <c r="K425" i="28"/>
  <c r="J425" i="28"/>
  <c r="I425" i="28"/>
  <c r="H425" i="28"/>
  <c r="G425" i="28"/>
  <c r="F425" i="28"/>
  <c r="E425" i="28"/>
  <c r="D425" i="28"/>
  <c r="C425" i="28"/>
  <c r="B425" i="28"/>
  <c r="Y424" i="28"/>
  <c r="X424" i="28"/>
  <c r="W424" i="28"/>
  <c r="V424" i="28"/>
  <c r="U424" i="28"/>
  <c r="T424" i="28"/>
  <c r="S424" i="28"/>
  <c r="R424" i="28"/>
  <c r="Q424" i="28"/>
  <c r="P424" i="28"/>
  <c r="O424" i="28"/>
  <c r="N424" i="28"/>
  <c r="M424" i="28"/>
  <c r="L424" i="28"/>
  <c r="K424" i="28"/>
  <c r="J424" i="28"/>
  <c r="I424" i="28"/>
  <c r="H424" i="28"/>
  <c r="G424" i="28"/>
  <c r="F424" i="28"/>
  <c r="E424" i="28"/>
  <c r="D424" i="28"/>
  <c r="C424" i="28"/>
  <c r="B424" i="28"/>
  <c r="Y423" i="28"/>
  <c r="X423" i="28"/>
  <c r="W423" i="28"/>
  <c r="V423" i="28"/>
  <c r="U423" i="28"/>
  <c r="T423" i="28"/>
  <c r="S423" i="28"/>
  <c r="R423" i="28"/>
  <c r="Q423" i="28"/>
  <c r="P423" i="28"/>
  <c r="O423" i="28"/>
  <c r="N423" i="28"/>
  <c r="M423" i="28"/>
  <c r="L423" i="28"/>
  <c r="K423" i="28"/>
  <c r="J423" i="28"/>
  <c r="I423" i="28"/>
  <c r="H423" i="28"/>
  <c r="G423" i="28"/>
  <c r="F423" i="28"/>
  <c r="E423" i="28"/>
  <c r="D423" i="28"/>
  <c r="C423" i="28"/>
  <c r="B423" i="28"/>
  <c r="Y422" i="28"/>
  <c r="X422" i="28"/>
  <c r="W422" i="28"/>
  <c r="V422" i="28"/>
  <c r="U422" i="28"/>
  <c r="T422" i="28"/>
  <c r="S422" i="28"/>
  <c r="R422" i="28"/>
  <c r="Q422" i="28"/>
  <c r="P422" i="28"/>
  <c r="O422" i="28"/>
  <c r="N422" i="28"/>
  <c r="M422" i="28"/>
  <c r="L422" i="28"/>
  <c r="K422" i="28"/>
  <c r="J422" i="28"/>
  <c r="I422" i="28"/>
  <c r="H422" i="28"/>
  <c r="G422" i="28"/>
  <c r="F422" i="28"/>
  <c r="E422" i="28"/>
  <c r="D422" i="28"/>
  <c r="C422" i="28"/>
  <c r="B422" i="28"/>
  <c r="Y421" i="28"/>
  <c r="X421" i="28"/>
  <c r="W421" i="28"/>
  <c r="V421" i="28"/>
  <c r="U421" i="28"/>
  <c r="T421" i="28"/>
  <c r="S421" i="28"/>
  <c r="R421" i="28"/>
  <c r="Q421" i="28"/>
  <c r="P421" i="28"/>
  <c r="O421" i="28"/>
  <c r="N421" i="28"/>
  <c r="M421" i="28"/>
  <c r="L421" i="28"/>
  <c r="K421" i="28"/>
  <c r="J421" i="28"/>
  <c r="I421" i="28"/>
  <c r="H421" i="28"/>
  <c r="G421" i="28"/>
  <c r="F421" i="28"/>
  <c r="E421" i="28"/>
  <c r="D421" i="28"/>
  <c r="C421" i="28"/>
  <c r="B421" i="28"/>
  <c r="Y420" i="28"/>
  <c r="X420" i="28"/>
  <c r="W420" i="28"/>
  <c r="V420" i="28"/>
  <c r="U420" i="28"/>
  <c r="T420" i="28"/>
  <c r="S420" i="28"/>
  <c r="R420" i="28"/>
  <c r="Q420" i="28"/>
  <c r="P420" i="28"/>
  <c r="O420" i="28"/>
  <c r="N420" i="28"/>
  <c r="M420" i="28"/>
  <c r="L420" i="28"/>
  <c r="K420" i="28"/>
  <c r="J420" i="28"/>
  <c r="I420" i="28"/>
  <c r="H420" i="28"/>
  <c r="G420" i="28"/>
  <c r="F420" i="28"/>
  <c r="E420" i="28"/>
  <c r="D420" i="28"/>
  <c r="C420" i="28"/>
  <c r="B420" i="28"/>
  <c r="Y419" i="28"/>
  <c r="X419" i="28"/>
  <c r="W419" i="28"/>
  <c r="V419" i="28"/>
  <c r="U419" i="28"/>
  <c r="T419" i="28"/>
  <c r="S419" i="28"/>
  <c r="R419" i="28"/>
  <c r="Q419" i="28"/>
  <c r="P419" i="28"/>
  <c r="O419" i="28"/>
  <c r="N419" i="28"/>
  <c r="M419" i="28"/>
  <c r="L419" i="28"/>
  <c r="K419" i="28"/>
  <c r="J419" i="28"/>
  <c r="I419" i="28"/>
  <c r="H419" i="28"/>
  <c r="G419" i="28"/>
  <c r="F419" i="28"/>
  <c r="E419" i="28"/>
  <c r="D419" i="28"/>
  <c r="C419" i="28"/>
  <c r="B419" i="28"/>
  <c r="Y418" i="28"/>
  <c r="X418" i="28"/>
  <c r="W418" i="28"/>
  <c r="V418" i="28"/>
  <c r="U418" i="28"/>
  <c r="T418" i="28"/>
  <c r="S418" i="28"/>
  <c r="R418" i="28"/>
  <c r="Q418" i="28"/>
  <c r="P418" i="28"/>
  <c r="O418" i="28"/>
  <c r="N418" i="28"/>
  <c r="M418" i="28"/>
  <c r="L418" i="28"/>
  <c r="K418" i="28"/>
  <c r="J418" i="28"/>
  <c r="I418" i="28"/>
  <c r="H418" i="28"/>
  <c r="G418" i="28"/>
  <c r="F418" i="28"/>
  <c r="E418" i="28"/>
  <c r="D418" i="28"/>
  <c r="C418" i="28"/>
  <c r="B418" i="28"/>
  <c r="Y417" i="28"/>
  <c r="X417" i="28"/>
  <c r="W417" i="28"/>
  <c r="V417" i="28"/>
  <c r="U417" i="28"/>
  <c r="T417" i="28"/>
  <c r="S417" i="28"/>
  <c r="R417" i="28"/>
  <c r="Q417" i="28"/>
  <c r="P417" i="28"/>
  <c r="O417" i="28"/>
  <c r="N417" i="28"/>
  <c r="M417" i="28"/>
  <c r="L417" i="28"/>
  <c r="K417" i="28"/>
  <c r="J417" i="28"/>
  <c r="I417" i="28"/>
  <c r="H417" i="28"/>
  <c r="G417" i="28"/>
  <c r="F417" i="28"/>
  <c r="E417" i="28"/>
  <c r="D417" i="28"/>
  <c r="C417" i="28"/>
  <c r="B417" i="28"/>
  <c r="Y416" i="28"/>
  <c r="X416" i="28"/>
  <c r="W416" i="28"/>
  <c r="V416" i="28"/>
  <c r="U416" i="28"/>
  <c r="T416" i="28"/>
  <c r="S416" i="28"/>
  <c r="R416" i="28"/>
  <c r="Q416" i="28"/>
  <c r="P416" i="28"/>
  <c r="O416" i="28"/>
  <c r="N416" i="28"/>
  <c r="M416" i="28"/>
  <c r="L416" i="28"/>
  <c r="K416" i="28"/>
  <c r="J416" i="28"/>
  <c r="I416" i="28"/>
  <c r="H416" i="28"/>
  <c r="G416" i="28"/>
  <c r="F416" i="28"/>
  <c r="E416" i="28"/>
  <c r="D416" i="28"/>
  <c r="C416" i="28"/>
  <c r="B416" i="28"/>
  <c r="Y415" i="28"/>
  <c r="X415" i="28"/>
  <c r="W415" i="28"/>
  <c r="V415" i="28"/>
  <c r="U415" i="28"/>
  <c r="T415" i="28"/>
  <c r="S415" i="28"/>
  <c r="R415" i="28"/>
  <c r="Q415" i="28"/>
  <c r="P415" i="28"/>
  <c r="O415" i="28"/>
  <c r="N415" i="28"/>
  <c r="M415" i="28"/>
  <c r="L415" i="28"/>
  <c r="K415" i="28"/>
  <c r="J415" i="28"/>
  <c r="I415" i="28"/>
  <c r="H415" i="28"/>
  <c r="G415" i="28"/>
  <c r="F415" i="28"/>
  <c r="E415" i="28"/>
  <c r="D415" i="28"/>
  <c r="C415" i="28"/>
  <c r="B415" i="28"/>
  <c r="Y414" i="28"/>
  <c r="X414" i="28"/>
  <c r="W414" i="28"/>
  <c r="V414" i="28"/>
  <c r="U414" i="28"/>
  <c r="T414" i="28"/>
  <c r="S414" i="28"/>
  <c r="R414" i="28"/>
  <c r="Q414" i="28"/>
  <c r="P414" i="28"/>
  <c r="O414" i="28"/>
  <c r="N414" i="28"/>
  <c r="M414" i="28"/>
  <c r="L414" i="28"/>
  <c r="K414" i="28"/>
  <c r="J414" i="28"/>
  <c r="I414" i="28"/>
  <c r="H414" i="28"/>
  <c r="G414" i="28"/>
  <c r="F414" i="28"/>
  <c r="E414" i="28"/>
  <c r="D414" i="28"/>
  <c r="C414" i="28"/>
  <c r="B414" i="28"/>
  <c r="Y413" i="28"/>
  <c r="X413" i="28"/>
  <c r="W413" i="28"/>
  <c r="V413" i="28"/>
  <c r="U413" i="28"/>
  <c r="T413" i="28"/>
  <c r="S413" i="28"/>
  <c r="R413" i="28"/>
  <c r="Q413" i="28"/>
  <c r="P413" i="28"/>
  <c r="O413" i="28"/>
  <c r="N413" i="28"/>
  <c r="M413" i="28"/>
  <c r="L413" i="28"/>
  <c r="K413" i="28"/>
  <c r="J413" i="28"/>
  <c r="I413" i="28"/>
  <c r="H413" i="28"/>
  <c r="G413" i="28"/>
  <c r="F413" i="28"/>
  <c r="E413" i="28"/>
  <c r="D413" i="28"/>
  <c r="C413" i="28"/>
  <c r="B413" i="28"/>
  <c r="Y412" i="28"/>
  <c r="X412" i="28"/>
  <c r="W412" i="28"/>
  <c r="V412" i="28"/>
  <c r="U412" i="28"/>
  <c r="T412" i="28"/>
  <c r="S412" i="28"/>
  <c r="R412" i="28"/>
  <c r="Q412" i="28"/>
  <c r="P412" i="28"/>
  <c r="O412" i="28"/>
  <c r="N412" i="28"/>
  <c r="M412" i="28"/>
  <c r="L412" i="28"/>
  <c r="K412" i="28"/>
  <c r="J412" i="28"/>
  <c r="I412" i="28"/>
  <c r="H412" i="28"/>
  <c r="G412" i="28"/>
  <c r="F412" i="28"/>
  <c r="E412" i="28"/>
  <c r="D412" i="28"/>
  <c r="C412" i="28"/>
  <c r="B412" i="28"/>
  <c r="Y411" i="28"/>
  <c r="X411" i="28"/>
  <c r="W411" i="28"/>
  <c r="V411" i="28"/>
  <c r="U411" i="28"/>
  <c r="T411" i="28"/>
  <c r="S411" i="28"/>
  <c r="R411" i="28"/>
  <c r="Q411" i="28"/>
  <c r="P411" i="28"/>
  <c r="O411" i="28"/>
  <c r="N411" i="28"/>
  <c r="M411" i="28"/>
  <c r="L411" i="28"/>
  <c r="K411" i="28"/>
  <c r="J411" i="28"/>
  <c r="I411" i="28"/>
  <c r="H411" i="28"/>
  <c r="G411" i="28"/>
  <c r="F411" i="28"/>
  <c r="E411" i="28"/>
  <c r="D411" i="28"/>
  <c r="C411" i="28"/>
  <c r="B411" i="28"/>
  <c r="Y410" i="28"/>
  <c r="X410" i="28"/>
  <c r="W410" i="28"/>
  <c r="V410" i="28"/>
  <c r="U410" i="28"/>
  <c r="T410" i="28"/>
  <c r="S410" i="28"/>
  <c r="R410" i="28"/>
  <c r="Q410" i="28"/>
  <c r="P410" i="28"/>
  <c r="O410" i="28"/>
  <c r="N410" i="28"/>
  <c r="M410" i="28"/>
  <c r="L410" i="28"/>
  <c r="K410" i="28"/>
  <c r="J410" i="28"/>
  <c r="I410" i="28"/>
  <c r="H410" i="28"/>
  <c r="G410" i="28"/>
  <c r="F410" i="28"/>
  <c r="E410" i="28"/>
  <c r="D410" i="28"/>
  <c r="C410" i="28"/>
  <c r="B410" i="28"/>
  <c r="Y409" i="28"/>
  <c r="X409" i="28"/>
  <c r="W409" i="28"/>
  <c r="V409" i="28"/>
  <c r="U409" i="28"/>
  <c r="T409" i="28"/>
  <c r="S409" i="28"/>
  <c r="R409" i="28"/>
  <c r="Q409" i="28"/>
  <c r="P409" i="28"/>
  <c r="O409" i="28"/>
  <c r="N409" i="28"/>
  <c r="M409" i="28"/>
  <c r="L409" i="28"/>
  <c r="K409" i="28"/>
  <c r="J409" i="28"/>
  <c r="I409" i="28"/>
  <c r="H409" i="28"/>
  <c r="G409" i="28"/>
  <c r="F409" i="28"/>
  <c r="E409" i="28"/>
  <c r="D409" i="28"/>
  <c r="C409" i="28"/>
  <c r="B409" i="28"/>
  <c r="Y408" i="28"/>
  <c r="X408" i="28"/>
  <c r="W408" i="28"/>
  <c r="V408" i="28"/>
  <c r="U408" i="28"/>
  <c r="T408" i="28"/>
  <c r="S408" i="28"/>
  <c r="R408" i="28"/>
  <c r="Q408" i="28"/>
  <c r="P408" i="28"/>
  <c r="O408" i="28"/>
  <c r="N408" i="28"/>
  <c r="M408" i="28"/>
  <c r="L408" i="28"/>
  <c r="K408" i="28"/>
  <c r="J408" i="28"/>
  <c r="I408" i="28"/>
  <c r="H408" i="28"/>
  <c r="G408" i="28"/>
  <c r="F408" i="28"/>
  <c r="E408" i="28"/>
  <c r="D408" i="28"/>
  <c r="C408" i="28"/>
  <c r="B408" i="28"/>
  <c r="Y407" i="28"/>
  <c r="X407" i="28"/>
  <c r="W407" i="28"/>
  <c r="V407" i="28"/>
  <c r="U407" i="28"/>
  <c r="T407" i="28"/>
  <c r="S407" i="28"/>
  <c r="R407" i="28"/>
  <c r="Q407" i="28"/>
  <c r="P407" i="28"/>
  <c r="O407" i="28"/>
  <c r="N407" i="28"/>
  <c r="M407" i="28"/>
  <c r="L407" i="28"/>
  <c r="K407" i="28"/>
  <c r="J407" i="28"/>
  <c r="I407" i="28"/>
  <c r="H407" i="28"/>
  <c r="G407" i="28"/>
  <c r="F407" i="28"/>
  <c r="E407" i="28"/>
  <c r="D407" i="28"/>
  <c r="C407" i="28"/>
  <c r="B407" i="28"/>
  <c r="Y406" i="28"/>
  <c r="X406" i="28"/>
  <c r="W406" i="28"/>
  <c r="V406" i="28"/>
  <c r="U406" i="28"/>
  <c r="T406" i="28"/>
  <c r="S406" i="28"/>
  <c r="R406" i="28"/>
  <c r="Q406" i="28"/>
  <c r="P406" i="28"/>
  <c r="O406" i="28"/>
  <c r="N406" i="28"/>
  <c r="M406" i="28"/>
  <c r="L406" i="28"/>
  <c r="K406" i="28"/>
  <c r="J406" i="28"/>
  <c r="I406" i="28"/>
  <c r="H406" i="28"/>
  <c r="G406" i="28"/>
  <c r="F406" i="28"/>
  <c r="E406" i="28"/>
  <c r="D406" i="28"/>
  <c r="C406" i="28"/>
  <c r="B406" i="28"/>
  <c r="Y405" i="28"/>
  <c r="X405" i="28"/>
  <c r="W405" i="28"/>
  <c r="V405" i="28"/>
  <c r="U405" i="28"/>
  <c r="T405" i="28"/>
  <c r="S405" i="28"/>
  <c r="R405" i="28"/>
  <c r="Q405" i="28"/>
  <c r="P405" i="28"/>
  <c r="O405" i="28"/>
  <c r="N405" i="28"/>
  <c r="M405" i="28"/>
  <c r="L405" i="28"/>
  <c r="K405" i="28"/>
  <c r="J405" i="28"/>
  <c r="I405" i="28"/>
  <c r="H405" i="28"/>
  <c r="G405" i="28"/>
  <c r="F405" i="28"/>
  <c r="E405" i="28"/>
  <c r="D405" i="28"/>
  <c r="C405" i="28"/>
  <c r="B405" i="28"/>
  <c r="Y404" i="28"/>
  <c r="X404" i="28"/>
  <c r="W404" i="28"/>
  <c r="V404" i="28"/>
  <c r="U404" i="28"/>
  <c r="T404" i="28"/>
  <c r="S404" i="28"/>
  <c r="R404" i="28"/>
  <c r="Q404" i="28"/>
  <c r="P404" i="28"/>
  <c r="O404" i="28"/>
  <c r="N404" i="28"/>
  <c r="M404" i="28"/>
  <c r="L404" i="28"/>
  <c r="K404" i="28"/>
  <c r="J404" i="28"/>
  <c r="I404" i="28"/>
  <c r="H404" i="28"/>
  <c r="G404" i="28"/>
  <c r="F404" i="28"/>
  <c r="E404" i="28"/>
  <c r="D404" i="28"/>
  <c r="C404" i="28"/>
  <c r="B404" i="28"/>
  <c r="Y403" i="28"/>
  <c r="X403" i="28"/>
  <c r="W403" i="28"/>
  <c r="V403" i="28"/>
  <c r="U403" i="28"/>
  <c r="T403" i="28"/>
  <c r="S403" i="28"/>
  <c r="R403" i="28"/>
  <c r="Q403" i="28"/>
  <c r="P403" i="28"/>
  <c r="O403" i="28"/>
  <c r="N403" i="28"/>
  <c r="M403" i="28"/>
  <c r="L403" i="28"/>
  <c r="K403" i="28"/>
  <c r="J403" i="28"/>
  <c r="I403" i="28"/>
  <c r="H403" i="28"/>
  <c r="G403" i="28"/>
  <c r="F403" i="28"/>
  <c r="E403" i="28"/>
  <c r="D403" i="28"/>
  <c r="C403" i="28"/>
  <c r="B403" i="28"/>
  <c r="Y402" i="28"/>
  <c r="X402" i="28"/>
  <c r="W402" i="28"/>
  <c r="V402" i="28"/>
  <c r="U402" i="28"/>
  <c r="T402" i="28"/>
  <c r="S402" i="28"/>
  <c r="R402" i="28"/>
  <c r="Q402" i="28"/>
  <c r="P402" i="28"/>
  <c r="O402" i="28"/>
  <c r="N402" i="28"/>
  <c r="M402" i="28"/>
  <c r="L402" i="28"/>
  <c r="K402" i="28"/>
  <c r="J402" i="28"/>
  <c r="I402" i="28"/>
  <c r="H402" i="28"/>
  <c r="G402" i="28"/>
  <c r="F402" i="28"/>
  <c r="E402" i="28"/>
  <c r="D402" i="28"/>
  <c r="C402" i="28"/>
  <c r="B402" i="28"/>
  <c r="Y397" i="28"/>
  <c r="X397" i="28"/>
  <c r="W397" i="28"/>
  <c r="V397" i="28"/>
  <c r="U397" i="28"/>
  <c r="T397" i="28"/>
  <c r="S397" i="28"/>
  <c r="R397" i="28"/>
  <c r="Q397" i="28"/>
  <c r="P397" i="28"/>
  <c r="O397" i="28"/>
  <c r="N397" i="28"/>
  <c r="M397" i="28"/>
  <c r="L397" i="28"/>
  <c r="K397" i="28"/>
  <c r="J397" i="28"/>
  <c r="I397" i="28"/>
  <c r="H397" i="28"/>
  <c r="G397" i="28"/>
  <c r="F397" i="28"/>
  <c r="E397" i="28"/>
  <c r="D397" i="28"/>
  <c r="C397" i="28"/>
  <c r="B397" i="28"/>
  <c r="Y396" i="28"/>
  <c r="X396" i="28"/>
  <c r="W396" i="28"/>
  <c r="V396" i="28"/>
  <c r="U396" i="28"/>
  <c r="T396" i="28"/>
  <c r="S396" i="28"/>
  <c r="R396" i="28"/>
  <c r="Q396" i="28"/>
  <c r="P396" i="28"/>
  <c r="O396" i="28"/>
  <c r="N396" i="28"/>
  <c r="M396" i="28"/>
  <c r="L396" i="28"/>
  <c r="K396" i="28"/>
  <c r="J396" i="28"/>
  <c r="I396" i="28"/>
  <c r="H396" i="28"/>
  <c r="G396" i="28"/>
  <c r="F396" i="28"/>
  <c r="E396" i="28"/>
  <c r="D396" i="28"/>
  <c r="C396" i="28"/>
  <c r="B396" i="28"/>
  <c r="Y395" i="28"/>
  <c r="X395" i="28"/>
  <c r="W395" i="28"/>
  <c r="V395" i="28"/>
  <c r="U395" i="28"/>
  <c r="T395" i="28"/>
  <c r="S395" i="28"/>
  <c r="R395" i="28"/>
  <c r="Q395" i="28"/>
  <c r="P395" i="28"/>
  <c r="O395" i="28"/>
  <c r="N395" i="28"/>
  <c r="M395" i="28"/>
  <c r="L395" i="28"/>
  <c r="K395" i="28"/>
  <c r="J395" i="28"/>
  <c r="I395" i="28"/>
  <c r="H395" i="28"/>
  <c r="G395" i="28"/>
  <c r="F395" i="28"/>
  <c r="E395" i="28"/>
  <c r="D395" i="28"/>
  <c r="C395" i="28"/>
  <c r="B395" i="28"/>
  <c r="Y394" i="28"/>
  <c r="X394" i="28"/>
  <c r="W394" i="28"/>
  <c r="V394" i="28"/>
  <c r="U394" i="28"/>
  <c r="T394" i="28"/>
  <c r="S394" i="28"/>
  <c r="R394" i="28"/>
  <c r="Q394" i="28"/>
  <c r="P394" i="28"/>
  <c r="O394" i="28"/>
  <c r="N394" i="28"/>
  <c r="M394" i="28"/>
  <c r="L394" i="28"/>
  <c r="K394" i="28"/>
  <c r="J394" i="28"/>
  <c r="I394" i="28"/>
  <c r="H394" i="28"/>
  <c r="G394" i="28"/>
  <c r="F394" i="28"/>
  <c r="E394" i="28"/>
  <c r="D394" i="28"/>
  <c r="C394" i="28"/>
  <c r="B394" i="28"/>
  <c r="Y393" i="28"/>
  <c r="X393" i="28"/>
  <c r="W393" i="28"/>
  <c r="V393" i="28"/>
  <c r="U393" i="28"/>
  <c r="T393" i="28"/>
  <c r="S393" i="28"/>
  <c r="R393" i="28"/>
  <c r="Q393" i="28"/>
  <c r="P393" i="28"/>
  <c r="O393" i="28"/>
  <c r="N393" i="28"/>
  <c r="M393" i="28"/>
  <c r="L393" i="28"/>
  <c r="K393" i="28"/>
  <c r="J393" i="28"/>
  <c r="I393" i="28"/>
  <c r="H393" i="28"/>
  <c r="G393" i="28"/>
  <c r="F393" i="28"/>
  <c r="E393" i="28"/>
  <c r="D393" i="28"/>
  <c r="C393" i="28"/>
  <c r="B393" i="28"/>
  <c r="Y392" i="28"/>
  <c r="X392" i="28"/>
  <c r="W392" i="28"/>
  <c r="V392" i="28"/>
  <c r="U392" i="28"/>
  <c r="T392" i="28"/>
  <c r="S392" i="28"/>
  <c r="R392" i="28"/>
  <c r="Q392" i="28"/>
  <c r="P392" i="28"/>
  <c r="O392" i="28"/>
  <c r="N392" i="28"/>
  <c r="M392" i="28"/>
  <c r="L392" i="28"/>
  <c r="K392" i="28"/>
  <c r="J392" i="28"/>
  <c r="I392" i="28"/>
  <c r="H392" i="28"/>
  <c r="G392" i="28"/>
  <c r="F392" i="28"/>
  <c r="E392" i="28"/>
  <c r="D392" i="28"/>
  <c r="C392" i="28"/>
  <c r="B392" i="28"/>
  <c r="Y391" i="28"/>
  <c r="X391" i="28"/>
  <c r="W391" i="28"/>
  <c r="V391" i="28"/>
  <c r="U391" i="28"/>
  <c r="T391" i="28"/>
  <c r="S391" i="28"/>
  <c r="R391" i="28"/>
  <c r="Q391" i="28"/>
  <c r="P391" i="28"/>
  <c r="O391" i="28"/>
  <c r="N391" i="28"/>
  <c r="M391" i="28"/>
  <c r="L391" i="28"/>
  <c r="K391" i="28"/>
  <c r="J391" i="28"/>
  <c r="I391" i="28"/>
  <c r="H391" i="28"/>
  <c r="G391" i="28"/>
  <c r="F391" i="28"/>
  <c r="E391" i="28"/>
  <c r="D391" i="28"/>
  <c r="C391" i="28"/>
  <c r="B391" i="28"/>
  <c r="Y390" i="28"/>
  <c r="X390" i="28"/>
  <c r="W390" i="28"/>
  <c r="V390" i="28"/>
  <c r="U390" i="28"/>
  <c r="T390" i="28"/>
  <c r="S390" i="28"/>
  <c r="R390" i="28"/>
  <c r="Q390" i="28"/>
  <c r="P390" i="28"/>
  <c r="O390" i="28"/>
  <c r="N390" i="28"/>
  <c r="M390" i="28"/>
  <c r="L390" i="28"/>
  <c r="K390" i="28"/>
  <c r="J390" i="28"/>
  <c r="I390" i="28"/>
  <c r="H390" i="28"/>
  <c r="G390" i="28"/>
  <c r="F390" i="28"/>
  <c r="E390" i="28"/>
  <c r="D390" i="28"/>
  <c r="C390" i="28"/>
  <c r="B390" i="28"/>
  <c r="Y389" i="28"/>
  <c r="X389" i="28"/>
  <c r="W389" i="28"/>
  <c r="V389" i="28"/>
  <c r="U389" i="28"/>
  <c r="T389" i="28"/>
  <c r="S389" i="28"/>
  <c r="R389" i="28"/>
  <c r="Q389" i="28"/>
  <c r="P389" i="28"/>
  <c r="O389" i="28"/>
  <c r="N389" i="28"/>
  <c r="M389" i="28"/>
  <c r="L389" i="28"/>
  <c r="K389" i="28"/>
  <c r="J389" i="28"/>
  <c r="I389" i="28"/>
  <c r="H389" i="28"/>
  <c r="G389" i="28"/>
  <c r="F389" i="28"/>
  <c r="E389" i="28"/>
  <c r="D389" i="28"/>
  <c r="C389" i="28"/>
  <c r="B389" i="28"/>
  <c r="Y388" i="28"/>
  <c r="X388" i="28"/>
  <c r="W388" i="28"/>
  <c r="V388" i="28"/>
  <c r="U388" i="28"/>
  <c r="T388" i="28"/>
  <c r="S388" i="28"/>
  <c r="R388" i="28"/>
  <c r="Q388" i="28"/>
  <c r="P388" i="28"/>
  <c r="O388" i="28"/>
  <c r="N388" i="28"/>
  <c r="M388" i="28"/>
  <c r="L388" i="28"/>
  <c r="K388" i="28"/>
  <c r="J388" i="28"/>
  <c r="I388" i="28"/>
  <c r="H388" i="28"/>
  <c r="G388" i="28"/>
  <c r="F388" i="28"/>
  <c r="E388" i="28"/>
  <c r="D388" i="28"/>
  <c r="C388" i="28"/>
  <c r="B388" i="28"/>
  <c r="Y387" i="28"/>
  <c r="X387" i="28"/>
  <c r="W387" i="28"/>
  <c r="V387" i="28"/>
  <c r="U387" i="28"/>
  <c r="T387" i="28"/>
  <c r="S387" i="28"/>
  <c r="R387" i="28"/>
  <c r="Q387" i="28"/>
  <c r="P387" i="28"/>
  <c r="O387" i="28"/>
  <c r="N387" i="28"/>
  <c r="M387" i="28"/>
  <c r="L387" i="28"/>
  <c r="K387" i="28"/>
  <c r="J387" i="28"/>
  <c r="I387" i="28"/>
  <c r="H387" i="28"/>
  <c r="G387" i="28"/>
  <c r="F387" i="28"/>
  <c r="E387" i="28"/>
  <c r="D387" i="28"/>
  <c r="C387" i="28"/>
  <c r="B387" i="28"/>
  <c r="Y386" i="28"/>
  <c r="X386" i="28"/>
  <c r="W386" i="28"/>
  <c r="V386" i="28"/>
  <c r="U386" i="28"/>
  <c r="T386" i="28"/>
  <c r="S386" i="28"/>
  <c r="R386" i="28"/>
  <c r="Q386" i="28"/>
  <c r="P386" i="28"/>
  <c r="O386" i="28"/>
  <c r="N386" i="28"/>
  <c r="M386" i="28"/>
  <c r="L386" i="28"/>
  <c r="K386" i="28"/>
  <c r="J386" i="28"/>
  <c r="I386" i="28"/>
  <c r="H386" i="28"/>
  <c r="G386" i="28"/>
  <c r="F386" i="28"/>
  <c r="E386" i="28"/>
  <c r="D386" i="28"/>
  <c r="C386" i="28"/>
  <c r="B386" i="28"/>
  <c r="Y385" i="28"/>
  <c r="X385" i="28"/>
  <c r="W385" i="28"/>
  <c r="V385" i="28"/>
  <c r="U385" i="28"/>
  <c r="T385" i="28"/>
  <c r="S385" i="28"/>
  <c r="R385" i="28"/>
  <c r="Q385" i="28"/>
  <c r="P385" i="28"/>
  <c r="O385" i="28"/>
  <c r="N385" i="28"/>
  <c r="M385" i="28"/>
  <c r="L385" i="28"/>
  <c r="K385" i="28"/>
  <c r="J385" i="28"/>
  <c r="I385" i="28"/>
  <c r="H385" i="28"/>
  <c r="G385" i="28"/>
  <c r="F385" i="28"/>
  <c r="E385" i="28"/>
  <c r="D385" i="28"/>
  <c r="C385" i="28"/>
  <c r="B385" i="28"/>
  <c r="Y384" i="28"/>
  <c r="X384" i="28"/>
  <c r="W384" i="28"/>
  <c r="V384" i="28"/>
  <c r="U384" i="28"/>
  <c r="T384" i="28"/>
  <c r="S384" i="28"/>
  <c r="R384" i="28"/>
  <c r="Q384" i="28"/>
  <c r="P384" i="28"/>
  <c r="O384" i="28"/>
  <c r="N384" i="28"/>
  <c r="M384" i="28"/>
  <c r="L384" i="28"/>
  <c r="K384" i="28"/>
  <c r="J384" i="28"/>
  <c r="I384" i="28"/>
  <c r="H384" i="28"/>
  <c r="G384" i="28"/>
  <c r="F384" i="28"/>
  <c r="E384" i="28"/>
  <c r="D384" i="28"/>
  <c r="C384" i="28"/>
  <c r="B384" i="28"/>
  <c r="Y383" i="28"/>
  <c r="X383" i="28"/>
  <c r="W383" i="28"/>
  <c r="V383" i="28"/>
  <c r="U383" i="28"/>
  <c r="T383" i="28"/>
  <c r="S383" i="28"/>
  <c r="R383" i="28"/>
  <c r="Q383" i="28"/>
  <c r="P383" i="28"/>
  <c r="O383" i="28"/>
  <c r="N383" i="28"/>
  <c r="M383" i="28"/>
  <c r="L383" i="28"/>
  <c r="K383" i="28"/>
  <c r="J383" i="28"/>
  <c r="I383" i="28"/>
  <c r="H383" i="28"/>
  <c r="G383" i="28"/>
  <c r="F383" i="28"/>
  <c r="E383" i="28"/>
  <c r="D383" i="28"/>
  <c r="C383" i="28"/>
  <c r="B383" i="28"/>
  <c r="Y382" i="28"/>
  <c r="X382" i="28"/>
  <c r="W382" i="28"/>
  <c r="V382" i="28"/>
  <c r="U382" i="28"/>
  <c r="T382" i="28"/>
  <c r="S382" i="28"/>
  <c r="R382" i="28"/>
  <c r="Q382" i="28"/>
  <c r="P382" i="28"/>
  <c r="O382" i="28"/>
  <c r="N382" i="28"/>
  <c r="M382" i="28"/>
  <c r="L382" i="28"/>
  <c r="K382" i="28"/>
  <c r="J382" i="28"/>
  <c r="I382" i="28"/>
  <c r="H382" i="28"/>
  <c r="G382" i="28"/>
  <c r="F382" i="28"/>
  <c r="E382" i="28"/>
  <c r="D382" i="28"/>
  <c r="C382" i="28"/>
  <c r="B382" i="28"/>
  <c r="Y381" i="28"/>
  <c r="X381" i="28"/>
  <c r="W381" i="28"/>
  <c r="V381" i="28"/>
  <c r="U381" i="28"/>
  <c r="T381" i="28"/>
  <c r="S381" i="28"/>
  <c r="R381" i="28"/>
  <c r="Q381" i="28"/>
  <c r="P381" i="28"/>
  <c r="O381" i="28"/>
  <c r="N381" i="28"/>
  <c r="M381" i="28"/>
  <c r="L381" i="28"/>
  <c r="K381" i="28"/>
  <c r="J381" i="28"/>
  <c r="I381" i="28"/>
  <c r="H381" i="28"/>
  <c r="G381" i="28"/>
  <c r="F381" i="28"/>
  <c r="E381" i="28"/>
  <c r="D381" i="28"/>
  <c r="C381" i="28"/>
  <c r="B381" i="28"/>
  <c r="Y380" i="28"/>
  <c r="X380" i="28"/>
  <c r="W380" i="28"/>
  <c r="V380" i="28"/>
  <c r="U380" i="28"/>
  <c r="T380" i="28"/>
  <c r="S380" i="28"/>
  <c r="R380" i="28"/>
  <c r="Q380" i="28"/>
  <c r="P380" i="28"/>
  <c r="O380" i="28"/>
  <c r="N380" i="28"/>
  <c r="M380" i="28"/>
  <c r="L380" i="28"/>
  <c r="K380" i="28"/>
  <c r="J380" i="28"/>
  <c r="I380" i="28"/>
  <c r="H380" i="28"/>
  <c r="G380" i="28"/>
  <c r="F380" i="28"/>
  <c r="E380" i="28"/>
  <c r="D380" i="28"/>
  <c r="C380" i="28"/>
  <c r="B380" i="28"/>
  <c r="Y379" i="28"/>
  <c r="X379" i="28"/>
  <c r="W379" i="28"/>
  <c r="V379" i="28"/>
  <c r="U379" i="28"/>
  <c r="T379" i="28"/>
  <c r="S379" i="28"/>
  <c r="R379" i="28"/>
  <c r="Q379" i="28"/>
  <c r="P379" i="28"/>
  <c r="O379" i="28"/>
  <c r="N379" i="28"/>
  <c r="M379" i="28"/>
  <c r="L379" i="28"/>
  <c r="K379" i="28"/>
  <c r="J379" i="28"/>
  <c r="I379" i="28"/>
  <c r="H379" i="28"/>
  <c r="G379" i="28"/>
  <c r="F379" i="28"/>
  <c r="E379" i="28"/>
  <c r="D379" i="28"/>
  <c r="C379" i="28"/>
  <c r="B379" i="28"/>
  <c r="Y378" i="28"/>
  <c r="X378" i="28"/>
  <c r="W378" i="28"/>
  <c r="V378" i="28"/>
  <c r="U378" i="28"/>
  <c r="T378" i="28"/>
  <c r="S378" i="28"/>
  <c r="R378" i="28"/>
  <c r="Q378" i="28"/>
  <c r="P378" i="28"/>
  <c r="O378" i="28"/>
  <c r="N378" i="28"/>
  <c r="M378" i="28"/>
  <c r="L378" i="28"/>
  <c r="K378" i="28"/>
  <c r="J378" i="28"/>
  <c r="I378" i="28"/>
  <c r="H378" i="28"/>
  <c r="G378" i="28"/>
  <c r="F378" i="28"/>
  <c r="E378" i="28"/>
  <c r="D378" i="28"/>
  <c r="C378" i="28"/>
  <c r="B378" i="28"/>
  <c r="Y377" i="28"/>
  <c r="X377" i="28"/>
  <c r="W377" i="28"/>
  <c r="V377" i="28"/>
  <c r="U377" i="28"/>
  <c r="T377" i="28"/>
  <c r="S377" i="28"/>
  <c r="R377" i="28"/>
  <c r="Q377" i="28"/>
  <c r="P377" i="28"/>
  <c r="O377" i="28"/>
  <c r="N377" i="28"/>
  <c r="M377" i="28"/>
  <c r="L377" i="28"/>
  <c r="K377" i="28"/>
  <c r="J377" i="28"/>
  <c r="I377" i="28"/>
  <c r="H377" i="28"/>
  <c r="G377" i="28"/>
  <c r="F377" i="28"/>
  <c r="E377" i="28"/>
  <c r="D377" i="28"/>
  <c r="C377" i="28"/>
  <c r="B377" i="28"/>
  <c r="Y376" i="28"/>
  <c r="X376" i="28"/>
  <c r="W376" i="28"/>
  <c r="V376" i="28"/>
  <c r="U376" i="28"/>
  <c r="T376" i="28"/>
  <c r="S376" i="28"/>
  <c r="R376" i="28"/>
  <c r="Q376" i="28"/>
  <c r="P376" i="28"/>
  <c r="O376" i="28"/>
  <c r="N376" i="28"/>
  <c r="M376" i="28"/>
  <c r="L376" i="28"/>
  <c r="K376" i="28"/>
  <c r="J376" i="28"/>
  <c r="I376" i="28"/>
  <c r="H376" i="28"/>
  <c r="G376" i="28"/>
  <c r="F376" i="28"/>
  <c r="E376" i="28"/>
  <c r="D376" i="28"/>
  <c r="C376" i="28"/>
  <c r="B376" i="28"/>
  <c r="Y375" i="28"/>
  <c r="X375" i="28"/>
  <c r="W375" i="28"/>
  <c r="V375" i="28"/>
  <c r="U375" i="28"/>
  <c r="T375" i="28"/>
  <c r="S375" i="28"/>
  <c r="R375" i="28"/>
  <c r="Q375" i="28"/>
  <c r="P375" i="28"/>
  <c r="O375" i="28"/>
  <c r="N375" i="28"/>
  <c r="M375" i="28"/>
  <c r="L375" i="28"/>
  <c r="K375" i="28"/>
  <c r="J375" i="28"/>
  <c r="I375" i="28"/>
  <c r="H375" i="28"/>
  <c r="G375" i="28"/>
  <c r="F375" i="28"/>
  <c r="E375" i="28"/>
  <c r="D375" i="28"/>
  <c r="C375" i="28"/>
  <c r="B375" i="28"/>
  <c r="Y374" i="28"/>
  <c r="X374" i="28"/>
  <c r="W374" i="28"/>
  <c r="V374" i="28"/>
  <c r="U374" i="28"/>
  <c r="T374" i="28"/>
  <c r="S374" i="28"/>
  <c r="R374" i="28"/>
  <c r="Q374" i="28"/>
  <c r="P374" i="28"/>
  <c r="O374" i="28"/>
  <c r="N374" i="28"/>
  <c r="M374" i="28"/>
  <c r="L374" i="28"/>
  <c r="K374" i="28"/>
  <c r="J374" i="28"/>
  <c r="I374" i="28"/>
  <c r="H374" i="28"/>
  <c r="G374" i="28"/>
  <c r="F374" i="28"/>
  <c r="E374" i="28"/>
  <c r="D374" i="28"/>
  <c r="C374" i="28"/>
  <c r="B374" i="28"/>
  <c r="Y373" i="28"/>
  <c r="X373" i="28"/>
  <c r="W373" i="28"/>
  <c r="V373" i="28"/>
  <c r="U373" i="28"/>
  <c r="T373" i="28"/>
  <c r="S373" i="28"/>
  <c r="R373" i="28"/>
  <c r="Q373" i="28"/>
  <c r="P373" i="28"/>
  <c r="O373" i="28"/>
  <c r="N373" i="28"/>
  <c r="M373" i="28"/>
  <c r="L373" i="28"/>
  <c r="K373" i="28"/>
  <c r="J373" i="28"/>
  <c r="I373" i="28"/>
  <c r="H373" i="28"/>
  <c r="G373" i="28"/>
  <c r="F373" i="28"/>
  <c r="E373" i="28"/>
  <c r="D373" i="28"/>
  <c r="C373" i="28"/>
  <c r="B373" i="28"/>
  <c r="Y372" i="28"/>
  <c r="X372" i="28"/>
  <c r="W372" i="28"/>
  <c r="V372" i="28"/>
  <c r="U372" i="28"/>
  <c r="T372" i="28"/>
  <c r="S372" i="28"/>
  <c r="R372" i="28"/>
  <c r="Q372" i="28"/>
  <c r="P372" i="28"/>
  <c r="O372" i="28"/>
  <c r="N372" i="28"/>
  <c r="M372" i="28"/>
  <c r="L372" i="28"/>
  <c r="K372" i="28"/>
  <c r="J372" i="28"/>
  <c r="I372" i="28"/>
  <c r="H372" i="28"/>
  <c r="G372" i="28"/>
  <c r="F372" i="28"/>
  <c r="E372" i="28"/>
  <c r="D372" i="28"/>
  <c r="C372" i="28"/>
  <c r="B372" i="28"/>
  <c r="Y371" i="28"/>
  <c r="X371" i="28"/>
  <c r="W371" i="28"/>
  <c r="V371" i="28"/>
  <c r="U371" i="28"/>
  <c r="T371" i="28"/>
  <c r="S371" i="28"/>
  <c r="R371" i="28"/>
  <c r="Q371" i="28"/>
  <c r="P371" i="28"/>
  <c r="O371" i="28"/>
  <c r="N371" i="28"/>
  <c r="M371" i="28"/>
  <c r="L371" i="28"/>
  <c r="K371" i="28"/>
  <c r="J371" i="28"/>
  <c r="I371" i="28"/>
  <c r="H371" i="28"/>
  <c r="G371" i="28"/>
  <c r="F371" i="28"/>
  <c r="E371" i="28"/>
  <c r="D371" i="28"/>
  <c r="C371" i="28"/>
  <c r="B371" i="28"/>
  <c r="Y370" i="28"/>
  <c r="X370" i="28"/>
  <c r="W370" i="28"/>
  <c r="V370" i="28"/>
  <c r="U370" i="28"/>
  <c r="T370" i="28"/>
  <c r="S370" i="28"/>
  <c r="R370" i="28"/>
  <c r="Q370" i="28"/>
  <c r="P370" i="28"/>
  <c r="O370" i="28"/>
  <c r="N370" i="28"/>
  <c r="M370" i="28"/>
  <c r="L370" i="28"/>
  <c r="K370" i="28"/>
  <c r="J370" i="28"/>
  <c r="I370" i="28"/>
  <c r="H370" i="28"/>
  <c r="G370" i="28"/>
  <c r="F370" i="28"/>
  <c r="E370" i="28"/>
  <c r="D370" i="28"/>
  <c r="C370" i="28"/>
  <c r="B370" i="28"/>
  <c r="Y369" i="28"/>
  <c r="X369" i="28"/>
  <c r="W369" i="28"/>
  <c r="V369" i="28"/>
  <c r="U369" i="28"/>
  <c r="T369" i="28"/>
  <c r="S369" i="28"/>
  <c r="R369" i="28"/>
  <c r="Q369" i="28"/>
  <c r="P369" i="28"/>
  <c r="O369" i="28"/>
  <c r="N369" i="28"/>
  <c r="M369" i="28"/>
  <c r="L369" i="28"/>
  <c r="K369" i="28"/>
  <c r="J369" i="28"/>
  <c r="I369" i="28"/>
  <c r="H369" i="28"/>
  <c r="G369" i="28"/>
  <c r="F369" i="28"/>
  <c r="E369" i="28"/>
  <c r="D369" i="28"/>
  <c r="C369" i="28"/>
  <c r="B369" i="28"/>
  <c r="Y368" i="28"/>
  <c r="X368" i="28"/>
  <c r="W368" i="28"/>
  <c r="V368" i="28"/>
  <c r="U368" i="28"/>
  <c r="T368" i="28"/>
  <c r="S368" i="28"/>
  <c r="R368" i="28"/>
  <c r="Q368" i="28"/>
  <c r="P368" i="28"/>
  <c r="O368" i="28"/>
  <c r="N368" i="28"/>
  <c r="M368" i="28"/>
  <c r="L368" i="28"/>
  <c r="K368" i="28"/>
  <c r="J368" i="28"/>
  <c r="I368" i="28"/>
  <c r="H368" i="28"/>
  <c r="G368" i="28"/>
  <c r="F368" i="28"/>
  <c r="E368" i="28"/>
  <c r="D368" i="28"/>
  <c r="C368" i="28"/>
  <c r="B368" i="28"/>
  <c r="Y367" i="28"/>
  <c r="X367" i="28"/>
  <c r="W367" i="28"/>
  <c r="V367" i="28"/>
  <c r="U367" i="28"/>
  <c r="T367" i="28"/>
  <c r="S367" i="28"/>
  <c r="R367" i="28"/>
  <c r="Q367" i="28"/>
  <c r="P367" i="28"/>
  <c r="O367" i="28"/>
  <c r="N367" i="28"/>
  <c r="M367" i="28"/>
  <c r="L367" i="28"/>
  <c r="K367" i="28"/>
  <c r="J367" i="28"/>
  <c r="I367" i="28"/>
  <c r="H367" i="28"/>
  <c r="G367" i="28"/>
  <c r="F367" i="28"/>
  <c r="E367" i="28"/>
  <c r="D367" i="28"/>
  <c r="C367" i="28"/>
  <c r="B367" i="28"/>
  <c r="Y362" i="28"/>
  <c r="X362" i="28"/>
  <c r="W362" i="28"/>
  <c r="V362" i="28"/>
  <c r="U362" i="28"/>
  <c r="T362" i="28"/>
  <c r="S362" i="28"/>
  <c r="R362" i="28"/>
  <c r="Q362" i="28"/>
  <c r="P362" i="28"/>
  <c r="O362" i="28"/>
  <c r="N362" i="28"/>
  <c r="M362" i="28"/>
  <c r="L362" i="28"/>
  <c r="K362" i="28"/>
  <c r="J362" i="28"/>
  <c r="I362" i="28"/>
  <c r="H362" i="28"/>
  <c r="G362" i="28"/>
  <c r="F362" i="28"/>
  <c r="E362" i="28"/>
  <c r="D362" i="28"/>
  <c r="C362" i="28"/>
  <c r="B362" i="28"/>
  <c r="Y361" i="28"/>
  <c r="X361" i="28"/>
  <c r="W361" i="28"/>
  <c r="V361" i="28"/>
  <c r="U361" i="28"/>
  <c r="T361" i="28"/>
  <c r="S361" i="28"/>
  <c r="R361" i="28"/>
  <c r="Q361" i="28"/>
  <c r="P361" i="28"/>
  <c r="O361" i="28"/>
  <c r="N361" i="28"/>
  <c r="M361" i="28"/>
  <c r="L361" i="28"/>
  <c r="K361" i="28"/>
  <c r="J361" i="28"/>
  <c r="I361" i="28"/>
  <c r="H361" i="28"/>
  <c r="G361" i="28"/>
  <c r="F361" i="28"/>
  <c r="E361" i="28"/>
  <c r="D361" i="28"/>
  <c r="C361" i="28"/>
  <c r="B361" i="28"/>
  <c r="Y360" i="28"/>
  <c r="X360" i="28"/>
  <c r="W360" i="28"/>
  <c r="V360" i="28"/>
  <c r="U360" i="28"/>
  <c r="T360" i="28"/>
  <c r="S360" i="28"/>
  <c r="R360" i="28"/>
  <c r="Q360" i="28"/>
  <c r="P360" i="28"/>
  <c r="O360" i="28"/>
  <c r="N360" i="28"/>
  <c r="M360" i="28"/>
  <c r="L360" i="28"/>
  <c r="K360" i="28"/>
  <c r="J360" i="28"/>
  <c r="I360" i="28"/>
  <c r="H360" i="28"/>
  <c r="G360" i="28"/>
  <c r="F360" i="28"/>
  <c r="E360" i="28"/>
  <c r="D360" i="28"/>
  <c r="C360" i="28"/>
  <c r="B360" i="28"/>
  <c r="Y359" i="28"/>
  <c r="X359" i="28"/>
  <c r="W359" i="28"/>
  <c r="V359" i="28"/>
  <c r="U359" i="28"/>
  <c r="T359" i="28"/>
  <c r="S359" i="28"/>
  <c r="R359" i="28"/>
  <c r="Q359" i="28"/>
  <c r="P359" i="28"/>
  <c r="O359" i="28"/>
  <c r="N359" i="28"/>
  <c r="M359" i="28"/>
  <c r="L359" i="28"/>
  <c r="K359" i="28"/>
  <c r="J359" i="28"/>
  <c r="I359" i="28"/>
  <c r="H359" i="28"/>
  <c r="G359" i="28"/>
  <c r="F359" i="28"/>
  <c r="E359" i="28"/>
  <c r="D359" i="28"/>
  <c r="C359" i="28"/>
  <c r="B359" i="28"/>
  <c r="Y358" i="28"/>
  <c r="X358" i="28"/>
  <c r="W358" i="28"/>
  <c r="V358" i="28"/>
  <c r="U358" i="28"/>
  <c r="T358" i="28"/>
  <c r="S358" i="28"/>
  <c r="R358" i="28"/>
  <c r="Q358" i="28"/>
  <c r="P358" i="28"/>
  <c r="O358" i="28"/>
  <c r="N358" i="28"/>
  <c r="M358" i="28"/>
  <c r="L358" i="28"/>
  <c r="K358" i="28"/>
  <c r="J358" i="28"/>
  <c r="I358" i="28"/>
  <c r="H358" i="28"/>
  <c r="G358" i="28"/>
  <c r="F358" i="28"/>
  <c r="E358" i="28"/>
  <c r="D358" i="28"/>
  <c r="C358" i="28"/>
  <c r="B358" i="28"/>
  <c r="Y357" i="28"/>
  <c r="X357" i="28"/>
  <c r="W357" i="28"/>
  <c r="V357" i="28"/>
  <c r="U357" i="28"/>
  <c r="T357" i="28"/>
  <c r="S357" i="28"/>
  <c r="R357" i="28"/>
  <c r="Q357" i="28"/>
  <c r="P357" i="28"/>
  <c r="O357" i="28"/>
  <c r="N357" i="28"/>
  <c r="M357" i="28"/>
  <c r="L357" i="28"/>
  <c r="K357" i="28"/>
  <c r="J357" i="28"/>
  <c r="I357" i="28"/>
  <c r="H357" i="28"/>
  <c r="G357" i="28"/>
  <c r="F357" i="28"/>
  <c r="E357" i="28"/>
  <c r="D357" i="28"/>
  <c r="C357" i="28"/>
  <c r="B357" i="28"/>
  <c r="Y356" i="28"/>
  <c r="X356" i="28"/>
  <c r="W356" i="28"/>
  <c r="V356" i="28"/>
  <c r="U356" i="28"/>
  <c r="T356" i="28"/>
  <c r="S356" i="28"/>
  <c r="R356" i="28"/>
  <c r="Q356" i="28"/>
  <c r="P356" i="28"/>
  <c r="O356" i="28"/>
  <c r="N356" i="28"/>
  <c r="M356" i="28"/>
  <c r="L356" i="28"/>
  <c r="K356" i="28"/>
  <c r="J356" i="28"/>
  <c r="I356" i="28"/>
  <c r="H356" i="28"/>
  <c r="G356" i="28"/>
  <c r="F356" i="28"/>
  <c r="E356" i="28"/>
  <c r="D356" i="28"/>
  <c r="C356" i="28"/>
  <c r="B356" i="28"/>
  <c r="Y355" i="28"/>
  <c r="X355" i="28"/>
  <c r="W355" i="28"/>
  <c r="V355" i="28"/>
  <c r="U355" i="28"/>
  <c r="T355" i="28"/>
  <c r="S355" i="28"/>
  <c r="R355" i="28"/>
  <c r="Q355" i="28"/>
  <c r="P355" i="28"/>
  <c r="O355" i="28"/>
  <c r="N355" i="28"/>
  <c r="M355" i="28"/>
  <c r="L355" i="28"/>
  <c r="K355" i="28"/>
  <c r="J355" i="28"/>
  <c r="I355" i="28"/>
  <c r="H355" i="28"/>
  <c r="G355" i="28"/>
  <c r="F355" i="28"/>
  <c r="E355" i="28"/>
  <c r="D355" i="28"/>
  <c r="C355" i="28"/>
  <c r="B355" i="28"/>
  <c r="Y354" i="28"/>
  <c r="X354" i="28"/>
  <c r="W354" i="28"/>
  <c r="V354" i="28"/>
  <c r="U354" i="28"/>
  <c r="T354" i="28"/>
  <c r="S354" i="28"/>
  <c r="R354" i="28"/>
  <c r="Q354" i="28"/>
  <c r="P354" i="28"/>
  <c r="O354" i="28"/>
  <c r="N354" i="28"/>
  <c r="M354" i="28"/>
  <c r="L354" i="28"/>
  <c r="K354" i="28"/>
  <c r="J354" i="28"/>
  <c r="I354" i="28"/>
  <c r="H354" i="28"/>
  <c r="G354" i="28"/>
  <c r="F354" i="28"/>
  <c r="E354" i="28"/>
  <c r="D354" i="28"/>
  <c r="C354" i="28"/>
  <c r="B354" i="28"/>
  <c r="Y353" i="28"/>
  <c r="X353" i="28"/>
  <c r="W353" i="28"/>
  <c r="V353" i="28"/>
  <c r="U353" i="28"/>
  <c r="T353" i="28"/>
  <c r="S353" i="28"/>
  <c r="R353" i="28"/>
  <c r="Q353" i="28"/>
  <c r="P353" i="28"/>
  <c r="O353" i="28"/>
  <c r="N353" i="28"/>
  <c r="M353" i="28"/>
  <c r="L353" i="28"/>
  <c r="K353" i="28"/>
  <c r="J353" i="28"/>
  <c r="I353" i="28"/>
  <c r="H353" i="28"/>
  <c r="G353" i="28"/>
  <c r="F353" i="28"/>
  <c r="E353" i="28"/>
  <c r="D353" i="28"/>
  <c r="C353" i="28"/>
  <c r="B353" i="28"/>
  <c r="Y352" i="28"/>
  <c r="X352" i="28"/>
  <c r="W352" i="28"/>
  <c r="V352" i="28"/>
  <c r="U352" i="28"/>
  <c r="T352" i="28"/>
  <c r="S352" i="28"/>
  <c r="R352" i="28"/>
  <c r="Q352" i="28"/>
  <c r="P352" i="28"/>
  <c r="O352" i="28"/>
  <c r="N352" i="28"/>
  <c r="M352" i="28"/>
  <c r="L352" i="28"/>
  <c r="K352" i="28"/>
  <c r="J352" i="28"/>
  <c r="I352" i="28"/>
  <c r="H352" i="28"/>
  <c r="G352" i="28"/>
  <c r="F352" i="28"/>
  <c r="E352" i="28"/>
  <c r="D352" i="28"/>
  <c r="C352" i="28"/>
  <c r="B352" i="28"/>
  <c r="Y351" i="28"/>
  <c r="X351" i="28"/>
  <c r="W351" i="28"/>
  <c r="V351" i="28"/>
  <c r="U351" i="28"/>
  <c r="T351" i="28"/>
  <c r="S351" i="28"/>
  <c r="R351" i="28"/>
  <c r="Q351" i="28"/>
  <c r="P351" i="28"/>
  <c r="O351" i="28"/>
  <c r="N351" i="28"/>
  <c r="M351" i="28"/>
  <c r="L351" i="28"/>
  <c r="K351" i="28"/>
  <c r="J351" i="28"/>
  <c r="I351" i="28"/>
  <c r="H351" i="28"/>
  <c r="G351" i="28"/>
  <c r="F351" i="28"/>
  <c r="E351" i="28"/>
  <c r="D351" i="28"/>
  <c r="C351" i="28"/>
  <c r="B351" i="28"/>
  <c r="Y350" i="28"/>
  <c r="X350" i="28"/>
  <c r="W350" i="28"/>
  <c r="V350" i="28"/>
  <c r="U350" i="28"/>
  <c r="T350" i="28"/>
  <c r="S350" i="28"/>
  <c r="R350" i="28"/>
  <c r="Q350" i="28"/>
  <c r="P350" i="28"/>
  <c r="O350" i="28"/>
  <c r="N350" i="28"/>
  <c r="M350" i="28"/>
  <c r="L350" i="28"/>
  <c r="K350" i="28"/>
  <c r="J350" i="28"/>
  <c r="I350" i="28"/>
  <c r="H350" i="28"/>
  <c r="G350" i="28"/>
  <c r="F350" i="28"/>
  <c r="E350" i="28"/>
  <c r="D350" i="28"/>
  <c r="C350" i="28"/>
  <c r="B350" i="28"/>
  <c r="Y349" i="28"/>
  <c r="X349" i="28"/>
  <c r="W349" i="28"/>
  <c r="V349" i="28"/>
  <c r="U349" i="28"/>
  <c r="T349" i="28"/>
  <c r="S349" i="28"/>
  <c r="R349" i="28"/>
  <c r="Q349" i="28"/>
  <c r="P349" i="28"/>
  <c r="O349" i="28"/>
  <c r="N349" i="28"/>
  <c r="M349" i="28"/>
  <c r="L349" i="28"/>
  <c r="K349" i="28"/>
  <c r="J349" i="28"/>
  <c r="I349" i="28"/>
  <c r="H349" i="28"/>
  <c r="G349" i="28"/>
  <c r="F349" i="28"/>
  <c r="E349" i="28"/>
  <c r="D349" i="28"/>
  <c r="C349" i="28"/>
  <c r="B349" i="28"/>
  <c r="Y348" i="28"/>
  <c r="X348" i="28"/>
  <c r="W348" i="28"/>
  <c r="V348" i="28"/>
  <c r="U348" i="28"/>
  <c r="T348" i="28"/>
  <c r="S348" i="28"/>
  <c r="R348" i="28"/>
  <c r="Q348" i="28"/>
  <c r="P348" i="28"/>
  <c r="O348" i="28"/>
  <c r="N348" i="28"/>
  <c r="M348" i="28"/>
  <c r="L348" i="28"/>
  <c r="K348" i="28"/>
  <c r="J348" i="28"/>
  <c r="I348" i="28"/>
  <c r="H348" i="28"/>
  <c r="G348" i="28"/>
  <c r="F348" i="28"/>
  <c r="E348" i="28"/>
  <c r="D348" i="28"/>
  <c r="C348" i="28"/>
  <c r="B348" i="28"/>
  <c r="Y347" i="28"/>
  <c r="X347" i="28"/>
  <c r="W347" i="28"/>
  <c r="V347" i="28"/>
  <c r="U347" i="28"/>
  <c r="T347" i="28"/>
  <c r="S347" i="28"/>
  <c r="R347" i="28"/>
  <c r="Q347" i="28"/>
  <c r="P347" i="28"/>
  <c r="O347" i="28"/>
  <c r="N347" i="28"/>
  <c r="M347" i="28"/>
  <c r="L347" i="28"/>
  <c r="K347" i="28"/>
  <c r="J347" i="28"/>
  <c r="I347" i="28"/>
  <c r="H347" i="28"/>
  <c r="G347" i="28"/>
  <c r="F347" i="28"/>
  <c r="E347" i="28"/>
  <c r="D347" i="28"/>
  <c r="C347" i="28"/>
  <c r="B347" i="28"/>
  <c r="Y346" i="28"/>
  <c r="X346" i="28"/>
  <c r="W346" i="28"/>
  <c r="V346" i="28"/>
  <c r="U346" i="28"/>
  <c r="T346" i="28"/>
  <c r="S346" i="28"/>
  <c r="R346" i="28"/>
  <c r="Q346" i="28"/>
  <c r="P346" i="28"/>
  <c r="O346" i="28"/>
  <c r="N346" i="28"/>
  <c r="M346" i="28"/>
  <c r="L346" i="28"/>
  <c r="K346" i="28"/>
  <c r="J346" i="28"/>
  <c r="I346" i="28"/>
  <c r="H346" i="28"/>
  <c r="G346" i="28"/>
  <c r="F346" i="28"/>
  <c r="E346" i="28"/>
  <c r="D346" i="28"/>
  <c r="C346" i="28"/>
  <c r="B346" i="28"/>
  <c r="Y345" i="28"/>
  <c r="X345" i="28"/>
  <c r="W345" i="28"/>
  <c r="V345" i="28"/>
  <c r="U345" i="28"/>
  <c r="T345" i="28"/>
  <c r="S345" i="28"/>
  <c r="R345" i="28"/>
  <c r="Q345" i="28"/>
  <c r="P345" i="28"/>
  <c r="O345" i="28"/>
  <c r="N345" i="28"/>
  <c r="M345" i="28"/>
  <c r="L345" i="28"/>
  <c r="K345" i="28"/>
  <c r="J345" i="28"/>
  <c r="I345" i="28"/>
  <c r="H345" i="28"/>
  <c r="G345" i="28"/>
  <c r="F345" i="28"/>
  <c r="E345" i="28"/>
  <c r="D345" i="28"/>
  <c r="C345" i="28"/>
  <c r="B345" i="28"/>
  <c r="Y344" i="28"/>
  <c r="X344" i="28"/>
  <c r="W344" i="28"/>
  <c r="V344" i="28"/>
  <c r="U344" i="28"/>
  <c r="T344" i="28"/>
  <c r="S344" i="28"/>
  <c r="R344" i="28"/>
  <c r="Q344" i="28"/>
  <c r="P344" i="28"/>
  <c r="O344" i="28"/>
  <c r="N344" i="28"/>
  <c r="M344" i="28"/>
  <c r="L344" i="28"/>
  <c r="K344" i="28"/>
  <c r="J344" i="28"/>
  <c r="I344" i="28"/>
  <c r="H344" i="28"/>
  <c r="G344" i="28"/>
  <c r="F344" i="28"/>
  <c r="E344" i="28"/>
  <c r="D344" i="28"/>
  <c r="C344" i="28"/>
  <c r="B344" i="28"/>
  <c r="Y343" i="28"/>
  <c r="X343" i="28"/>
  <c r="W343" i="28"/>
  <c r="V343" i="28"/>
  <c r="U343" i="28"/>
  <c r="T343" i="28"/>
  <c r="S343" i="28"/>
  <c r="R343" i="28"/>
  <c r="Q343" i="28"/>
  <c r="P343" i="28"/>
  <c r="O343" i="28"/>
  <c r="N343" i="28"/>
  <c r="M343" i="28"/>
  <c r="L343" i="28"/>
  <c r="K343" i="28"/>
  <c r="J343" i="28"/>
  <c r="I343" i="28"/>
  <c r="H343" i="28"/>
  <c r="G343" i="28"/>
  <c r="F343" i="28"/>
  <c r="E343" i="28"/>
  <c r="D343" i="28"/>
  <c r="C343" i="28"/>
  <c r="B343" i="28"/>
  <c r="Y342" i="28"/>
  <c r="X342" i="28"/>
  <c r="W342" i="28"/>
  <c r="V342" i="28"/>
  <c r="U342" i="28"/>
  <c r="T342" i="28"/>
  <c r="S342" i="28"/>
  <c r="R342" i="28"/>
  <c r="Q342" i="28"/>
  <c r="P342" i="28"/>
  <c r="O342" i="28"/>
  <c r="N342" i="28"/>
  <c r="M342" i="28"/>
  <c r="L342" i="28"/>
  <c r="K342" i="28"/>
  <c r="J342" i="28"/>
  <c r="I342" i="28"/>
  <c r="H342" i="28"/>
  <c r="G342" i="28"/>
  <c r="F342" i="28"/>
  <c r="E342" i="28"/>
  <c r="D342" i="28"/>
  <c r="C342" i="28"/>
  <c r="B342" i="28"/>
  <c r="Y341" i="28"/>
  <c r="X341" i="28"/>
  <c r="W341" i="28"/>
  <c r="V341" i="28"/>
  <c r="U341" i="28"/>
  <c r="T341" i="28"/>
  <c r="S341" i="28"/>
  <c r="R341" i="28"/>
  <c r="Q341" i="28"/>
  <c r="P341" i="28"/>
  <c r="O341" i="28"/>
  <c r="N341" i="28"/>
  <c r="M341" i="28"/>
  <c r="L341" i="28"/>
  <c r="K341" i="28"/>
  <c r="J341" i="28"/>
  <c r="I341" i="28"/>
  <c r="H341" i="28"/>
  <c r="G341" i="28"/>
  <c r="F341" i="28"/>
  <c r="E341" i="28"/>
  <c r="D341" i="28"/>
  <c r="C341" i="28"/>
  <c r="B341" i="28"/>
  <c r="Y340" i="28"/>
  <c r="X340" i="28"/>
  <c r="W340" i="28"/>
  <c r="V340" i="28"/>
  <c r="U340" i="28"/>
  <c r="T340" i="28"/>
  <c r="S340" i="28"/>
  <c r="R340" i="28"/>
  <c r="Q340" i="28"/>
  <c r="P340" i="28"/>
  <c r="O340" i="28"/>
  <c r="N340" i="28"/>
  <c r="M340" i="28"/>
  <c r="L340" i="28"/>
  <c r="K340" i="28"/>
  <c r="J340" i="28"/>
  <c r="I340" i="28"/>
  <c r="H340" i="28"/>
  <c r="G340" i="28"/>
  <c r="F340" i="28"/>
  <c r="E340" i="28"/>
  <c r="D340" i="28"/>
  <c r="C340" i="28"/>
  <c r="B340" i="28"/>
  <c r="Y339" i="28"/>
  <c r="X339" i="28"/>
  <c r="W339" i="28"/>
  <c r="V339" i="28"/>
  <c r="U339" i="28"/>
  <c r="T339" i="28"/>
  <c r="S339" i="28"/>
  <c r="R339" i="28"/>
  <c r="Q339" i="28"/>
  <c r="P339" i="28"/>
  <c r="O339" i="28"/>
  <c r="N339" i="28"/>
  <c r="M339" i="28"/>
  <c r="L339" i="28"/>
  <c r="K339" i="28"/>
  <c r="J339" i="28"/>
  <c r="I339" i="28"/>
  <c r="H339" i="28"/>
  <c r="G339" i="28"/>
  <c r="F339" i="28"/>
  <c r="E339" i="28"/>
  <c r="D339" i="28"/>
  <c r="C339" i="28"/>
  <c r="B339" i="28"/>
  <c r="Y338" i="28"/>
  <c r="X338" i="28"/>
  <c r="W338" i="28"/>
  <c r="V338" i="28"/>
  <c r="U338" i="28"/>
  <c r="T338" i="28"/>
  <c r="S338" i="28"/>
  <c r="R338" i="28"/>
  <c r="Q338" i="28"/>
  <c r="P338" i="28"/>
  <c r="O338" i="28"/>
  <c r="N338" i="28"/>
  <c r="M338" i="28"/>
  <c r="L338" i="28"/>
  <c r="K338" i="28"/>
  <c r="J338" i="28"/>
  <c r="I338" i="28"/>
  <c r="H338" i="28"/>
  <c r="G338" i="28"/>
  <c r="F338" i="28"/>
  <c r="E338" i="28"/>
  <c r="D338" i="28"/>
  <c r="C338" i="28"/>
  <c r="B338" i="28"/>
  <c r="Y337" i="28"/>
  <c r="X337" i="28"/>
  <c r="W337" i="28"/>
  <c r="V337" i="28"/>
  <c r="U337" i="28"/>
  <c r="T337" i="28"/>
  <c r="S337" i="28"/>
  <c r="R337" i="28"/>
  <c r="Q337" i="28"/>
  <c r="P337" i="28"/>
  <c r="O337" i="28"/>
  <c r="N337" i="28"/>
  <c r="M337" i="28"/>
  <c r="L337" i="28"/>
  <c r="K337" i="28"/>
  <c r="J337" i="28"/>
  <c r="I337" i="28"/>
  <c r="H337" i="28"/>
  <c r="G337" i="28"/>
  <c r="F337" i="28"/>
  <c r="E337" i="28"/>
  <c r="D337" i="28"/>
  <c r="C337" i="28"/>
  <c r="B337" i="28"/>
  <c r="Y336" i="28"/>
  <c r="X336" i="28"/>
  <c r="W336" i="28"/>
  <c r="V336" i="28"/>
  <c r="U336" i="28"/>
  <c r="T336" i="28"/>
  <c r="S336" i="28"/>
  <c r="R336" i="28"/>
  <c r="Q336" i="28"/>
  <c r="P336" i="28"/>
  <c r="O336" i="28"/>
  <c r="N336" i="28"/>
  <c r="M336" i="28"/>
  <c r="L336" i="28"/>
  <c r="K336" i="28"/>
  <c r="J336" i="28"/>
  <c r="I336" i="28"/>
  <c r="H336" i="28"/>
  <c r="G336" i="28"/>
  <c r="F336" i="28"/>
  <c r="E336" i="28"/>
  <c r="D336" i="28"/>
  <c r="C336" i="28"/>
  <c r="B336" i="28"/>
  <c r="Y335" i="28"/>
  <c r="X335" i="28"/>
  <c r="W335" i="28"/>
  <c r="V335" i="28"/>
  <c r="U335" i="28"/>
  <c r="T335" i="28"/>
  <c r="S335" i="28"/>
  <c r="R335" i="28"/>
  <c r="Q335" i="28"/>
  <c r="P335" i="28"/>
  <c r="O335" i="28"/>
  <c r="N335" i="28"/>
  <c r="M335" i="28"/>
  <c r="L335" i="28"/>
  <c r="K335" i="28"/>
  <c r="J335" i="28"/>
  <c r="I335" i="28"/>
  <c r="H335" i="28"/>
  <c r="G335" i="28"/>
  <c r="F335" i="28"/>
  <c r="E335" i="28"/>
  <c r="D335" i="28"/>
  <c r="C335" i="28"/>
  <c r="B335" i="28"/>
  <c r="Y334" i="28"/>
  <c r="X334" i="28"/>
  <c r="W334" i="28"/>
  <c r="V334" i="28"/>
  <c r="U334" i="28"/>
  <c r="T334" i="28"/>
  <c r="S334" i="28"/>
  <c r="R334" i="28"/>
  <c r="Q334" i="28"/>
  <c r="P334" i="28"/>
  <c r="O334" i="28"/>
  <c r="N334" i="28"/>
  <c r="M334" i="28"/>
  <c r="L334" i="28"/>
  <c r="K334" i="28"/>
  <c r="J334" i="28"/>
  <c r="I334" i="28"/>
  <c r="H334" i="28"/>
  <c r="G334" i="28"/>
  <c r="F334" i="28"/>
  <c r="E334" i="28"/>
  <c r="D334" i="28"/>
  <c r="C334" i="28"/>
  <c r="B334" i="28"/>
  <c r="Y333" i="28"/>
  <c r="X333" i="28"/>
  <c r="W333" i="28"/>
  <c r="V333" i="28"/>
  <c r="U333" i="28"/>
  <c r="T333" i="28"/>
  <c r="S333" i="28"/>
  <c r="R333" i="28"/>
  <c r="Q333" i="28"/>
  <c r="P333" i="28"/>
  <c r="O333" i="28"/>
  <c r="N333" i="28"/>
  <c r="M333" i="28"/>
  <c r="L333" i="28"/>
  <c r="K333" i="28"/>
  <c r="J333" i="28"/>
  <c r="I333" i="28"/>
  <c r="H333" i="28"/>
  <c r="G333" i="28"/>
  <c r="F333" i="28"/>
  <c r="E333" i="28"/>
  <c r="D333" i="28"/>
  <c r="C333" i="28"/>
  <c r="B333" i="28"/>
  <c r="Y332" i="28"/>
  <c r="X332" i="28"/>
  <c r="W332" i="28"/>
  <c r="V332" i="28"/>
  <c r="U332" i="28"/>
  <c r="T332" i="28"/>
  <c r="S332" i="28"/>
  <c r="R332" i="28"/>
  <c r="Q332" i="28"/>
  <c r="P332" i="28"/>
  <c r="O332" i="28"/>
  <c r="N332" i="28"/>
  <c r="M332" i="28"/>
  <c r="L332" i="28"/>
  <c r="K332" i="28"/>
  <c r="J332" i="28"/>
  <c r="I332" i="28"/>
  <c r="H332" i="28"/>
  <c r="G332" i="28"/>
  <c r="F332" i="28"/>
  <c r="E332" i="28"/>
  <c r="D332" i="28"/>
  <c r="C332" i="28"/>
  <c r="B332" i="28"/>
  <c r="Y327" i="28"/>
  <c r="X327" i="28"/>
  <c r="W327" i="28"/>
  <c r="V327" i="28"/>
  <c r="U327" i="28"/>
  <c r="T327" i="28"/>
  <c r="S327" i="28"/>
  <c r="R327" i="28"/>
  <c r="Q327" i="28"/>
  <c r="P327" i="28"/>
  <c r="O327" i="28"/>
  <c r="N327" i="28"/>
  <c r="M327" i="28"/>
  <c r="L327" i="28"/>
  <c r="K327" i="28"/>
  <c r="J327" i="28"/>
  <c r="I327" i="28"/>
  <c r="H327" i="28"/>
  <c r="G327" i="28"/>
  <c r="F327" i="28"/>
  <c r="E327" i="28"/>
  <c r="D327" i="28"/>
  <c r="C327" i="28"/>
  <c r="B327" i="28"/>
  <c r="Y326" i="28"/>
  <c r="X326" i="28"/>
  <c r="W326" i="28"/>
  <c r="V326" i="28"/>
  <c r="U326" i="28"/>
  <c r="T326" i="28"/>
  <c r="S326" i="28"/>
  <c r="R326" i="28"/>
  <c r="Q326" i="28"/>
  <c r="P326" i="28"/>
  <c r="O326" i="28"/>
  <c r="N326" i="28"/>
  <c r="M326" i="28"/>
  <c r="L326" i="28"/>
  <c r="K326" i="28"/>
  <c r="J326" i="28"/>
  <c r="I326" i="28"/>
  <c r="H326" i="28"/>
  <c r="G326" i="28"/>
  <c r="F326" i="28"/>
  <c r="E326" i="28"/>
  <c r="D326" i="28"/>
  <c r="C326" i="28"/>
  <c r="B326" i="28"/>
  <c r="Y325" i="28"/>
  <c r="X325" i="28"/>
  <c r="W325" i="28"/>
  <c r="V325" i="28"/>
  <c r="U325" i="28"/>
  <c r="T325" i="28"/>
  <c r="S325" i="28"/>
  <c r="R325" i="28"/>
  <c r="Q325" i="28"/>
  <c r="P325" i="28"/>
  <c r="O325" i="28"/>
  <c r="N325" i="28"/>
  <c r="M325" i="28"/>
  <c r="L325" i="28"/>
  <c r="K325" i="28"/>
  <c r="J325" i="28"/>
  <c r="I325" i="28"/>
  <c r="H325" i="28"/>
  <c r="G325" i="28"/>
  <c r="F325" i="28"/>
  <c r="E325" i="28"/>
  <c r="D325" i="28"/>
  <c r="C325" i="28"/>
  <c r="B325" i="28"/>
  <c r="Y324" i="28"/>
  <c r="X324" i="28"/>
  <c r="W324" i="28"/>
  <c r="V324" i="28"/>
  <c r="U324" i="28"/>
  <c r="T324" i="28"/>
  <c r="S324" i="28"/>
  <c r="R324" i="28"/>
  <c r="Q324" i="28"/>
  <c r="P324" i="28"/>
  <c r="O324" i="28"/>
  <c r="N324" i="28"/>
  <c r="M324" i="28"/>
  <c r="L324" i="28"/>
  <c r="K324" i="28"/>
  <c r="J324" i="28"/>
  <c r="I324" i="28"/>
  <c r="H324" i="28"/>
  <c r="G324" i="28"/>
  <c r="F324" i="28"/>
  <c r="E324" i="28"/>
  <c r="D324" i="28"/>
  <c r="C324" i="28"/>
  <c r="B324" i="28"/>
  <c r="Y323" i="28"/>
  <c r="X323" i="28"/>
  <c r="W323" i="28"/>
  <c r="V323" i="28"/>
  <c r="U323" i="28"/>
  <c r="T323" i="28"/>
  <c r="S323" i="28"/>
  <c r="R323" i="28"/>
  <c r="Q323" i="28"/>
  <c r="P323" i="28"/>
  <c r="O323" i="28"/>
  <c r="N323" i="28"/>
  <c r="M323" i="28"/>
  <c r="L323" i="28"/>
  <c r="K323" i="28"/>
  <c r="J323" i="28"/>
  <c r="I323" i="28"/>
  <c r="H323" i="28"/>
  <c r="G323" i="28"/>
  <c r="F323" i="28"/>
  <c r="E323" i="28"/>
  <c r="D323" i="28"/>
  <c r="C323" i="28"/>
  <c r="B323" i="28"/>
  <c r="Y322" i="28"/>
  <c r="X322" i="28"/>
  <c r="W322" i="28"/>
  <c r="V322" i="28"/>
  <c r="U322" i="28"/>
  <c r="T322" i="28"/>
  <c r="S322" i="28"/>
  <c r="R322" i="28"/>
  <c r="Q322" i="28"/>
  <c r="P322" i="28"/>
  <c r="O322" i="28"/>
  <c r="N322" i="28"/>
  <c r="M322" i="28"/>
  <c r="L322" i="28"/>
  <c r="K322" i="28"/>
  <c r="J322" i="28"/>
  <c r="I322" i="28"/>
  <c r="H322" i="28"/>
  <c r="G322" i="28"/>
  <c r="F322" i="28"/>
  <c r="E322" i="28"/>
  <c r="D322" i="28"/>
  <c r="C322" i="28"/>
  <c r="B322" i="28"/>
  <c r="Y321" i="28"/>
  <c r="X321" i="28"/>
  <c r="W321" i="28"/>
  <c r="V321" i="28"/>
  <c r="U321" i="28"/>
  <c r="T321" i="28"/>
  <c r="S321" i="28"/>
  <c r="R321" i="28"/>
  <c r="Q321" i="28"/>
  <c r="P321" i="28"/>
  <c r="O321" i="28"/>
  <c r="N321" i="28"/>
  <c r="M321" i="28"/>
  <c r="L321" i="28"/>
  <c r="K321" i="28"/>
  <c r="J321" i="28"/>
  <c r="I321" i="28"/>
  <c r="H321" i="28"/>
  <c r="G321" i="28"/>
  <c r="F321" i="28"/>
  <c r="E321" i="28"/>
  <c r="D321" i="28"/>
  <c r="C321" i="28"/>
  <c r="B321" i="28"/>
  <c r="Y320" i="28"/>
  <c r="X320" i="28"/>
  <c r="W320" i="28"/>
  <c r="V320" i="28"/>
  <c r="U320" i="28"/>
  <c r="T320" i="28"/>
  <c r="S320" i="28"/>
  <c r="R320" i="28"/>
  <c r="Q320" i="28"/>
  <c r="P320" i="28"/>
  <c r="O320" i="28"/>
  <c r="N320" i="28"/>
  <c r="M320" i="28"/>
  <c r="L320" i="28"/>
  <c r="K320" i="28"/>
  <c r="J320" i="28"/>
  <c r="I320" i="28"/>
  <c r="H320" i="28"/>
  <c r="G320" i="28"/>
  <c r="F320" i="28"/>
  <c r="E320" i="28"/>
  <c r="D320" i="28"/>
  <c r="C320" i="28"/>
  <c r="B320" i="28"/>
  <c r="Y319" i="28"/>
  <c r="X319" i="28"/>
  <c r="W319" i="28"/>
  <c r="V319" i="28"/>
  <c r="U319" i="28"/>
  <c r="T319" i="28"/>
  <c r="S319" i="28"/>
  <c r="R319" i="28"/>
  <c r="Q319" i="28"/>
  <c r="P319" i="28"/>
  <c r="O319" i="28"/>
  <c r="N319" i="28"/>
  <c r="M319" i="28"/>
  <c r="L319" i="28"/>
  <c r="K319" i="28"/>
  <c r="J319" i="28"/>
  <c r="I319" i="28"/>
  <c r="H319" i="28"/>
  <c r="G319" i="28"/>
  <c r="F319" i="28"/>
  <c r="E319" i="28"/>
  <c r="D319" i="28"/>
  <c r="C319" i="28"/>
  <c r="B319" i="28"/>
  <c r="Y318" i="28"/>
  <c r="X318" i="28"/>
  <c r="W318" i="28"/>
  <c r="V318" i="28"/>
  <c r="U318" i="28"/>
  <c r="T318" i="28"/>
  <c r="S318" i="28"/>
  <c r="R318" i="28"/>
  <c r="Q318" i="28"/>
  <c r="P318" i="28"/>
  <c r="O318" i="28"/>
  <c r="N318" i="28"/>
  <c r="M318" i="28"/>
  <c r="L318" i="28"/>
  <c r="K318" i="28"/>
  <c r="J318" i="28"/>
  <c r="I318" i="28"/>
  <c r="H318" i="28"/>
  <c r="G318" i="28"/>
  <c r="F318" i="28"/>
  <c r="E318" i="28"/>
  <c r="D318" i="28"/>
  <c r="C318" i="28"/>
  <c r="B318" i="28"/>
  <c r="Y317" i="28"/>
  <c r="X317" i="28"/>
  <c r="W317" i="28"/>
  <c r="V317" i="28"/>
  <c r="U317" i="28"/>
  <c r="T317" i="28"/>
  <c r="S317" i="28"/>
  <c r="R317" i="28"/>
  <c r="Q317" i="28"/>
  <c r="P317" i="28"/>
  <c r="O317" i="28"/>
  <c r="N317" i="28"/>
  <c r="M317" i="28"/>
  <c r="L317" i="28"/>
  <c r="K317" i="28"/>
  <c r="J317" i="28"/>
  <c r="I317" i="28"/>
  <c r="H317" i="28"/>
  <c r="G317" i="28"/>
  <c r="F317" i="28"/>
  <c r="E317" i="28"/>
  <c r="D317" i="28"/>
  <c r="C317" i="28"/>
  <c r="B317" i="28"/>
  <c r="Y316" i="28"/>
  <c r="X316" i="28"/>
  <c r="W316" i="28"/>
  <c r="V316" i="28"/>
  <c r="U316" i="28"/>
  <c r="T316" i="28"/>
  <c r="S316" i="28"/>
  <c r="R316" i="28"/>
  <c r="Q316" i="28"/>
  <c r="P316" i="28"/>
  <c r="O316" i="28"/>
  <c r="N316" i="28"/>
  <c r="M316" i="28"/>
  <c r="L316" i="28"/>
  <c r="K316" i="28"/>
  <c r="J316" i="28"/>
  <c r="I316" i="28"/>
  <c r="H316" i="28"/>
  <c r="G316" i="28"/>
  <c r="F316" i="28"/>
  <c r="E316" i="28"/>
  <c r="D316" i="28"/>
  <c r="C316" i="28"/>
  <c r="B316" i="28"/>
  <c r="Y315" i="28"/>
  <c r="X315" i="28"/>
  <c r="W315" i="28"/>
  <c r="V315" i="28"/>
  <c r="U315" i="28"/>
  <c r="T315" i="28"/>
  <c r="S315" i="28"/>
  <c r="R315" i="28"/>
  <c r="Q315" i="28"/>
  <c r="P315" i="28"/>
  <c r="O315" i="28"/>
  <c r="N315" i="28"/>
  <c r="M315" i="28"/>
  <c r="L315" i="28"/>
  <c r="K315" i="28"/>
  <c r="J315" i="28"/>
  <c r="I315" i="28"/>
  <c r="H315" i="28"/>
  <c r="G315" i="28"/>
  <c r="F315" i="28"/>
  <c r="E315" i="28"/>
  <c r="D315" i="28"/>
  <c r="C315" i="28"/>
  <c r="B315" i="28"/>
  <c r="Y314" i="28"/>
  <c r="X314" i="28"/>
  <c r="W314" i="28"/>
  <c r="V314" i="28"/>
  <c r="U314" i="28"/>
  <c r="T314" i="28"/>
  <c r="S314" i="28"/>
  <c r="R314" i="28"/>
  <c r="Q314" i="28"/>
  <c r="P314" i="28"/>
  <c r="O314" i="28"/>
  <c r="N314" i="28"/>
  <c r="M314" i="28"/>
  <c r="L314" i="28"/>
  <c r="K314" i="28"/>
  <c r="J314" i="28"/>
  <c r="I314" i="28"/>
  <c r="H314" i="28"/>
  <c r="G314" i="28"/>
  <c r="F314" i="28"/>
  <c r="E314" i="28"/>
  <c r="D314" i="28"/>
  <c r="C314" i="28"/>
  <c r="B314" i="28"/>
  <c r="Y313" i="28"/>
  <c r="X313" i="28"/>
  <c r="W313" i="28"/>
  <c r="V313" i="28"/>
  <c r="U313" i="28"/>
  <c r="T313" i="28"/>
  <c r="S313" i="28"/>
  <c r="R313" i="28"/>
  <c r="Q313" i="28"/>
  <c r="P313" i="28"/>
  <c r="O313" i="28"/>
  <c r="N313" i="28"/>
  <c r="M313" i="28"/>
  <c r="L313" i="28"/>
  <c r="K313" i="28"/>
  <c r="J313" i="28"/>
  <c r="I313" i="28"/>
  <c r="H313" i="28"/>
  <c r="G313" i="28"/>
  <c r="F313" i="28"/>
  <c r="E313" i="28"/>
  <c r="D313" i="28"/>
  <c r="C313" i="28"/>
  <c r="B313" i="28"/>
  <c r="Y312" i="28"/>
  <c r="X312" i="28"/>
  <c r="W312" i="28"/>
  <c r="V312" i="28"/>
  <c r="U312" i="28"/>
  <c r="T312" i="28"/>
  <c r="S312" i="28"/>
  <c r="R312" i="28"/>
  <c r="Q312" i="28"/>
  <c r="P312" i="28"/>
  <c r="O312" i="28"/>
  <c r="N312" i="28"/>
  <c r="M312" i="28"/>
  <c r="L312" i="28"/>
  <c r="K312" i="28"/>
  <c r="J312" i="28"/>
  <c r="I312" i="28"/>
  <c r="H312" i="28"/>
  <c r="G312" i="28"/>
  <c r="F312" i="28"/>
  <c r="E312" i="28"/>
  <c r="D312" i="28"/>
  <c r="C312" i="28"/>
  <c r="B312" i="28"/>
  <c r="Y311" i="28"/>
  <c r="X311" i="28"/>
  <c r="W311" i="28"/>
  <c r="V311" i="28"/>
  <c r="U311" i="28"/>
  <c r="T311" i="28"/>
  <c r="S311" i="28"/>
  <c r="R311" i="28"/>
  <c r="Q311" i="28"/>
  <c r="P311" i="28"/>
  <c r="O311" i="28"/>
  <c r="N311" i="28"/>
  <c r="M311" i="28"/>
  <c r="L311" i="28"/>
  <c r="K311" i="28"/>
  <c r="J311" i="28"/>
  <c r="I311" i="28"/>
  <c r="H311" i="28"/>
  <c r="G311" i="28"/>
  <c r="F311" i="28"/>
  <c r="E311" i="28"/>
  <c r="D311" i="28"/>
  <c r="C311" i="28"/>
  <c r="B311" i="28"/>
  <c r="Y310" i="28"/>
  <c r="X310" i="28"/>
  <c r="W310" i="28"/>
  <c r="V310" i="28"/>
  <c r="U310" i="28"/>
  <c r="T310" i="28"/>
  <c r="S310" i="28"/>
  <c r="R310" i="28"/>
  <c r="Q310" i="28"/>
  <c r="P310" i="28"/>
  <c r="O310" i="28"/>
  <c r="N310" i="28"/>
  <c r="M310" i="28"/>
  <c r="L310" i="28"/>
  <c r="K310" i="28"/>
  <c r="J310" i="28"/>
  <c r="I310" i="28"/>
  <c r="H310" i="28"/>
  <c r="G310" i="28"/>
  <c r="F310" i="28"/>
  <c r="E310" i="28"/>
  <c r="D310" i="28"/>
  <c r="C310" i="28"/>
  <c r="B310" i="28"/>
  <c r="Y309" i="28"/>
  <c r="X309" i="28"/>
  <c r="W309" i="28"/>
  <c r="V309" i="28"/>
  <c r="U309" i="28"/>
  <c r="T309" i="28"/>
  <c r="S309" i="28"/>
  <c r="R309" i="28"/>
  <c r="Q309" i="28"/>
  <c r="P309" i="28"/>
  <c r="O309" i="28"/>
  <c r="N309" i="28"/>
  <c r="M309" i="28"/>
  <c r="L309" i="28"/>
  <c r="K309" i="28"/>
  <c r="J309" i="28"/>
  <c r="I309" i="28"/>
  <c r="H309" i="28"/>
  <c r="G309" i="28"/>
  <c r="F309" i="28"/>
  <c r="E309" i="28"/>
  <c r="D309" i="28"/>
  <c r="C309" i="28"/>
  <c r="B309" i="28"/>
  <c r="Y308" i="28"/>
  <c r="X308" i="28"/>
  <c r="W308" i="28"/>
  <c r="V308" i="28"/>
  <c r="U308" i="28"/>
  <c r="T308" i="28"/>
  <c r="S308" i="28"/>
  <c r="R308" i="28"/>
  <c r="Q308" i="28"/>
  <c r="P308" i="28"/>
  <c r="O308" i="28"/>
  <c r="N308" i="28"/>
  <c r="M308" i="28"/>
  <c r="L308" i="28"/>
  <c r="K308" i="28"/>
  <c r="J308" i="28"/>
  <c r="I308" i="28"/>
  <c r="H308" i="28"/>
  <c r="G308" i="28"/>
  <c r="F308" i="28"/>
  <c r="E308" i="28"/>
  <c r="D308" i="28"/>
  <c r="C308" i="28"/>
  <c r="B308" i="28"/>
  <c r="Y307" i="28"/>
  <c r="X307" i="28"/>
  <c r="W307" i="28"/>
  <c r="V307" i="28"/>
  <c r="U307" i="28"/>
  <c r="T307" i="28"/>
  <c r="S307" i="28"/>
  <c r="R307" i="28"/>
  <c r="Q307" i="28"/>
  <c r="P307" i="28"/>
  <c r="O307" i="28"/>
  <c r="N307" i="28"/>
  <c r="M307" i="28"/>
  <c r="L307" i="28"/>
  <c r="K307" i="28"/>
  <c r="J307" i="28"/>
  <c r="I307" i="28"/>
  <c r="H307" i="28"/>
  <c r="G307" i="28"/>
  <c r="F307" i="28"/>
  <c r="E307" i="28"/>
  <c r="D307" i="28"/>
  <c r="C307" i="28"/>
  <c r="B307" i="28"/>
  <c r="Y306" i="28"/>
  <c r="X306" i="28"/>
  <c r="W306" i="28"/>
  <c r="V306" i="28"/>
  <c r="U306" i="28"/>
  <c r="T306" i="28"/>
  <c r="S306" i="28"/>
  <c r="R306" i="28"/>
  <c r="Q306" i="28"/>
  <c r="P306" i="28"/>
  <c r="O306" i="28"/>
  <c r="N306" i="28"/>
  <c r="M306" i="28"/>
  <c r="L306" i="28"/>
  <c r="K306" i="28"/>
  <c r="J306" i="28"/>
  <c r="I306" i="28"/>
  <c r="H306" i="28"/>
  <c r="G306" i="28"/>
  <c r="F306" i="28"/>
  <c r="E306" i="28"/>
  <c r="D306" i="28"/>
  <c r="C306" i="28"/>
  <c r="B306" i="28"/>
  <c r="Y305" i="28"/>
  <c r="X305" i="28"/>
  <c r="W305" i="28"/>
  <c r="V305" i="28"/>
  <c r="U305" i="28"/>
  <c r="T305" i="28"/>
  <c r="S305" i="28"/>
  <c r="R305" i="28"/>
  <c r="Q305" i="28"/>
  <c r="P305" i="28"/>
  <c r="O305" i="28"/>
  <c r="N305" i="28"/>
  <c r="M305" i="28"/>
  <c r="L305" i="28"/>
  <c r="K305" i="28"/>
  <c r="J305" i="28"/>
  <c r="I305" i="28"/>
  <c r="H305" i="28"/>
  <c r="G305" i="28"/>
  <c r="F305" i="28"/>
  <c r="E305" i="28"/>
  <c r="D305" i="28"/>
  <c r="C305" i="28"/>
  <c r="B305" i="28"/>
  <c r="Y304" i="28"/>
  <c r="X304" i="28"/>
  <c r="W304" i="28"/>
  <c r="V304" i="28"/>
  <c r="U304" i="28"/>
  <c r="T304" i="28"/>
  <c r="S304" i="28"/>
  <c r="R304" i="28"/>
  <c r="Q304" i="28"/>
  <c r="P304" i="28"/>
  <c r="O304" i="28"/>
  <c r="N304" i="28"/>
  <c r="M304" i="28"/>
  <c r="L304" i="28"/>
  <c r="K304" i="28"/>
  <c r="J304" i="28"/>
  <c r="I304" i="28"/>
  <c r="H304" i="28"/>
  <c r="G304" i="28"/>
  <c r="F304" i="28"/>
  <c r="E304" i="28"/>
  <c r="D304" i="28"/>
  <c r="C304" i="28"/>
  <c r="B304" i="28"/>
  <c r="Y303" i="28"/>
  <c r="X303" i="28"/>
  <c r="W303" i="28"/>
  <c r="V303" i="28"/>
  <c r="U303" i="28"/>
  <c r="T303" i="28"/>
  <c r="S303" i="28"/>
  <c r="R303" i="28"/>
  <c r="Q303" i="28"/>
  <c r="P303" i="28"/>
  <c r="O303" i="28"/>
  <c r="N303" i="28"/>
  <c r="M303" i="28"/>
  <c r="L303" i="28"/>
  <c r="K303" i="28"/>
  <c r="J303" i="28"/>
  <c r="I303" i="28"/>
  <c r="H303" i="28"/>
  <c r="G303" i="28"/>
  <c r="F303" i="28"/>
  <c r="E303" i="28"/>
  <c r="D303" i="28"/>
  <c r="C303" i="28"/>
  <c r="B303" i="28"/>
  <c r="Y302" i="28"/>
  <c r="X302" i="28"/>
  <c r="W302" i="28"/>
  <c r="V302" i="28"/>
  <c r="U302" i="28"/>
  <c r="T302" i="28"/>
  <c r="S302" i="28"/>
  <c r="R302" i="28"/>
  <c r="Q302" i="28"/>
  <c r="P302" i="28"/>
  <c r="O302" i="28"/>
  <c r="N302" i="28"/>
  <c r="M302" i="28"/>
  <c r="L302" i="28"/>
  <c r="K302" i="28"/>
  <c r="J302" i="28"/>
  <c r="I302" i="28"/>
  <c r="H302" i="28"/>
  <c r="G302" i="28"/>
  <c r="F302" i="28"/>
  <c r="E302" i="28"/>
  <c r="D302" i="28"/>
  <c r="C302" i="28"/>
  <c r="B302" i="28"/>
  <c r="Y301" i="28"/>
  <c r="X301" i="28"/>
  <c r="W301" i="28"/>
  <c r="V301" i="28"/>
  <c r="U301" i="28"/>
  <c r="T301" i="28"/>
  <c r="S301" i="28"/>
  <c r="R301" i="28"/>
  <c r="Q301" i="28"/>
  <c r="P301" i="28"/>
  <c r="O301" i="28"/>
  <c r="N301" i="28"/>
  <c r="M301" i="28"/>
  <c r="L301" i="28"/>
  <c r="K301" i="28"/>
  <c r="J301" i="28"/>
  <c r="I301" i="28"/>
  <c r="H301" i="28"/>
  <c r="G301" i="28"/>
  <c r="F301" i="28"/>
  <c r="E301" i="28"/>
  <c r="D301" i="28"/>
  <c r="C301" i="28"/>
  <c r="B301" i="28"/>
  <c r="Y300" i="28"/>
  <c r="X300" i="28"/>
  <c r="W300" i="28"/>
  <c r="V300" i="28"/>
  <c r="U300" i="28"/>
  <c r="T300" i="28"/>
  <c r="S300" i="28"/>
  <c r="R300" i="28"/>
  <c r="Q300" i="28"/>
  <c r="P300" i="28"/>
  <c r="O300" i="28"/>
  <c r="N300" i="28"/>
  <c r="M300" i="28"/>
  <c r="L300" i="28"/>
  <c r="K300" i="28"/>
  <c r="J300" i="28"/>
  <c r="I300" i="28"/>
  <c r="H300" i="28"/>
  <c r="G300" i="28"/>
  <c r="F300" i="28"/>
  <c r="E300" i="28"/>
  <c r="D300" i="28"/>
  <c r="C300" i="28"/>
  <c r="B300" i="28"/>
  <c r="Y299" i="28"/>
  <c r="X299" i="28"/>
  <c r="W299" i="28"/>
  <c r="V299" i="28"/>
  <c r="U299" i="28"/>
  <c r="T299" i="28"/>
  <c r="S299" i="28"/>
  <c r="R299" i="28"/>
  <c r="Q299" i="28"/>
  <c r="P299" i="28"/>
  <c r="O299" i="28"/>
  <c r="N299" i="28"/>
  <c r="M299" i="28"/>
  <c r="L299" i="28"/>
  <c r="K299" i="28"/>
  <c r="J299" i="28"/>
  <c r="I299" i="28"/>
  <c r="H299" i="28"/>
  <c r="G299" i="28"/>
  <c r="F299" i="28"/>
  <c r="E299" i="28"/>
  <c r="D299" i="28"/>
  <c r="C299" i="28"/>
  <c r="B299" i="28"/>
  <c r="Y298" i="28"/>
  <c r="X298" i="28"/>
  <c r="W298" i="28"/>
  <c r="V298" i="28"/>
  <c r="U298" i="28"/>
  <c r="T298" i="28"/>
  <c r="S298" i="28"/>
  <c r="R298" i="28"/>
  <c r="Q298" i="28"/>
  <c r="P298" i="28"/>
  <c r="O298" i="28"/>
  <c r="N298" i="28"/>
  <c r="M298" i="28"/>
  <c r="L298" i="28"/>
  <c r="K298" i="28"/>
  <c r="J298" i="28"/>
  <c r="I298" i="28"/>
  <c r="H298" i="28"/>
  <c r="G298" i="28"/>
  <c r="F298" i="28"/>
  <c r="E298" i="28"/>
  <c r="D298" i="28"/>
  <c r="C298" i="28"/>
  <c r="B298" i="28"/>
  <c r="Y297" i="28"/>
  <c r="X297" i="28"/>
  <c r="W297" i="28"/>
  <c r="V297" i="28"/>
  <c r="U297" i="28"/>
  <c r="T297" i="28"/>
  <c r="S297" i="28"/>
  <c r="R297" i="28"/>
  <c r="Q297" i="28"/>
  <c r="P297" i="28"/>
  <c r="O297" i="28"/>
  <c r="N297" i="28"/>
  <c r="M297" i="28"/>
  <c r="L297" i="28"/>
  <c r="K297" i="28"/>
  <c r="J297" i="28"/>
  <c r="I297" i="28"/>
  <c r="H297" i="28"/>
  <c r="G297" i="28"/>
  <c r="F297" i="28"/>
  <c r="E297" i="28"/>
  <c r="D297" i="28"/>
  <c r="C297" i="28"/>
  <c r="B297" i="28"/>
  <c r="Y291" i="28"/>
  <c r="X291" i="28"/>
  <c r="W291" i="28"/>
  <c r="V291" i="28"/>
  <c r="U291" i="28"/>
  <c r="T291" i="28"/>
  <c r="S291" i="28"/>
  <c r="R291" i="28"/>
  <c r="Q291" i="28"/>
  <c r="P291" i="28"/>
  <c r="O291" i="28"/>
  <c r="N291" i="28"/>
  <c r="M291" i="28"/>
  <c r="L291" i="28"/>
  <c r="K291" i="28"/>
  <c r="J291" i="28"/>
  <c r="I291" i="28"/>
  <c r="H291" i="28"/>
  <c r="G291" i="28"/>
  <c r="F291" i="28"/>
  <c r="E291" i="28"/>
  <c r="D291" i="28"/>
  <c r="C291" i="28"/>
  <c r="B291" i="28"/>
  <c r="Y290" i="28"/>
  <c r="X290" i="28"/>
  <c r="W290" i="28"/>
  <c r="V290" i="28"/>
  <c r="U290" i="28"/>
  <c r="T290" i="28"/>
  <c r="S290" i="28"/>
  <c r="R290" i="28"/>
  <c r="Q290" i="28"/>
  <c r="P290" i="28"/>
  <c r="O290" i="28"/>
  <c r="N290" i="28"/>
  <c r="M290" i="28"/>
  <c r="L290" i="28"/>
  <c r="K290" i="28"/>
  <c r="J290" i="28"/>
  <c r="I290" i="28"/>
  <c r="H290" i="28"/>
  <c r="G290" i="28"/>
  <c r="F290" i="28"/>
  <c r="E290" i="28"/>
  <c r="D290" i="28"/>
  <c r="C290" i="28"/>
  <c r="B290" i="28"/>
  <c r="Y289" i="28"/>
  <c r="X289" i="28"/>
  <c r="W289" i="28"/>
  <c r="V289" i="28"/>
  <c r="U289" i="28"/>
  <c r="T289" i="28"/>
  <c r="S289" i="28"/>
  <c r="R289" i="28"/>
  <c r="Q289" i="28"/>
  <c r="P289" i="28"/>
  <c r="O289" i="28"/>
  <c r="N289" i="28"/>
  <c r="M289" i="28"/>
  <c r="L289" i="28"/>
  <c r="K289" i="28"/>
  <c r="J289" i="28"/>
  <c r="I289" i="28"/>
  <c r="H289" i="28"/>
  <c r="G289" i="28"/>
  <c r="F289" i="28"/>
  <c r="E289" i="28"/>
  <c r="D289" i="28"/>
  <c r="C289" i="28"/>
  <c r="B289" i="28"/>
  <c r="Y288" i="28"/>
  <c r="X288" i="28"/>
  <c r="W288" i="28"/>
  <c r="V288" i="28"/>
  <c r="U288" i="28"/>
  <c r="T288" i="28"/>
  <c r="S288" i="28"/>
  <c r="R288" i="28"/>
  <c r="Q288" i="28"/>
  <c r="P288" i="28"/>
  <c r="O288" i="28"/>
  <c r="N288" i="28"/>
  <c r="M288" i="28"/>
  <c r="L288" i="28"/>
  <c r="K288" i="28"/>
  <c r="J288" i="28"/>
  <c r="I288" i="28"/>
  <c r="H288" i="28"/>
  <c r="G288" i="28"/>
  <c r="F288" i="28"/>
  <c r="E288" i="28"/>
  <c r="D288" i="28"/>
  <c r="C288" i="28"/>
  <c r="B288" i="28"/>
  <c r="Y287" i="28"/>
  <c r="X287" i="28"/>
  <c r="W287" i="28"/>
  <c r="V287" i="28"/>
  <c r="U287" i="28"/>
  <c r="T287" i="28"/>
  <c r="S287" i="28"/>
  <c r="R287" i="28"/>
  <c r="Q287" i="28"/>
  <c r="P287" i="28"/>
  <c r="O287" i="28"/>
  <c r="N287" i="28"/>
  <c r="M287" i="28"/>
  <c r="L287" i="28"/>
  <c r="K287" i="28"/>
  <c r="J287" i="28"/>
  <c r="I287" i="28"/>
  <c r="H287" i="28"/>
  <c r="G287" i="28"/>
  <c r="F287" i="28"/>
  <c r="E287" i="28"/>
  <c r="D287" i="28"/>
  <c r="C287" i="28"/>
  <c r="B287" i="28"/>
  <c r="Y286" i="28"/>
  <c r="X286" i="28"/>
  <c r="W286" i="28"/>
  <c r="V286" i="28"/>
  <c r="U286" i="28"/>
  <c r="T286" i="28"/>
  <c r="S286" i="28"/>
  <c r="R286" i="28"/>
  <c r="Q286" i="28"/>
  <c r="P286" i="28"/>
  <c r="O286" i="28"/>
  <c r="N286" i="28"/>
  <c r="M286" i="28"/>
  <c r="L286" i="28"/>
  <c r="K286" i="28"/>
  <c r="J286" i="28"/>
  <c r="I286" i="28"/>
  <c r="H286" i="28"/>
  <c r="G286" i="28"/>
  <c r="F286" i="28"/>
  <c r="E286" i="28"/>
  <c r="D286" i="28"/>
  <c r="C286" i="28"/>
  <c r="B286" i="28"/>
  <c r="Y285" i="28"/>
  <c r="X285" i="28"/>
  <c r="W285" i="28"/>
  <c r="V285" i="28"/>
  <c r="U285" i="28"/>
  <c r="T285" i="28"/>
  <c r="S285" i="28"/>
  <c r="R285" i="28"/>
  <c r="Q285" i="28"/>
  <c r="P285" i="28"/>
  <c r="O285" i="28"/>
  <c r="N285" i="28"/>
  <c r="M285" i="28"/>
  <c r="L285" i="28"/>
  <c r="K285" i="28"/>
  <c r="J285" i="28"/>
  <c r="I285" i="28"/>
  <c r="H285" i="28"/>
  <c r="G285" i="28"/>
  <c r="F285" i="28"/>
  <c r="E285" i="28"/>
  <c r="D285" i="28"/>
  <c r="C285" i="28"/>
  <c r="B285" i="28"/>
  <c r="Y284" i="28"/>
  <c r="X284" i="28"/>
  <c r="W284" i="28"/>
  <c r="V284" i="28"/>
  <c r="U284" i="28"/>
  <c r="T284" i="28"/>
  <c r="S284" i="28"/>
  <c r="R284" i="28"/>
  <c r="Q284" i="28"/>
  <c r="P284" i="28"/>
  <c r="O284" i="28"/>
  <c r="N284" i="28"/>
  <c r="M284" i="28"/>
  <c r="L284" i="28"/>
  <c r="K284" i="28"/>
  <c r="J284" i="28"/>
  <c r="I284" i="28"/>
  <c r="H284" i="28"/>
  <c r="G284" i="28"/>
  <c r="F284" i="28"/>
  <c r="E284" i="28"/>
  <c r="D284" i="28"/>
  <c r="C284" i="28"/>
  <c r="B284" i="28"/>
  <c r="Y283" i="28"/>
  <c r="X283" i="28"/>
  <c r="W283" i="28"/>
  <c r="V283" i="28"/>
  <c r="U283" i="28"/>
  <c r="T283" i="28"/>
  <c r="S283" i="28"/>
  <c r="R283" i="28"/>
  <c r="Q283" i="28"/>
  <c r="P283" i="28"/>
  <c r="O283" i="28"/>
  <c r="N283" i="28"/>
  <c r="M283" i="28"/>
  <c r="L283" i="28"/>
  <c r="K283" i="28"/>
  <c r="J283" i="28"/>
  <c r="I283" i="28"/>
  <c r="H283" i="28"/>
  <c r="G283" i="28"/>
  <c r="F283" i="28"/>
  <c r="E283" i="28"/>
  <c r="D283" i="28"/>
  <c r="C283" i="28"/>
  <c r="B283" i="28"/>
  <c r="Y282" i="28"/>
  <c r="X282" i="28"/>
  <c r="W282" i="28"/>
  <c r="V282" i="28"/>
  <c r="U282" i="28"/>
  <c r="T282" i="28"/>
  <c r="S282" i="28"/>
  <c r="R282" i="28"/>
  <c r="Q282" i="28"/>
  <c r="P282" i="28"/>
  <c r="O282" i="28"/>
  <c r="N282" i="28"/>
  <c r="M282" i="28"/>
  <c r="L282" i="28"/>
  <c r="K282" i="28"/>
  <c r="J282" i="28"/>
  <c r="I282" i="28"/>
  <c r="H282" i="28"/>
  <c r="G282" i="28"/>
  <c r="F282" i="28"/>
  <c r="E282" i="28"/>
  <c r="D282" i="28"/>
  <c r="C282" i="28"/>
  <c r="B282" i="28"/>
  <c r="Y281" i="28"/>
  <c r="X281" i="28"/>
  <c r="W281" i="28"/>
  <c r="V281" i="28"/>
  <c r="U281" i="28"/>
  <c r="T281" i="28"/>
  <c r="S281" i="28"/>
  <c r="R281" i="28"/>
  <c r="Q281" i="28"/>
  <c r="P281" i="28"/>
  <c r="O281" i="28"/>
  <c r="N281" i="28"/>
  <c r="M281" i="28"/>
  <c r="L281" i="28"/>
  <c r="K281" i="28"/>
  <c r="J281" i="28"/>
  <c r="I281" i="28"/>
  <c r="H281" i="28"/>
  <c r="G281" i="28"/>
  <c r="F281" i="28"/>
  <c r="E281" i="28"/>
  <c r="D281" i="28"/>
  <c r="C281" i="28"/>
  <c r="B281" i="28"/>
  <c r="Y280" i="28"/>
  <c r="X280" i="28"/>
  <c r="W280" i="28"/>
  <c r="V280" i="28"/>
  <c r="U280" i="28"/>
  <c r="T280" i="28"/>
  <c r="S280" i="28"/>
  <c r="R280" i="28"/>
  <c r="Q280" i="28"/>
  <c r="P280" i="28"/>
  <c r="O280" i="28"/>
  <c r="N280" i="28"/>
  <c r="M280" i="28"/>
  <c r="L280" i="28"/>
  <c r="K280" i="28"/>
  <c r="J280" i="28"/>
  <c r="I280" i="28"/>
  <c r="H280" i="28"/>
  <c r="G280" i="28"/>
  <c r="F280" i="28"/>
  <c r="E280" i="28"/>
  <c r="D280" i="28"/>
  <c r="C280" i="28"/>
  <c r="B280" i="28"/>
  <c r="Y279" i="28"/>
  <c r="X279" i="28"/>
  <c r="W279" i="28"/>
  <c r="V279" i="28"/>
  <c r="U279" i="28"/>
  <c r="T279" i="28"/>
  <c r="S279" i="28"/>
  <c r="R279" i="28"/>
  <c r="Q279" i="28"/>
  <c r="P279" i="28"/>
  <c r="O279" i="28"/>
  <c r="N279" i="28"/>
  <c r="M279" i="28"/>
  <c r="L279" i="28"/>
  <c r="K279" i="28"/>
  <c r="J279" i="28"/>
  <c r="I279" i="28"/>
  <c r="H279" i="28"/>
  <c r="G279" i="28"/>
  <c r="F279" i="28"/>
  <c r="E279" i="28"/>
  <c r="D279" i="28"/>
  <c r="C279" i="28"/>
  <c r="B279" i="28"/>
  <c r="Y278" i="28"/>
  <c r="X278" i="28"/>
  <c r="W278" i="28"/>
  <c r="V278" i="28"/>
  <c r="U278" i="28"/>
  <c r="T278" i="28"/>
  <c r="S278" i="28"/>
  <c r="R278" i="28"/>
  <c r="Q278" i="28"/>
  <c r="P278" i="28"/>
  <c r="O278" i="28"/>
  <c r="N278" i="28"/>
  <c r="M278" i="28"/>
  <c r="L278" i="28"/>
  <c r="K278" i="28"/>
  <c r="J278" i="28"/>
  <c r="I278" i="28"/>
  <c r="H278" i="28"/>
  <c r="G278" i="28"/>
  <c r="F278" i="28"/>
  <c r="E278" i="28"/>
  <c r="D278" i="28"/>
  <c r="C278" i="28"/>
  <c r="B278" i="28"/>
  <c r="Y277" i="28"/>
  <c r="X277" i="28"/>
  <c r="W277" i="28"/>
  <c r="V277" i="28"/>
  <c r="U277" i="28"/>
  <c r="T277" i="28"/>
  <c r="S277" i="28"/>
  <c r="R277" i="28"/>
  <c r="Q277" i="28"/>
  <c r="P277" i="28"/>
  <c r="O277" i="28"/>
  <c r="N277" i="28"/>
  <c r="M277" i="28"/>
  <c r="L277" i="28"/>
  <c r="K277" i="28"/>
  <c r="J277" i="28"/>
  <c r="I277" i="28"/>
  <c r="H277" i="28"/>
  <c r="G277" i="28"/>
  <c r="F277" i="28"/>
  <c r="E277" i="28"/>
  <c r="D277" i="28"/>
  <c r="C277" i="28"/>
  <c r="B277" i="28"/>
  <c r="Y276" i="28"/>
  <c r="X276" i="28"/>
  <c r="W276" i="28"/>
  <c r="V276" i="28"/>
  <c r="U276" i="28"/>
  <c r="T276" i="28"/>
  <c r="S276" i="28"/>
  <c r="R276" i="28"/>
  <c r="Q276" i="28"/>
  <c r="P276" i="28"/>
  <c r="O276" i="28"/>
  <c r="N276" i="28"/>
  <c r="M276" i="28"/>
  <c r="L276" i="28"/>
  <c r="K276" i="28"/>
  <c r="J276" i="28"/>
  <c r="I276" i="28"/>
  <c r="H276" i="28"/>
  <c r="G276" i="28"/>
  <c r="F276" i="28"/>
  <c r="E276" i="28"/>
  <c r="D276" i="28"/>
  <c r="C276" i="28"/>
  <c r="B276" i="28"/>
  <c r="Y275" i="28"/>
  <c r="X275" i="28"/>
  <c r="W275" i="28"/>
  <c r="V275" i="28"/>
  <c r="U275" i="28"/>
  <c r="T275" i="28"/>
  <c r="S275" i="28"/>
  <c r="R275" i="28"/>
  <c r="Q275" i="28"/>
  <c r="P275" i="28"/>
  <c r="O275" i="28"/>
  <c r="N275" i="28"/>
  <c r="M275" i="28"/>
  <c r="L275" i="28"/>
  <c r="K275" i="28"/>
  <c r="J275" i="28"/>
  <c r="I275" i="28"/>
  <c r="H275" i="28"/>
  <c r="G275" i="28"/>
  <c r="F275" i="28"/>
  <c r="E275" i="28"/>
  <c r="D275" i="28"/>
  <c r="C275" i="28"/>
  <c r="B275" i="28"/>
  <c r="Y274" i="28"/>
  <c r="X274" i="28"/>
  <c r="W274" i="28"/>
  <c r="V274" i="28"/>
  <c r="U274" i="28"/>
  <c r="T274" i="28"/>
  <c r="S274" i="28"/>
  <c r="R274" i="28"/>
  <c r="Q274" i="28"/>
  <c r="P274" i="28"/>
  <c r="O274" i="28"/>
  <c r="N274" i="28"/>
  <c r="M274" i="28"/>
  <c r="L274" i="28"/>
  <c r="K274" i="28"/>
  <c r="J274" i="28"/>
  <c r="I274" i="28"/>
  <c r="H274" i="28"/>
  <c r="G274" i="28"/>
  <c r="F274" i="28"/>
  <c r="E274" i="28"/>
  <c r="D274" i="28"/>
  <c r="C274" i="28"/>
  <c r="B274" i="28"/>
  <c r="Y273" i="28"/>
  <c r="X273" i="28"/>
  <c r="W273" i="28"/>
  <c r="V273" i="28"/>
  <c r="U273" i="28"/>
  <c r="T273" i="28"/>
  <c r="S273" i="28"/>
  <c r="R273" i="28"/>
  <c r="Q273" i="28"/>
  <c r="P273" i="28"/>
  <c r="O273" i="28"/>
  <c r="N273" i="28"/>
  <c r="M273" i="28"/>
  <c r="L273" i="28"/>
  <c r="K273" i="28"/>
  <c r="J273" i="28"/>
  <c r="I273" i="28"/>
  <c r="H273" i="28"/>
  <c r="G273" i="28"/>
  <c r="F273" i="28"/>
  <c r="E273" i="28"/>
  <c r="D273" i="28"/>
  <c r="C273" i="28"/>
  <c r="B273" i="28"/>
  <c r="Y272" i="28"/>
  <c r="X272" i="28"/>
  <c r="W272" i="28"/>
  <c r="V272" i="28"/>
  <c r="U272" i="28"/>
  <c r="T272" i="28"/>
  <c r="S272" i="28"/>
  <c r="R272" i="28"/>
  <c r="Q272" i="28"/>
  <c r="P272" i="28"/>
  <c r="O272" i="28"/>
  <c r="N272" i="28"/>
  <c r="M272" i="28"/>
  <c r="L272" i="28"/>
  <c r="K272" i="28"/>
  <c r="J272" i="28"/>
  <c r="I272" i="28"/>
  <c r="H272" i="28"/>
  <c r="G272" i="28"/>
  <c r="F272" i="28"/>
  <c r="E272" i="28"/>
  <c r="D272" i="28"/>
  <c r="C272" i="28"/>
  <c r="B272" i="28"/>
  <c r="Y271" i="28"/>
  <c r="X271" i="28"/>
  <c r="W271" i="28"/>
  <c r="V271" i="28"/>
  <c r="U271" i="28"/>
  <c r="T271" i="28"/>
  <c r="S271" i="28"/>
  <c r="R271" i="28"/>
  <c r="Q271" i="28"/>
  <c r="P271" i="28"/>
  <c r="O271" i="28"/>
  <c r="N271" i="28"/>
  <c r="M271" i="28"/>
  <c r="L271" i="28"/>
  <c r="K271" i="28"/>
  <c r="J271" i="28"/>
  <c r="I271" i="28"/>
  <c r="H271" i="28"/>
  <c r="G271" i="28"/>
  <c r="F271" i="28"/>
  <c r="E271" i="28"/>
  <c r="D271" i="28"/>
  <c r="C271" i="28"/>
  <c r="B271" i="28"/>
  <c r="Y270" i="28"/>
  <c r="X270" i="28"/>
  <c r="W270" i="28"/>
  <c r="V270" i="28"/>
  <c r="U270" i="28"/>
  <c r="T270" i="28"/>
  <c r="S270" i="28"/>
  <c r="R270" i="28"/>
  <c r="Q270" i="28"/>
  <c r="P270" i="28"/>
  <c r="O270" i="28"/>
  <c r="N270" i="28"/>
  <c r="M270" i="28"/>
  <c r="L270" i="28"/>
  <c r="K270" i="28"/>
  <c r="J270" i="28"/>
  <c r="I270" i="28"/>
  <c r="H270" i="28"/>
  <c r="G270" i="28"/>
  <c r="F270" i="28"/>
  <c r="E270" i="28"/>
  <c r="D270" i="28"/>
  <c r="C270" i="28"/>
  <c r="B270" i="28"/>
  <c r="Y269" i="28"/>
  <c r="X269" i="28"/>
  <c r="W269" i="28"/>
  <c r="V269" i="28"/>
  <c r="U269" i="28"/>
  <c r="T269" i="28"/>
  <c r="S269" i="28"/>
  <c r="R269" i="28"/>
  <c r="Q269" i="28"/>
  <c r="P269" i="28"/>
  <c r="O269" i="28"/>
  <c r="N269" i="28"/>
  <c r="M269" i="28"/>
  <c r="L269" i="28"/>
  <c r="K269" i="28"/>
  <c r="J269" i="28"/>
  <c r="I269" i="28"/>
  <c r="H269" i="28"/>
  <c r="G269" i="28"/>
  <c r="F269" i="28"/>
  <c r="E269" i="28"/>
  <c r="D269" i="28"/>
  <c r="C269" i="28"/>
  <c r="B269" i="28"/>
  <c r="Y268" i="28"/>
  <c r="X268" i="28"/>
  <c r="W268" i="28"/>
  <c r="V268" i="28"/>
  <c r="U268" i="28"/>
  <c r="T268" i="28"/>
  <c r="S268" i="28"/>
  <c r="R268" i="28"/>
  <c r="Q268" i="28"/>
  <c r="P268" i="28"/>
  <c r="O268" i="28"/>
  <c r="N268" i="28"/>
  <c r="M268" i="28"/>
  <c r="L268" i="28"/>
  <c r="K268" i="28"/>
  <c r="J268" i="28"/>
  <c r="I268" i="28"/>
  <c r="H268" i="28"/>
  <c r="G268" i="28"/>
  <c r="F268" i="28"/>
  <c r="E268" i="28"/>
  <c r="D268" i="28"/>
  <c r="C268" i="28"/>
  <c r="B268" i="28"/>
  <c r="Y267" i="28"/>
  <c r="X267" i="28"/>
  <c r="W267" i="28"/>
  <c r="V267" i="28"/>
  <c r="U267" i="28"/>
  <c r="T267" i="28"/>
  <c r="S267" i="28"/>
  <c r="R267" i="28"/>
  <c r="Q267" i="28"/>
  <c r="P267" i="28"/>
  <c r="O267" i="28"/>
  <c r="N267" i="28"/>
  <c r="M267" i="28"/>
  <c r="L267" i="28"/>
  <c r="K267" i="28"/>
  <c r="J267" i="28"/>
  <c r="I267" i="28"/>
  <c r="H267" i="28"/>
  <c r="G267" i="28"/>
  <c r="F267" i="28"/>
  <c r="E267" i="28"/>
  <c r="D267" i="28"/>
  <c r="C267" i="28"/>
  <c r="B267" i="28"/>
  <c r="Y266" i="28"/>
  <c r="X266" i="28"/>
  <c r="W266" i="28"/>
  <c r="V266" i="28"/>
  <c r="U266" i="28"/>
  <c r="T266" i="28"/>
  <c r="S266" i="28"/>
  <c r="R266" i="28"/>
  <c r="Q266" i="28"/>
  <c r="P266" i="28"/>
  <c r="O266" i="28"/>
  <c r="N266" i="28"/>
  <c r="M266" i="28"/>
  <c r="L266" i="28"/>
  <c r="K266" i="28"/>
  <c r="J266" i="28"/>
  <c r="I266" i="28"/>
  <c r="H266" i="28"/>
  <c r="G266" i="28"/>
  <c r="F266" i="28"/>
  <c r="E266" i="28"/>
  <c r="D266" i="28"/>
  <c r="C266" i="28"/>
  <c r="B266" i="28"/>
  <c r="Y265" i="28"/>
  <c r="X265" i="28"/>
  <c r="W265" i="28"/>
  <c r="V265" i="28"/>
  <c r="U265" i="28"/>
  <c r="T265" i="28"/>
  <c r="S265" i="28"/>
  <c r="R265" i="28"/>
  <c r="Q265" i="28"/>
  <c r="P265" i="28"/>
  <c r="O265" i="28"/>
  <c r="N265" i="28"/>
  <c r="M265" i="28"/>
  <c r="L265" i="28"/>
  <c r="K265" i="28"/>
  <c r="J265" i="28"/>
  <c r="I265" i="28"/>
  <c r="H265" i="28"/>
  <c r="G265" i="28"/>
  <c r="F265" i="28"/>
  <c r="E265" i="28"/>
  <c r="D265" i="28"/>
  <c r="C265" i="28"/>
  <c r="B265" i="28"/>
  <c r="Y264" i="28"/>
  <c r="X264" i="28"/>
  <c r="W264" i="28"/>
  <c r="V264" i="28"/>
  <c r="U264" i="28"/>
  <c r="T264" i="28"/>
  <c r="S264" i="28"/>
  <c r="R264" i="28"/>
  <c r="Q264" i="28"/>
  <c r="P264" i="28"/>
  <c r="O264" i="28"/>
  <c r="N264" i="28"/>
  <c r="M264" i="28"/>
  <c r="L264" i="28"/>
  <c r="K264" i="28"/>
  <c r="J264" i="28"/>
  <c r="I264" i="28"/>
  <c r="H264" i="28"/>
  <c r="G264" i="28"/>
  <c r="F264" i="28"/>
  <c r="E264" i="28"/>
  <c r="D264" i="28"/>
  <c r="C264" i="28"/>
  <c r="B264" i="28"/>
  <c r="Y263" i="28"/>
  <c r="X263" i="28"/>
  <c r="W263" i="28"/>
  <c r="V263" i="28"/>
  <c r="U263" i="28"/>
  <c r="T263" i="28"/>
  <c r="S263" i="28"/>
  <c r="R263" i="28"/>
  <c r="Q263" i="28"/>
  <c r="P263" i="28"/>
  <c r="O263" i="28"/>
  <c r="N263" i="28"/>
  <c r="M263" i="28"/>
  <c r="L263" i="28"/>
  <c r="K263" i="28"/>
  <c r="J263" i="28"/>
  <c r="I263" i="28"/>
  <c r="H263" i="28"/>
  <c r="G263" i="28"/>
  <c r="F263" i="28"/>
  <c r="E263" i="28"/>
  <c r="D263" i="28"/>
  <c r="C263" i="28"/>
  <c r="B263" i="28"/>
  <c r="Y262" i="28"/>
  <c r="X262" i="28"/>
  <c r="W262" i="28"/>
  <c r="V262" i="28"/>
  <c r="U262" i="28"/>
  <c r="T262" i="28"/>
  <c r="S262" i="28"/>
  <c r="R262" i="28"/>
  <c r="Q262" i="28"/>
  <c r="P262" i="28"/>
  <c r="O262" i="28"/>
  <c r="N262" i="28"/>
  <c r="M262" i="28"/>
  <c r="L262" i="28"/>
  <c r="K262" i="28"/>
  <c r="J262" i="28"/>
  <c r="I262" i="28"/>
  <c r="H262" i="28"/>
  <c r="G262" i="28"/>
  <c r="F262" i="28"/>
  <c r="E262" i="28"/>
  <c r="D262" i="28"/>
  <c r="C262" i="28"/>
  <c r="B262" i="28"/>
  <c r="Y261" i="28"/>
  <c r="X261" i="28"/>
  <c r="W261" i="28"/>
  <c r="V261" i="28"/>
  <c r="U261" i="28"/>
  <c r="T261" i="28"/>
  <c r="S261" i="28"/>
  <c r="R261" i="28"/>
  <c r="Q261" i="28"/>
  <c r="P261" i="28"/>
  <c r="O261" i="28"/>
  <c r="N261" i="28"/>
  <c r="M261" i="28"/>
  <c r="L261" i="28"/>
  <c r="K261" i="28"/>
  <c r="J261" i="28"/>
  <c r="I261" i="28"/>
  <c r="H261" i="28"/>
  <c r="G261" i="28"/>
  <c r="F261" i="28"/>
  <c r="E261" i="28"/>
  <c r="D261" i="28"/>
  <c r="C261" i="28"/>
  <c r="B261" i="28"/>
  <c r="Y256" i="28"/>
  <c r="X256" i="28"/>
  <c r="W256" i="28"/>
  <c r="V256" i="28"/>
  <c r="U256" i="28"/>
  <c r="T256" i="28"/>
  <c r="S256" i="28"/>
  <c r="R256" i="28"/>
  <c r="Q256" i="28"/>
  <c r="P256" i="28"/>
  <c r="O256" i="28"/>
  <c r="N256" i="28"/>
  <c r="M256" i="28"/>
  <c r="L256" i="28"/>
  <c r="K256" i="28"/>
  <c r="J256" i="28"/>
  <c r="I256" i="28"/>
  <c r="H256" i="28"/>
  <c r="G256" i="28"/>
  <c r="F256" i="28"/>
  <c r="E256" i="28"/>
  <c r="D256" i="28"/>
  <c r="C256" i="28"/>
  <c r="B256" i="28"/>
  <c r="Y255" i="28"/>
  <c r="X255" i="28"/>
  <c r="W255" i="28"/>
  <c r="V255" i="28"/>
  <c r="U255" i="28"/>
  <c r="T255" i="28"/>
  <c r="S255" i="28"/>
  <c r="R255" i="28"/>
  <c r="Q255" i="28"/>
  <c r="P255" i="28"/>
  <c r="O255" i="28"/>
  <c r="N255" i="28"/>
  <c r="M255" i="28"/>
  <c r="L255" i="28"/>
  <c r="K255" i="28"/>
  <c r="J255" i="28"/>
  <c r="I255" i="28"/>
  <c r="H255" i="28"/>
  <c r="G255" i="28"/>
  <c r="F255" i="28"/>
  <c r="E255" i="28"/>
  <c r="D255" i="28"/>
  <c r="C255" i="28"/>
  <c r="B255" i="28"/>
  <c r="Y254" i="28"/>
  <c r="X254" i="28"/>
  <c r="W254" i="28"/>
  <c r="V254" i="28"/>
  <c r="U254" i="28"/>
  <c r="T254" i="28"/>
  <c r="S254" i="28"/>
  <c r="R254" i="28"/>
  <c r="Q254" i="28"/>
  <c r="P254" i="28"/>
  <c r="O254" i="28"/>
  <c r="N254" i="28"/>
  <c r="M254" i="28"/>
  <c r="L254" i="28"/>
  <c r="K254" i="28"/>
  <c r="J254" i="28"/>
  <c r="I254" i="28"/>
  <c r="H254" i="28"/>
  <c r="G254" i="28"/>
  <c r="F254" i="28"/>
  <c r="E254" i="28"/>
  <c r="D254" i="28"/>
  <c r="C254" i="28"/>
  <c r="B254" i="28"/>
  <c r="Y253" i="28"/>
  <c r="X253" i="28"/>
  <c r="W253" i="28"/>
  <c r="V253" i="28"/>
  <c r="U253" i="28"/>
  <c r="T253" i="28"/>
  <c r="S253" i="28"/>
  <c r="R253" i="28"/>
  <c r="Q253" i="28"/>
  <c r="P253" i="28"/>
  <c r="O253" i="28"/>
  <c r="N253" i="28"/>
  <c r="M253" i="28"/>
  <c r="L253" i="28"/>
  <c r="K253" i="28"/>
  <c r="J253" i="28"/>
  <c r="I253" i="28"/>
  <c r="H253" i="28"/>
  <c r="G253" i="28"/>
  <c r="F253" i="28"/>
  <c r="E253" i="28"/>
  <c r="D253" i="28"/>
  <c r="C253" i="28"/>
  <c r="B253" i="28"/>
  <c r="Y252" i="28"/>
  <c r="X252" i="28"/>
  <c r="W252" i="28"/>
  <c r="V252" i="28"/>
  <c r="U252" i="28"/>
  <c r="T252" i="28"/>
  <c r="S252" i="28"/>
  <c r="R252" i="28"/>
  <c r="Q252" i="28"/>
  <c r="P252" i="28"/>
  <c r="O252" i="28"/>
  <c r="N252" i="28"/>
  <c r="M252" i="28"/>
  <c r="L252" i="28"/>
  <c r="K252" i="28"/>
  <c r="J252" i="28"/>
  <c r="I252" i="28"/>
  <c r="H252" i="28"/>
  <c r="G252" i="28"/>
  <c r="F252" i="28"/>
  <c r="E252" i="28"/>
  <c r="D252" i="28"/>
  <c r="C252" i="28"/>
  <c r="B252" i="28"/>
  <c r="Y251" i="28"/>
  <c r="X251" i="28"/>
  <c r="W251" i="28"/>
  <c r="V251" i="28"/>
  <c r="U251" i="28"/>
  <c r="T251" i="28"/>
  <c r="S251" i="28"/>
  <c r="R251" i="28"/>
  <c r="Q251" i="28"/>
  <c r="P251" i="28"/>
  <c r="O251" i="28"/>
  <c r="N251" i="28"/>
  <c r="M251" i="28"/>
  <c r="L251" i="28"/>
  <c r="K251" i="28"/>
  <c r="J251" i="28"/>
  <c r="I251" i="28"/>
  <c r="H251" i="28"/>
  <c r="G251" i="28"/>
  <c r="F251" i="28"/>
  <c r="E251" i="28"/>
  <c r="D251" i="28"/>
  <c r="C251" i="28"/>
  <c r="B251" i="28"/>
  <c r="Y250" i="28"/>
  <c r="X250" i="28"/>
  <c r="W250" i="28"/>
  <c r="V250" i="28"/>
  <c r="U250" i="28"/>
  <c r="T250" i="28"/>
  <c r="S250" i="28"/>
  <c r="R250" i="28"/>
  <c r="Q250" i="28"/>
  <c r="P250" i="28"/>
  <c r="O250" i="28"/>
  <c r="N250" i="28"/>
  <c r="M250" i="28"/>
  <c r="L250" i="28"/>
  <c r="K250" i="28"/>
  <c r="J250" i="28"/>
  <c r="I250" i="28"/>
  <c r="H250" i="28"/>
  <c r="G250" i="28"/>
  <c r="F250" i="28"/>
  <c r="E250" i="28"/>
  <c r="D250" i="28"/>
  <c r="C250" i="28"/>
  <c r="B250" i="28"/>
  <c r="Y249" i="28"/>
  <c r="X249" i="28"/>
  <c r="W249" i="28"/>
  <c r="V249" i="28"/>
  <c r="U249" i="28"/>
  <c r="T249" i="28"/>
  <c r="S249" i="28"/>
  <c r="R249" i="28"/>
  <c r="Q249" i="28"/>
  <c r="P249" i="28"/>
  <c r="O249" i="28"/>
  <c r="N249" i="28"/>
  <c r="M249" i="28"/>
  <c r="L249" i="28"/>
  <c r="K249" i="28"/>
  <c r="J249" i="28"/>
  <c r="I249" i="28"/>
  <c r="H249" i="28"/>
  <c r="G249" i="28"/>
  <c r="F249" i="28"/>
  <c r="E249" i="28"/>
  <c r="D249" i="28"/>
  <c r="C249" i="28"/>
  <c r="B249" i="28"/>
  <c r="Y248" i="28"/>
  <c r="X248" i="28"/>
  <c r="W248" i="28"/>
  <c r="V248" i="28"/>
  <c r="U248" i="28"/>
  <c r="T248" i="28"/>
  <c r="S248" i="28"/>
  <c r="R248" i="28"/>
  <c r="Q248" i="28"/>
  <c r="P248" i="28"/>
  <c r="O248" i="28"/>
  <c r="N248" i="28"/>
  <c r="M248" i="28"/>
  <c r="L248" i="28"/>
  <c r="K248" i="28"/>
  <c r="J248" i="28"/>
  <c r="I248" i="28"/>
  <c r="H248" i="28"/>
  <c r="G248" i="28"/>
  <c r="F248" i="28"/>
  <c r="E248" i="28"/>
  <c r="D248" i="28"/>
  <c r="C248" i="28"/>
  <c r="B248" i="28"/>
  <c r="Y247" i="28"/>
  <c r="X247" i="28"/>
  <c r="W247" i="28"/>
  <c r="V247" i="28"/>
  <c r="U247" i="28"/>
  <c r="T247" i="28"/>
  <c r="S247" i="28"/>
  <c r="R247" i="28"/>
  <c r="Q247" i="28"/>
  <c r="P247" i="28"/>
  <c r="O247" i="28"/>
  <c r="N247" i="28"/>
  <c r="M247" i="28"/>
  <c r="L247" i="28"/>
  <c r="K247" i="28"/>
  <c r="J247" i="28"/>
  <c r="I247" i="28"/>
  <c r="H247" i="28"/>
  <c r="G247" i="28"/>
  <c r="F247" i="28"/>
  <c r="E247" i="28"/>
  <c r="D247" i="28"/>
  <c r="C247" i="28"/>
  <c r="B247" i="28"/>
  <c r="Y246" i="28"/>
  <c r="X246" i="28"/>
  <c r="W246" i="28"/>
  <c r="V246" i="28"/>
  <c r="U246" i="28"/>
  <c r="T246" i="28"/>
  <c r="S246" i="28"/>
  <c r="R246" i="28"/>
  <c r="Q246" i="28"/>
  <c r="P246" i="28"/>
  <c r="O246" i="28"/>
  <c r="N246" i="28"/>
  <c r="M246" i="28"/>
  <c r="L246" i="28"/>
  <c r="K246" i="28"/>
  <c r="J246" i="28"/>
  <c r="I246" i="28"/>
  <c r="H246" i="28"/>
  <c r="G246" i="28"/>
  <c r="F246" i="28"/>
  <c r="E246" i="28"/>
  <c r="D246" i="28"/>
  <c r="C246" i="28"/>
  <c r="B246" i="28"/>
  <c r="Y245" i="28"/>
  <c r="X245" i="28"/>
  <c r="W245" i="28"/>
  <c r="V245" i="28"/>
  <c r="U245" i="28"/>
  <c r="T245" i="28"/>
  <c r="S245" i="28"/>
  <c r="R245" i="28"/>
  <c r="Q245" i="28"/>
  <c r="P245" i="28"/>
  <c r="O245" i="28"/>
  <c r="N245" i="28"/>
  <c r="M245" i="28"/>
  <c r="L245" i="28"/>
  <c r="K245" i="28"/>
  <c r="J245" i="28"/>
  <c r="I245" i="28"/>
  <c r="H245" i="28"/>
  <c r="G245" i="28"/>
  <c r="F245" i="28"/>
  <c r="E245" i="28"/>
  <c r="D245" i="28"/>
  <c r="C245" i="28"/>
  <c r="B245" i="28"/>
  <c r="Y244" i="28"/>
  <c r="X244" i="28"/>
  <c r="W244" i="28"/>
  <c r="V244" i="28"/>
  <c r="U244" i="28"/>
  <c r="T244" i="28"/>
  <c r="S244" i="28"/>
  <c r="R244" i="28"/>
  <c r="Q244" i="28"/>
  <c r="P244" i="28"/>
  <c r="O244" i="28"/>
  <c r="N244" i="28"/>
  <c r="M244" i="28"/>
  <c r="L244" i="28"/>
  <c r="K244" i="28"/>
  <c r="J244" i="28"/>
  <c r="I244" i="28"/>
  <c r="H244" i="28"/>
  <c r="G244" i="28"/>
  <c r="F244" i="28"/>
  <c r="E244" i="28"/>
  <c r="D244" i="28"/>
  <c r="C244" i="28"/>
  <c r="B244" i="28"/>
  <c r="Y243" i="28"/>
  <c r="X243" i="28"/>
  <c r="W243" i="28"/>
  <c r="V243" i="28"/>
  <c r="U243" i="28"/>
  <c r="T243" i="28"/>
  <c r="S243" i="28"/>
  <c r="R243" i="28"/>
  <c r="Q243" i="28"/>
  <c r="P243" i="28"/>
  <c r="O243" i="28"/>
  <c r="N243" i="28"/>
  <c r="M243" i="28"/>
  <c r="L243" i="28"/>
  <c r="K243" i="28"/>
  <c r="J243" i="28"/>
  <c r="I243" i="28"/>
  <c r="H243" i="28"/>
  <c r="G243" i="28"/>
  <c r="F243" i="28"/>
  <c r="E243" i="28"/>
  <c r="D243" i="28"/>
  <c r="C243" i="28"/>
  <c r="B243" i="28"/>
  <c r="Y242" i="28"/>
  <c r="X242" i="28"/>
  <c r="W242" i="28"/>
  <c r="V242" i="28"/>
  <c r="U242" i="28"/>
  <c r="T242" i="28"/>
  <c r="S242" i="28"/>
  <c r="R242" i="28"/>
  <c r="Q242" i="28"/>
  <c r="P242" i="28"/>
  <c r="O242" i="28"/>
  <c r="N242" i="28"/>
  <c r="M242" i="28"/>
  <c r="L242" i="28"/>
  <c r="K242" i="28"/>
  <c r="J242" i="28"/>
  <c r="I242" i="28"/>
  <c r="H242" i="28"/>
  <c r="G242" i="28"/>
  <c r="F242" i="28"/>
  <c r="E242" i="28"/>
  <c r="D242" i="28"/>
  <c r="C242" i="28"/>
  <c r="B242" i="28"/>
  <c r="Y241" i="28"/>
  <c r="X241" i="28"/>
  <c r="W241" i="28"/>
  <c r="V241" i="28"/>
  <c r="U241" i="28"/>
  <c r="T241" i="28"/>
  <c r="S241" i="28"/>
  <c r="R241" i="28"/>
  <c r="Q241" i="28"/>
  <c r="P241" i="28"/>
  <c r="O241" i="28"/>
  <c r="N241" i="28"/>
  <c r="M241" i="28"/>
  <c r="L241" i="28"/>
  <c r="K241" i="28"/>
  <c r="J241" i="28"/>
  <c r="I241" i="28"/>
  <c r="H241" i="28"/>
  <c r="G241" i="28"/>
  <c r="F241" i="28"/>
  <c r="E241" i="28"/>
  <c r="D241" i="28"/>
  <c r="C241" i="28"/>
  <c r="B241" i="28"/>
  <c r="Y240" i="28"/>
  <c r="X240" i="28"/>
  <c r="W240" i="28"/>
  <c r="V240" i="28"/>
  <c r="U240" i="28"/>
  <c r="T240" i="28"/>
  <c r="S240" i="28"/>
  <c r="R240" i="28"/>
  <c r="Q240" i="28"/>
  <c r="P240" i="28"/>
  <c r="O240" i="28"/>
  <c r="N240" i="28"/>
  <c r="M240" i="28"/>
  <c r="L240" i="28"/>
  <c r="K240" i="28"/>
  <c r="J240" i="28"/>
  <c r="I240" i="28"/>
  <c r="H240" i="28"/>
  <c r="G240" i="28"/>
  <c r="F240" i="28"/>
  <c r="E240" i="28"/>
  <c r="D240" i="28"/>
  <c r="C240" i="28"/>
  <c r="B240" i="28"/>
  <c r="Y239" i="28"/>
  <c r="X239" i="28"/>
  <c r="W239" i="28"/>
  <c r="V239" i="28"/>
  <c r="U239" i="28"/>
  <c r="T239" i="28"/>
  <c r="S239" i="28"/>
  <c r="R239" i="28"/>
  <c r="Q239" i="28"/>
  <c r="P239" i="28"/>
  <c r="O239" i="28"/>
  <c r="N239" i="28"/>
  <c r="M239" i="28"/>
  <c r="L239" i="28"/>
  <c r="K239" i="28"/>
  <c r="J239" i="28"/>
  <c r="I239" i="28"/>
  <c r="H239" i="28"/>
  <c r="G239" i="28"/>
  <c r="F239" i="28"/>
  <c r="E239" i="28"/>
  <c r="D239" i="28"/>
  <c r="C239" i="28"/>
  <c r="B239" i="28"/>
  <c r="Y238" i="28"/>
  <c r="X238" i="28"/>
  <c r="W238" i="28"/>
  <c r="V238" i="28"/>
  <c r="U238" i="28"/>
  <c r="T238" i="28"/>
  <c r="S238" i="28"/>
  <c r="R238" i="28"/>
  <c r="Q238" i="28"/>
  <c r="P238" i="28"/>
  <c r="O238" i="28"/>
  <c r="N238" i="28"/>
  <c r="M238" i="28"/>
  <c r="L238" i="28"/>
  <c r="K238" i="28"/>
  <c r="J238" i="28"/>
  <c r="I238" i="28"/>
  <c r="H238" i="28"/>
  <c r="G238" i="28"/>
  <c r="F238" i="28"/>
  <c r="E238" i="28"/>
  <c r="D238" i="28"/>
  <c r="C238" i="28"/>
  <c r="B238" i="28"/>
  <c r="Y237" i="28"/>
  <c r="X237" i="28"/>
  <c r="W237" i="28"/>
  <c r="V237" i="28"/>
  <c r="U237" i="28"/>
  <c r="T237" i="28"/>
  <c r="S237" i="28"/>
  <c r="R237" i="28"/>
  <c r="Q237" i="28"/>
  <c r="P237" i="28"/>
  <c r="O237" i="28"/>
  <c r="N237" i="28"/>
  <c r="M237" i="28"/>
  <c r="L237" i="28"/>
  <c r="K237" i="28"/>
  <c r="J237" i="28"/>
  <c r="I237" i="28"/>
  <c r="H237" i="28"/>
  <c r="G237" i="28"/>
  <c r="F237" i="28"/>
  <c r="E237" i="28"/>
  <c r="D237" i="28"/>
  <c r="C237" i="28"/>
  <c r="B237" i="28"/>
  <c r="Y236" i="28"/>
  <c r="X236" i="28"/>
  <c r="W236" i="28"/>
  <c r="V236" i="28"/>
  <c r="U236" i="28"/>
  <c r="T236" i="28"/>
  <c r="S236" i="28"/>
  <c r="R236" i="28"/>
  <c r="Q236" i="28"/>
  <c r="P236" i="28"/>
  <c r="O236" i="28"/>
  <c r="N236" i="28"/>
  <c r="M236" i="28"/>
  <c r="L236" i="28"/>
  <c r="K236" i="28"/>
  <c r="J236" i="28"/>
  <c r="I236" i="28"/>
  <c r="H236" i="28"/>
  <c r="G236" i="28"/>
  <c r="F236" i="28"/>
  <c r="E236" i="28"/>
  <c r="D236" i="28"/>
  <c r="C236" i="28"/>
  <c r="B236" i="28"/>
  <c r="Y235" i="28"/>
  <c r="X235" i="28"/>
  <c r="W235" i="28"/>
  <c r="V235" i="28"/>
  <c r="U235" i="28"/>
  <c r="T235" i="28"/>
  <c r="S235" i="28"/>
  <c r="R235" i="28"/>
  <c r="Q235" i="28"/>
  <c r="P235" i="28"/>
  <c r="O235" i="28"/>
  <c r="N235" i="28"/>
  <c r="M235" i="28"/>
  <c r="L235" i="28"/>
  <c r="K235" i="28"/>
  <c r="J235" i="28"/>
  <c r="I235" i="28"/>
  <c r="H235" i="28"/>
  <c r="G235" i="28"/>
  <c r="F235" i="28"/>
  <c r="E235" i="28"/>
  <c r="D235" i="28"/>
  <c r="C235" i="28"/>
  <c r="B235" i="28"/>
  <c r="Y234" i="28"/>
  <c r="X234" i="28"/>
  <c r="W234" i="28"/>
  <c r="V234" i="28"/>
  <c r="U234" i="28"/>
  <c r="T234" i="28"/>
  <c r="S234" i="28"/>
  <c r="R234" i="28"/>
  <c r="Q234" i="28"/>
  <c r="P234" i="28"/>
  <c r="O234" i="28"/>
  <c r="N234" i="28"/>
  <c r="M234" i="28"/>
  <c r="L234" i="28"/>
  <c r="K234" i="28"/>
  <c r="J234" i="28"/>
  <c r="I234" i="28"/>
  <c r="H234" i="28"/>
  <c r="G234" i="28"/>
  <c r="F234" i="28"/>
  <c r="E234" i="28"/>
  <c r="D234" i="28"/>
  <c r="C234" i="28"/>
  <c r="B234" i="28"/>
  <c r="Y233" i="28"/>
  <c r="X233" i="28"/>
  <c r="W233" i="28"/>
  <c r="V233" i="28"/>
  <c r="U233" i="28"/>
  <c r="T233" i="28"/>
  <c r="S233" i="28"/>
  <c r="R233" i="28"/>
  <c r="Q233" i="28"/>
  <c r="P233" i="28"/>
  <c r="O233" i="28"/>
  <c r="N233" i="28"/>
  <c r="M233" i="28"/>
  <c r="L233" i="28"/>
  <c r="K233" i="28"/>
  <c r="J233" i="28"/>
  <c r="I233" i="28"/>
  <c r="H233" i="28"/>
  <c r="G233" i="28"/>
  <c r="F233" i="28"/>
  <c r="E233" i="28"/>
  <c r="D233" i="28"/>
  <c r="C233" i="28"/>
  <c r="B233" i="28"/>
  <c r="Y232" i="28"/>
  <c r="X232" i="28"/>
  <c r="W232" i="28"/>
  <c r="V232" i="28"/>
  <c r="U232" i="28"/>
  <c r="T232" i="28"/>
  <c r="S232" i="28"/>
  <c r="R232" i="28"/>
  <c r="Q232" i="28"/>
  <c r="P232" i="28"/>
  <c r="O232" i="28"/>
  <c r="N232" i="28"/>
  <c r="M232" i="28"/>
  <c r="L232" i="28"/>
  <c r="K232" i="28"/>
  <c r="J232" i="28"/>
  <c r="I232" i="28"/>
  <c r="H232" i="28"/>
  <c r="G232" i="28"/>
  <c r="F232" i="28"/>
  <c r="E232" i="28"/>
  <c r="D232" i="28"/>
  <c r="C232" i="28"/>
  <c r="B232" i="28"/>
  <c r="Y231" i="28"/>
  <c r="X231" i="28"/>
  <c r="W231" i="28"/>
  <c r="V231" i="28"/>
  <c r="U231" i="28"/>
  <c r="T231" i="28"/>
  <c r="S231" i="28"/>
  <c r="R231" i="28"/>
  <c r="Q231" i="28"/>
  <c r="P231" i="28"/>
  <c r="O231" i="28"/>
  <c r="N231" i="28"/>
  <c r="M231" i="28"/>
  <c r="L231" i="28"/>
  <c r="K231" i="28"/>
  <c r="J231" i="28"/>
  <c r="I231" i="28"/>
  <c r="H231" i="28"/>
  <c r="G231" i="28"/>
  <c r="F231" i="28"/>
  <c r="E231" i="28"/>
  <c r="D231" i="28"/>
  <c r="C231" i="28"/>
  <c r="B231" i="28"/>
  <c r="Y230" i="28"/>
  <c r="X230" i="28"/>
  <c r="W230" i="28"/>
  <c r="V230" i="28"/>
  <c r="U230" i="28"/>
  <c r="T230" i="28"/>
  <c r="S230" i="28"/>
  <c r="R230" i="28"/>
  <c r="Q230" i="28"/>
  <c r="P230" i="28"/>
  <c r="O230" i="28"/>
  <c r="N230" i="28"/>
  <c r="M230" i="28"/>
  <c r="L230" i="28"/>
  <c r="K230" i="28"/>
  <c r="J230" i="28"/>
  <c r="I230" i="28"/>
  <c r="H230" i="28"/>
  <c r="G230" i="28"/>
  <c r="F230" i="28"/>
  <c r="E230" i="28"/>
  <c r="D230" i="28"/>
  <c r="C230" i="28"/>
  <c r="B230" i="28"/>
  <c r="Y229" i="28"/>
  <c r="X229" i="28"/>
  <c r="W229" i="28"/>
  <c r="V229" i="28"/>
  <c r="U229" i="28"/>
  <c r="T229" i="28"/>
  <c r="S229" i="28"/>
  <c r="R229" i="28"/>
  <c r="Q229" i="28"/>
  <c r="P229" i="28"/>
  <c r="O229" i="28"/>
  <c r="N229" i="28"/>
  <c r="M229" i="28"/>
  <c r="L229" i="28"/>
  <c r="K229" i="28"/>
  <c r="J229" i="28"/>
  <c r="I229" i="28"/>
  <c r="H229" i="28"/>
  <c r="G229" i="28"/>
  <c r="F229" i="28"/>
  <c r="E229" i="28"/>
  <c r="D229" i="28"/>
  <c r="C229" i="28"/>
  <c r="B229" i="28"/>
  <c r="Y228" i="28"/>
  <c r="X228" i="28"/>
  <c r="W228" i="28"/>
  <c r="V228" i="28"/>
  <c r="U228" i="28"/>
  <c r="T228" i="28"/>
  <c r="S228" i="28"/>
  <c r="R228" i="28"/>
  <c r="Q228" i="28"/>
  <c r="P228" i="28"/>
  <c r="O228" i="28"/>
  <c r="N228" i="28"/>
  <c r="M228" i="28"/>
  <c r="L228" i="28"/>
  <c r="K228" i="28"/>
  <c r="J228" i="28"/>
  <c r="I228" i="28"/>
  <c r="H228" i="28"/>
  <c r="G228" i="28"/>
  <c r="F228" i="28"/>
  <c r="E228" i="28"/>
  <c r="D228" i="28"/>
  <c r="C228" i="28"/>
  <c r="B228" i="28"/>
  <c r="Y227" i="28"/>
  <c r="X227" i="28"/>
  <c r="W227" i="28"/>
  <c r="V227" i="28"/>
  <c r="U227" i="28"/>
  <c r="T227" i="28"/>
  <c r="S227" i="28"/>
  <c r="R227" i="28"/>
  <c r="Q227" i="28"/>
  <c r="P227" i="28"/>
  <c r="O227" i="28"/>
  <c r="N227" i="28"/>
  <c r="M227" i="28"/>
  <c r="L227" i="28"/>
  <c r="K227" i="28"/>
  <c r="J227" i="28"/>
  <c r="I227" i="28"/>
  <c r="H227" i="28"/>
  <c r="G227" i="28"/>
  <c r="F227" i="28"/>
  <c r="E227" i="28"/>
  <c r="D227" i="28"/>
  <c r="C227" i="28"/>
  <c r="B227" i="28"/>
  <c r="Y226" i="28"/>
  <c r="X226" i="28"/>
  <c r="W226" i="28"/>
  <c r="V226" i="28"/>
  <c r="U226" i="28"/>
  <c r="T226" i="28"/>
  <c r="S226" i="28"/>
  <c r="R226" i="28"/>
  <c r="Q226" i="28"/>
  <c r="P226" i="28"/>
  <c r="O226" i="28"/>
  <c r="N226" i="28"/>
  <c r="M226" i="28"/>
  <c r="L226" i="28"/>
  <c r="K226" i="28"/>
  <c r="J226" i="28"/>
  <c r="I226" i="28"/>
  <c r="H226" i="28"/>
  <c r="G226" i="28"/>
  <c r="F226" i="28"/>
  <c r="E226" i="28"/>
  <c r="D226" i="28"/>
  <c r="C226" i="28"/>
  <c r="B226" i="28"/>
  <c r="Y221" i="28"/>
  <c r="X221" i="28"/>
  <c r="W221" i="28"/>
  <c r="V221" i="28"/>
  <c r="U221" i="28"/>
  <c r="T221" i="28"/>
  <c r="S221" i="28"/>
  <c r="R221" i="28"/>
  <c r="Q221" i="28"/>
  <c r="P221" i="28"/>
  <c r="O221" i="28"/>
  <c r="N221" i="28"/>
  <c r="M221" i="28"/>
  <c r="L221" i="28"/>
  <c r="K221" i="28"/>
  <c r="J221" i="28"/>
  <c r="I221" i="28"/>
  <c r="H221" i="28"/>
  <c r="G221" i="28"/>
  <c r="F221" i="28"/>
  <c r="E221" i="28"/>
  <c r="D221" i="28"/>
  <c r="C221" i="28"/>
  <c r="B221" i="28"/>
  <c r="Y220" i="28"/>
  <c r="X220" i="28"/>
  <c r="W220" i="28"/>
  <c r="V220" i="28"/>
  <c r="U220" i="28"/>
  <c r="T220" i="28"/>
  <c r="S220" i="28"/>
  <c r="R220" i="28"/>
  <c r="Q220" i="28"/>
  <c r="P220" i="28"/>
  <c r="O220" i="28"/>
  <c r="N220" i="28"/>
  <c r="M220" i="28"/>
  <c r="L220" i="28"/>
  <c r="K220" i="28"/>
  <c r="J220" i="28"/>
  <c r="I220" i="28"/>
  <c r="H220" i="28"/>
  <c r="G220" i="28"/>
  <c r="F220" i="28"/>
  <c r="E220" i="28"/>
  <c r="D220" i="28"/>
  <c r="C220" i="28"/>
  <c r="B220" i="28"/>
  <c r="Y219" i="28"/>
  <c r="X219" i="28"/>
  <c r="W219" i="28"/>
  <c r="V219" i="28"/>
  <c r="U219" i="28"/>
  <c r="T219" i="28"/>
  <c r="S219" i="28"/>
  <c r="R219" i="28"/>
  <c r="Q219" i="28"/>
  <c r="P219" i="28"/>
  <c r="O219" i="28"/>
  <c r="N219" i="28"/>
  <c r="M219" i="28"/>
  <c r="L219" i="28"/>
  <c r="K219" i="28"/>
  <c r="J219" i="28"/>
  <c r="I219" i="28"/>
  <c r="H219" i="28"/>
  <c r="G219" i="28"/>
  <c r="F219" i="28"/>
  <c r="E219" i="28"/>
  <c r="D219" i="28"/>
  <c r="C219" i="28"/>
  <c r="B219" i="28"/>
  <c r="Y218" i="28"/>
  <c r="X218" i="28"/>
  <c r="W218" i="28"/>
  <c r="V218" i="28"/>
  <c r="U218" i="28"/>
  <c r="T218" i="28"/>
  <c r="S218" i="28"/>
  <c r="R218" i="28"/>
  <c r="Q218" i="28"/>
  <c r="P218" i="28"/>
  <c r="O218" i="28"/>
  <c r="N218" i="28"/>
  <c r="M218" i="28"/>
  <c r="L218" i="28"/>
  <c r="K218" i="28"/>
  <c r="J218" i="28"/>
  <c r="I218" i="28"/>
  <c r="H218" i="28"/>
  <c r="G218" i="28"/>
  <c r="F218" i="28"/>
  <c r="E218" i="28"/>
  <c r="D218" i="28"/>
  <c r="C218" i="28"/>
  <c r="B218" i="28"/>
  <c r="Y217" i="28"/>
  <c r="X217" i="28"/>
  <c r="W217" i="28"/>
  <c r="V217" i="28"/>
  <c r="U217" i="28"/>
  <c r="T217" i="28"/>
  <c r="S217" i="28"/>
  <c r="R217" i="28"/>
  <c r="Q217" i="28"/>
  <c r="P217" i="28"/>
  <c r="O217" i="28"/>
  <c r="N217" i="28"/>
  <c r="M217" i="28"/>
  <c r="L217" i="28"/>
  <c r="K217" i="28"/>
  <c r="J217" i="28"/>
  <c r="I217" i="28"/>
  <c r="H217" i="28"/>
  <c r="G217" i="28"/>
  <c r="F217" i="28"/>
  <c r="E217" i="28"/>
  <c r="D217" i="28"/>
  <c r="C217" i="28"/>
  <c r="B217" i="28"/>
  <c r="Y216" i="28"/>
  <c r="X216" i="28"/>
  <c r="W216" i="28"/>
  <c r="V216" i="28"/>
  <c r="U216" i="28"/>
  <c r="T216" i="28"/>
  <c r="S216" i="28"/>
  <c r="R216" i="28"/>
  <c r="Q216" i="28"/>
  <c r="P216" i="28"/>
  <c r="O216" i="28"/>
  <c r="N216" i="28"/>
  <c r="M216" i="28"/>
  <c r="L216" i="28"/>
  <c r="K216" i="28"/>
  <c r="J216" i="28"/>
  <c r="I216" i="28"/>
  <c r="H216" i="28"/>
  <c r="G216" i="28"/>
  <c r="F216" i="28"/>
  <c r="E216" i="28"/>
  <c r="D216" i="28"/>
  <c r="C216" i="28"/>
  <c r="B216" i="28"/>
  <c r="Y215" i="28"/>
  <c r="X215" i="28"/>
  <c r="W215" i="28"/>
  <c r="V215" i="28"/>
  <c r="U215" i="28"/>
  <c r="T215" i="28"/>
  <c r="S215" i="28"/>
  <c r="R215" i="28"/>
  <c r="Q215" i="28"/>
  <c r="P215" i="28"/>
  <c r="O215" i="28"/>
  <c r="N215" i="28"/>
  <c r="M215" i="28"/>
  <c r="L215" i="28"/>
  <c r="K215" i="28"/>
  <c r="J215" i="28"/>
  <c r="I215" i="28"/>
  <c r="H215" i="28"/>
  <c r="G215" i="28"/>
  <c r="F215" i="28"/>
  <c r="E215" i="28"/>
  <c r="D215" i="28"/>
  <c r="C215" i="28"/>
  <c r="B215" i="28"/>
  <c r="Y214" i="28"/>
  <c r="X214" i="28"/>
  <c r="W214" i="28"/>
  <c r="V214" i="28"/>
  <c r="U214" i="28"/>
  <c r="T214" i="28"/>
  <c r="S214" i="28"/>
  <c r="R214" i="28"/>
  <c r="Q214" i="28"/>
  <c r="P214" i="28"/>
  <c r="O214" i="28"/>
  <c r="N214" i="28"/>
  <c r="M214" i="28"/>
  <c r="L214" i="28"/>
  <c r="K214" i="28"/>
  <c r="J214" i="28"/>
  <c r="I214" i="28"/>
  <c r="H214" i="28"/>
  <c r="G214" i="28"/>
  <c r="F214" i="28"/>
  <c r="E214" i="28"/>
  <c r="D214" i="28"/>
  <c r="C214" i="28"/>
  <c r="B214" i="28"/>
  <c r="Y213" i="28"/>
  <c r="X213" i="28"/>
  <c r="W213" i="28"/>
  <c r="V213" i="28"/>
  <c r="U213" i="28"/>
  <c r="T213" i="28"/>
  <c r="S213" i="28"/>
  <c r="R213" i="28"/>
  <c r="Q213" i="28"/>
  <c r="P213" i="28"/>
  <c r="O213" i="28"/>
  <c r="N213" i="28"/>
  <c r="M213" i="28"/>
  <c r="L213" i="28"/>
  <c r="K213" i="28"/>
  <c r="J213" i="28"/>
  <c r="I213" i="28"/>
  <c r="H213" i="28"/>
  <c r="G213" i="28"/>
  <c r="F213" i="28"/>
  <c r="E213" i="28"/>
  <c r="D213" i="28"/>
  <c r="C213" i="28"/>
  <c r="B213" i="28"/>
  <c r="Y212" i="28"/>
  <c r="X212" i="28"/>
  <c r="W212" i="28"/>
  <c r="V212" i="28"/>
  <c r="U212" i="28"/>
  <c r="T212" i="28"/>
  <c r="S212" i="28"/>
  <c r="R212" i="28"/>
  <c r="Q212" i="28"/>
  <c r="P212" i="28"/>
  <c r="O212" i="28"/>
  <c r="N212" i="28"/>
  <c r="M212" i="28"/>
  <c r="L212" i="28"/>
  <c r="K212" i="28"/>
  <c r="J212" i="28"/>
  <c r="I212" i="28"/>
  <c r="H212" i="28"/>
  <c r="G212" i="28"/>
  <c r="F212" i="28"/>
  <c r="E212" i="28"/>
  <c r="D212" i="28"/>
  <c r="C212" i="28"/>
  <c r="B212" i="28"/>
  <c r="Y211" i="28"/>
  <c r="X211" i="28"/>
  <c r="W211" i="28"/>
  <c r="V211" i="28"/>
  <c r="U211" i="28"/>
  <c r="T211" i="28"/>
  <c r="S211" i="28"/>
  <c r="R211" i="28"/>
  <c r="Q211" i="28"/>
  <c r="P211" i="28"/>
  <c r="O211" i="28"/>
  <c r="N211" i="28"/>
  <c r="M211" i="28"/>
  <c r="L211" i="28"/>
  <c r="K211" i="28"/>
  <c r="J211" i="28"/>
  <c r="I211" i="28"/>
  <c r="H211" i="28"/>
  <c r="G211" i="28"/>
  <c r="F211" i="28"/>
  <c r="E211" i="28"/>
  <c r="D211" i="28"/>
  <c r="C211" i="28"/>
  <c r="B211" i="28"/>
  <c r="Y210" i="28"/>
  <c r="X210" i="28"/>
  <c r="W210" i="28"/>
  <c r="V210" i="28"/>
  <c r="U210" i="28"/>
  <c r="T210" i="28"/>
  <c r="S210" i="28"/>
  <c r="R210" i="28"/>
  <c r="Q210" i="28"/>
  <c r="P210" i="28"/>
  <c r="O210" i="28"/>
  <c r="N210" i="28"/>
  <c r="M210" i="28"/>
  <c r="L210" i="28"/>
  <c r="K210" i="28"/>
  <c r="J210" i="28"/>
  <c r="I210" i="28"/>
  <c r="H210" i="28"/>
  <c r="G210" i="28"/>
  <c r="F210" i="28"/>
  <c r="E210" i="28"/>
  <c r="D210" i="28"/>
  <c r="C210" i="28"/>
  <c r="B210" i="28"/>
  <c r="Y209" i="28"/>
  <c r="X209" i="28"/>
  <c r="W209" i="28"/>
  <c r="V209" i="28"/>
  <c r="U209" i="28"/>
  <c r="T209" i="28"/>
  <c r="S209" i="28"/>
  <c r="R209" i="28"/>
  <c r="Q209" i="28"/>
  <c r="P209" i="28"/>
  <c r="O209" i="28"/>
  <c r="N209" i="28"/>
  <c r="M209" i="28"/>
  <c r="L209" i="28"/>
  <c r="K209" i="28"/>
  <c r="J209" i="28"/>
  <c r="I209" i="28"/>
  <c r="H209" i="28"/>
  <c r="G209" i="28"/>
  <c r="F209" i="28"/>
  <c r="E209" i="28"/>
  <c r="D209" i="28"/>
  <c r="C209" i="28"/>
  <c r="B209" i="28"/>
  <c r="Y208" i="28"/>
  <c r="X208" i="28"/>
  <c r="W208" i="28"/>
  <c r="V208" i="28"/>
  <c r="U208" i="28"/>
  <c r="T208" i="28"/>
  <c r="S208" i="28"/>
  <c r="R208" i="28"/>
  <c r="Q208" i="28"/>
  <c r="P208" i="28"/>
  <c r="O208" i="28"/>
  <c r="N208" i="28"/>
  <c r="M208" i="28"/>
  <c r="L208" i="28"/>
  <c r="K208" i="28"/>
  <c r="J208" i="28"/>
  <c r="I208" i="28"/>
  <c r="H208" i="28"/>
  <c r="G208" i="28"/>
  <c r="F208" i="28"/>
  <c r="E208" i="28"/>
  <c r="D208" i="28"/>
  <c r="C208" i="28"/>
  <c r="B208" i="28"/>
  <c r="Y207" i="28"/>
  <c r="X207" i="28"/>
  <c r="W207" i="28"/>
  <c r="V207" i="28"/>
  <c r="U207" i="28"/>
  <c r="T207" i="28"/>
  <c r="S207" i="28"/>
  <c r="R207" i="28"/>
  <c r="Q207" i="28"/>
  <c r="P207" i="28"/>
  <c r="O207" i="28"/>
  <c r="N207" i="28"/>
  <c r="M207" i="28"/>
  <c r="L207" i="28"/>
  <c r="K207" i="28"/>
  <c r="J207" i="28"/>
  <c r="I207" i="28"/>
  <c r="H207" i="28"/>
  <c r="G207" i="28"/>
  <c r="F207" i="28"/>
  <c r="E207" i="28"/>
  <c r="D207" i="28"/>
  <c r="C207" i="28"/>
  <c r="B207" i="28"/>
  <c r="Y206" i="28"/>
  <c r="X206" i="28"/>
  <c r="W206" i="28"/>
  <c r="V206" i="28"/>
  <c r="U206" i="28"/>
  <c r="T206" i="28"/>
  <c r="S206" i="28"/>
  <c r="R206" i="28"/>
  <c r="Q206" i="28"/>
  <c r="P206" i="28"/>
  <c r="O206" i="28"/>
  <c r="N206" i="28"/>
  <c r="M206" i="28"/>
  <c r="L206" i="28"/>
  <c r="K206" i="28"/>
  <c r="J206" i="28"/>
  <c r="I206" i="28"/>
  <c r="H206" i="28"/>
  <c r="G206" i="28"/>
  <c r="F206" i="28"/>
  <c r="E206" i="28"/>
  <c r="D206" i="28"/>
  <c r="C206" i="28"/>
  <c r="B206" i="28"/>
  <c r="Y205" i="28"/>
  <c r="X205" i="28"/>
  <c r="W205" i="28"/>
  <c r="V205" i="28"/>
  <c r="U205" i="28"/>
  <c r="T205" i="28"/>
  <c r="S205" i="28"/>
  <c r="R205" i="28"/>
  <c r="Q205" i="28"/>
  <c r="P205" i="28"/>
  <c r="O205" i="28"/>
  <c r="N205" i="28"/>
  <c r="M205" i="28"/>
  <c r="L205" i="28"/>
  <c r="K205" i="28"/>
  <c r="J205" i="28"/>
  <c r="I205" i="28"/>
  <c r="H205" i="28"/>
  <c r="G205" i="28"/>
  <c r="F205" i="28"/>
  <c r="E205" i="28"/>
  <c r="D205" i="28"/>
  <c r="C205" i="28"/>
  <c r="B205" i="28"/>
  <c r="Y204" i="28"/>
  <c r="X204" i="28"/>
  <c r="W204" i="28"/>
  <c r="V204" i="28"/>
  <c r="U204" i="28"/>
  <c r="T204" i="28"/>
  <c r="S204" i="28"/>
  <c r="R204" i="28"/>
  <c r="Q204" i="28"/>
  <c r="P204" i="28"/>
  <c r="O204" i="28"/>
  <c r="N204" i="28"/>
  <c r="M204" i="28"/>
  <c r="L204" i="28"/>
  <c r="K204" i="28"/>
  <c r="J204" i="28"/>
  <c r="I204" i="28"/>
  <c r="H204" i="28"/>
  <c r="G204" i="28"/>
  <c r="F204" i="28"/>
  <c r="E204" i="28"/>
  <c r="D204" i="28"/>
  <c r="C204" i="28"/>
  <c r="B204" i="28"/>
  <c r="Y203" i="28"/>
  <c r="X203" i="28"/>
  <c r="W203" i="28"/>
  <c r="V203" i="28"/>
  <c r="U203" i="28"/>
  <c r="T203" i="28"/>
  <c r="S203" i="28"/>
  <c r="R203" i="28"/>
  <c r="Q203" i="28"/>
  <c r="P203" i="28"/>
  <c r="O203" i="28"/>
  <c r="N203" i="28"/>
  <c r="M203" i="28"/>
  <c r="L203" i="28"/>
  <c r="K203" i="28"/>
  <c r="J203" i="28"/>
  <c r="I203" i="28"/>
  <c r="H203" i="28"/>
  <c r="G203" i="28"/>
  <c r="F203" i="28"/>
  <c r="E203" i="28"/>
  <c r="D203" i="28"/>
  <c r="C203" i="28"/>
  <c r="B203" i="28"/>
  <c r="Y202" i="28"/>
  <c r="X202" i="28"/>
  <c r="W202" i="28"/>
  <c r="V202" i="28"/>
  <c r="U202" i="28"/>
  <c r="T202" i="28"/>
  <c r="S202" i="28"/>
  <c r="R202" i="28"/>
  <c r="Q202" i="28"/>
  <c r="P202" i="28"/>
  <c r="O202" i="28"/>
  <c r="N202" i="28"/>
  <c r="M202" i="28"/>
  <c r="L202" i="28"/>
  <c r="K202" i="28"/>
  <c r="J202" i="28"/>
  <c r="I202" i="28"/>
  <c r="H202" i="28"/>
  <c r="G202" i="28"/>
  <c r="F202" i="28"/>
  <c r="E202" i="28"/>
  <c r="D202" i="28"/>
  <c r="C202" i="28"/>
  <c r="B202" i="28"/>
  <c r="Y201" i="28"/>
  <c r="X201" i="28"/>
  <c r="W201" i="28"/>
  <c r="V201" i="28"/>
  <c r="U201" i="28"/>
  <c r="T201" i="28"/>
  <c r="S201" i="28"/>
  <c r="R201" i="28"/>
  <c r="Q201" i="28"/>
  <c r="P201" i="28"/>
  <c r="O201" i="28"/>
  <c r="N201" i="28"/>
  <c r="M201" i="28"/>
  <c r="L201" i="28"/>
  <c r="K201" i="28"/>
  <c r="J201" i="28"/>
  <c r="I201" i="28"/>
  <c r="H201" i="28"/>
  <c r="G201" i="28"/>
  <c r="F201" i="28"/>
  <c r="E201" i="28"/>
  <c r="D201" i="28"/>
  <c r="C201" i="28"/>
  <c r="B201" i="28"/>
  <c r="Y200" i="28"/>
  <c r="X200" i="28"/>
  <c r="W200" i="28"/>
  <c r="V200" i="28"/>
  <c r="U200" i="28"/>
  <c r="T200" i="28"/>
  <c r="S200" i="28"/>
  <c r="R200" i="28"/>
  <c r="Q200" i="28"/>
  <c r="P200" i="28"/>
  <c r="O200" i="28"/>
  <c r="N200" i="28"/>
  <c r="M200" i="28"/>
  <c r="L200" i="28"/>
  <c r="K200" i="28"/>
  <c r="J200" i="28"/>
  <c r="I200" i="28"/>
  <c r="H200" i="28"/>
  <c r="G200" i="28"/>
  <c r="F200" i="28"/>
  <c r="E200" i="28"/>
  <c r="D200" i="28"/>
  <c r="C200" i="28"/>
  <c r="B200" i="28"/>
  <c r="Y199" i="28"/>
  <c r="X199" i="28"/>
  <c r="W199" i="28"/>
  <c r="V199" i="28"/>
  <c r="U199" i="28"/>
  <c r="T199" i="28"/>
  <c r="S199" i="28"/>
  <c r="R199" i="28"/>
  <c r="Q199" i="28"/>
  <c r="P199" i="28"/>
  <c r="O199" i="28"/>
  <c r="N199" i="28"/>
  <c r="M199" i="28"/>
  <c r="L199" i="28"/>
  <c r="K199" i="28"/>
  <c r="J199" i="28"/>
  <c r="I199" i="28"/>
  <c r="H199" i="28"/>
  <c r="G199" i="28"/>
  <c r="F199" i="28"/>
  <c r="E199" i="28"/>
  <c r="D199" i="28"/>
  <c r="C199" i="28"/>
  <c r="B199" i="28"/>
  <c r="Y198" i="28"/>
  <c r="X198" i="28"/>
  <c r="W198" i="28"/>
  <c r="V198" i="28"/>
  <c r="U198" i="28"/>
  <c r="T198" i="28"/>
  <c r="S198" i="28"/>
  <c r="R198" i="28"/>
  <c r="Q198" i="28"/>
  <c r="P198" i="28"/>
  <c r="O198" i="28"/>
  <c r="N198" i="28"/>
  <c r="M198" i="28"/>
  <c r="L198" i="28"/>
  <c r="K198" i="28"/>
  <c r="J198" i="28"/>
  <c r="I198" i="28"/>
  <c r="H198" i="28"/>
  <c r="G198" i="28"/>
  <c r="F198" i="28"/>
  <c r="E198" i="28"/>
  <c r="D198" i="28"/>
  <c r="C198" i="28"/>
  <c r="B198" i="28"/>
  <c r="Y197" i="28"/>
  <c r="X197" i="28"/>
  <c r="W197" i="28"/>
  <c r="V197" i="28"/>
  <c r="U197" i="28"/>
  <c r="T197" i="28"/>
  <c r="S197" i="28"/>
  <c r="R197" i="28"/>
  <c r="Q197" i="28"/>
  <c r="P197" i="28"/>
  <c r="O197" i="28"/>
  <c r="N197" i="28"/>
  <c r="M197" i="28"/>
  <c r="L197" i="28"/>
  <c r="K197" i="28"/>
  <c r="J197" i="28"/>
  <c r="I197" i="28"/>
  <c r="H197" i="28"/>
  <c r="G197" i="28"/>
  <c r="F197" i="28"/>
  <c r="E197" i="28"/>
  <c r="D197" i="28"/>
  <c r="C197" i="28"/>
  <c r="B197" i="28"/>
  <c r="Y196" i="28"/>
  <c r="X196" i="28"/>
  <c r="W196" i="28"/>
  <c r="V196" i="28"/>
  <c r="U196" i="28"/>
  <c r="T196" i="28"/>
  <c r="S196" i="28"/>
  <c r="R196" i="28"/>
  <c r="Q196" i="28"/>
  <c r="P196" i="28"/>
  <c r="O196" i="28"/>
  <c r="N196" i="28"/>
  <c r="M196" i="28"/>
  <c r="L196" i="28"/>
  <c r="K196" i="28"/>
  <c r="J196" i="28"/>
  <c r="I196" i="28"/>
  <c r="H196" i="28"/>
  <c r="G196" i="28"/>
  <c r="F196" i="28"/>
  <c r="E196" i="28"/>
  <c r="D196" i="28"/>
  <c r="C196" i="28"/>
  <c r="B196" i="28"/>
  <c r="Y195" i="28"/>
  <c r="X195" i="28"/>
  <c r="W195" i="28"/>
  <c r="V195" i="28"/>
  <c r="U195" i="28"/>
  <c r="T195" i="28"/>
  <c r="S195" i="28"/>
  <c r="R195" i="28"/>
  <c r="Q195" i="28"/>
  <c r="P195" i="28"/>
  <c r="O195" i="28"/>
  <c r="N195" i="28"/>
  <c r="M195" i="28"/>
  <c r="L195" i="28"/>
  <c r="K195" i="28"/>
  <c r="J195" i="28"/>
  <c r="I195" i="28"/>
  <c r="H195" i="28"/>
  <c r="G195" i="28"/>
  <c r="F195" i="28"/>
  <c r="E195" i="28"/>
  <c r="D195" i="28"/>
  <c r="C195" i="28"/>
  <c r="B195" i="28"/>
  <c r="Y194" i="28"/>
  <c r="X194" i="28"/>
  <c r="W194" i="28"/>
  <c r="V194" i="28"/>
  <c r="U194" i="28"/>
  <c r="T194" i="28"/>
  <c r="S194" i="28"/>
  <c r="R194" i="28"/>
  <c r="Q194" i="28"/>
  <c r="P194" i="28"/>
  <c r="O194" i="28"/>
  <c r="N194" i="28"/>
  <c r="M194" i="28"/>
  <c r="L194" i="28"/>
  <c r="K194" i="28"/>
  <c r="J194" i="28"/>
  <c r="I194" i="28"/>
  <c r="H194" i="28"/>
  <c r="G194" i="28"/>
  <c r="F194" i="28"/>
  <c r="E194" i="28"/>
  <c r="D194" i="28"/>
  <c r="C194" i="28"/>
  <c r="B194" i="28"/>
  <c r="Y193" i="28"/>
  <c r="X193" i="28"/>
  <c r="W193" i="28"/>
  <c r="V193" i="28"/>
  <c r="U193" i="28"/>
  <c r="T193" i="28"/>
  <c r="S193" i="28"/>
  <c r="R193" i="28"/>
  <c r="Q193" i="28"/>
  <c r="P193" i="28"/>
  <c r="O193" i="28"/>
  <c r="N193" i="28"/>
  <c r="M193" i="28"/>
  <c r="L193" i="28"/>
  <c r="K193" i="28"/>
  <c r="J193" i="28"/>
  <c r="I193" i="28"/>
  <c r="H193" i="28"/>
  <c r="G193" i="28"/>
  <c r="F193" i="28"/>
  <c r="E193" i="28"/>
  <c r="D193" i="28"/>
  <c r="C193" i="28"/>
  <c r="B193" i="28"/>
  <c r="Y192" i="28"/>
  <c r="X192" i="28"/>
  <c r="W192" i="28"/>
  <c r="V192" i="28"/>
  <c r="U192" i="28"/>
  <c r="T192" i="28"/>
  <c r="S192" i="28"/>
  <c r="R192" i="28"/>
  <c r="Q192" i="28"/>
  <c r="P192" i="28"/>
  <c r="O192" i="28"/>
  <c r="N192" i="28"/>
  <c r="M192" i="28"/>
  <c r="L192" i="28"/>
  <c r="K192" i="28"/>
  <c r="J192" i="28"/>
  <c r="I192" i="28"/>
  <c r="H192" i="28"/>
  <c r="G192" i="28"/>
  <c r="F192" i="28"/>
  <c r="E192" i="28"/>
  <c r="D192" i="28"/>
  <c r="C192" i="28"/>
  <c r="B192" i="28"/>
  <c r="Y191" i="28"/>
  <c r="X191" i="28"/>
  <c r="W191" i="28"/>
  <c r="V191" i="28"/>
  <c r="U191" i="28"/>
  <c r="T191" i="28"/>
  <c r="S191" i="28"/>
  <c r="R191" i="28"/>
  <c r="Q191" i="28"/>
  <c r="P191" i="28"/>
  <c r="O191" i="28"/>
  <c r="N191" i="28"/>
  <c r="M191" i="28"/>
  <c r="L191" i="28"/>
  <c r="K191" i="28"/>
  <c r="J191" i="28"/>
  <c r="I191" i="28"/>
  <c r="H191" i="28"/>
  <c r="G191" i="28"/>
  <c r="F191" i="28"/>
  <c r="E191" i="28"/>
  <c r="D191" i="28"/>
  <c r="C191" i="28"/>
  <c r="B191" i="28"/>
  <c r="Y186" i="28"/>
  <c r="X186" i="28"/>
  <c r="W186" i="28"/>
  <c r="V186" i="28"/>
  <c r="U186" i="28"/>
  <c r="T186" i="28"/>
  <c r="S186" i="28"/>
  <c r="R186" i="28"/>
  <c r="Q186" i="28"/>
  <c r="P186" i="28"/>
  <c r="O186" i="28"/>
  <c r="N186" i="28"/>
  <c r="M186" i="28"/>
  <c r="L186" i="28"/>
  <c r="K186" i="28"/>
  <c r="J186" i="28"/>
  <c r="I186" i="28"/>
  <c r="H186" i="28"/>
  <c r="G186" i="28"/>
  <c r="F186" i="28"/>
  <c r="E186" i="28"/>
  <c r="D186" i="28"/>
  <c r="C186" i="28"/>
  <c r="B186" i="28"/>
  <c r="Y185" i="28"/>
  <c r="X185" i="28"/>
  <c r="W185" i="28"/>
  <c r="V185" i="28"/>
  <c r="U185" i="28"/>
  <c r="T185" i="28"/>
  <c r="S185" i="28"/>
  <c r="R185" i="28"/>
  <c r="Q185" i="28"/>
  <c r="P185" i="28"/>
  <c r="O185" i="28"/>
  <c r="N185" i="28"/>
  <c r="M185" i="28"/>
  <c r="L185" i="28"/>
  <c r="K185" i="28"/>
  <c r="J185" i="28"/>
  <c r="I185" i="28"/>
  <c r="H185" i="28"/>
  <c r="G185" i="28"/>
  <c r="F185" i="28"/>
  <c r="E185" i="28"/>
  <c r="D185" i="28"/>
  <c r="C185" i="28"/>
  <c r="B185" i="28"/>
  <c r="Y184" i="28"/>
  <c r="X184" i="28"/>
  <c r="W184" i="28"/>
  <c r="V184" i="28"/>
  <c r="U184" i="28"/>
  <c r="T184" i="28"/>
  <c r="S184" i="28"/>
  <c r="R184" i="28"/>
  <c r="Q184" i="28"/>
  <c r="P184" i="28"/>
  <c r="O184" i="28"/>
  <c r="N184" i="28"/>
  <c r="M184" i="28"/>
  <c r="L184" i="28"/>
  <c r="K184" i="28"/>
  <c r="J184" i="28"/>
  <c r="I184" i="28"/>
  <c r="H184" i="28"/>
  <c r="G184" i="28"/>
  <c r="F184" i="28"/>
  <c r="E184" i="28"/>
  <c r="D184" i="28"/>
  <c r="C184" i="28"/>
  <c r="B184" i="28"/>
  <c r="Y183" i="28"/>
  <c r="X183" i="28"/>
  <c r="W183" i="28"/>
  <c r="V183" i="28"/>
  <c r="U183" i="28"/>
  <c r="T183" i="28"/>
  <c r="S183" i="28"/>
  <c r="R183" i="28"/>
  <c r="Q183" i="28"/>
  <c r="P183" i="28"/>
  <c r="O183" i="28"/>
  <c r="N183" i="28"/>
  <c r="M183" i="28"/>
  <c r="L183" i="28"/>
  <c r="K183" i="28"/>
  <c r="J183" i="28"/>
  <c r="I183" i="28"/>
  <c r="H183" i="28"/>
  <c r="G183" i="28"/>
  <c r="F183" i="28"/>
  <c r="E183" i="28"/>
  <c r="D183" i="28"/>
  <c r="C183" i="28"/>
  <c r="B183" i="28"/>
  <c r="Y182" i="28"/>
  <c r="X182" i="28"/>
  <c r="W182" i="28"/>
  <c r="V182" i="28"/>
  <c r="U182" i="28"/>
  <c r="T182" i="28"/>
  <c r="S182" i="28"/>
  <c r="R182" i="28"/>
  <c r="Q182" i="28"/>
  <c r="P182" i="28"/>
  <c r="O182" i="28"/>
  <c r="N182" i="28"/>
  <c r="M182" i="28"/>
  <c r="L182" i="28"/>
  <c r="K182" i="28"/>
  <c r="J182" i="28"/>
  <c r="I182" i="28"/>
  <c r="H182" i="28"/>
  <c r="G182" i="28"/>
  <c r="F182" i="28"/>
  <c r="E182" i="28"/>
  <c r="D182" i="28"/>
  <c r="C182" i="28"/>
  <c r="B182" i="28"/>
  <c r="Y181" i="28"/>
  <c r="X181" i="28"/>
  <c r="W181" i="28"/>
  <c r="V181" i="28"/>
  <c r="U181" i="28"/>
  <c r="T181" i="28"/>
  <c r="S181" i="28"/>
  <c r="R181" i="28"/>
  <c r="Q181" i="28"/>
  <c r="P181" i="28"/>
  <c r="O181" i="28"/>
  <c r="N181" i="28"/>
  <c r="M181" i="28"/>
  <c r="L181" i="28"/>
  <c r="K181" i="28"/>
  <c r="J181" i="28"/>
  <c r="I181" i="28"/>
  <c r="H181" i="28"/>
  <c r="G181" i="28"/>
  <c r="F181" i="28"/>
  <c r="E181" i="28"/>
  <c r="D181" i="28"/>
  <c r="C181" i="28"/>
  <c r="B181" i="28"/>
  <c r="Y180" i="28"/>
  <c r="X180" i="28"/>
  <c r="W180" i="28"/>
  <c r="V180" i="28"/>
  <c r="U180" i="28"/>
  <c r="T180" i="28"/>
  <c r="S180" i="28"/>
  <c r="R180" i="28"/>
  <c r="Q180" i="28"/>
  <c r="P180" i="28"/>
  <c r="O180" i="28"/>
  <c r="N180" i="28"/>
  <c r="M180" i="28"/>
  <c r="L180" i="28"/>
  <c r="K180" i="28"/>
  <c r="J180" i="28"/>
  <c r="I180" i="28"/>
  <c r="H180" i="28"/>
  <c r="G180" i="28"/>
  <c r="F180" i="28"/>
  <c r="E180" i="28"/>
  <c r="D180" i="28"/>
  <c r="C180" i="28"/>
  <c r="B180" i="28"/>
  <c r="Y179" i="28"/>
  <c r="X179" i="28"/>
  <c r="W179" i="28"/>
  <c r="V179" i="28"/>
  <c r="U179" i="28"/>
  <c r="T179" i="28"/>
  <c r="S179" i="28"/>
  <c r="R179" i="28"/>
  <c r="Q179" i="28"/>
  <c r="P179" i="28"/>
  <c r="O179" i="28"/>
  <c r="N179" i="28"/>
  <c r="M179" i="28"/>
  <c r="L179" i="28"/>
  <c r="K179" i="28"/>
  <c r="J179" i="28"/>
  <c r="I179" i="28"/>
  <c r="H179" i="28"/>
  <c r="G179" i="28"/>
  <c r="F179" i="28"/>
  <c r="E179" i="28"/>
  <c r="D179" i="28"/>
  <c r="C179" i="28"/>
  <c r="B179" i="28"/>
  <c r="Y178" i="28"/>
  <c r="X178" i="28"/>
  <c r="W178" i="28"/>
  <c r="V178" i="28"/>
  <c r="U178" i="28"/>
  <c r="T178" i="28"/>
  <c r="S178" i="28"/>
  <c r="R178" i="28"/>
  <c r="Q178" i="28"/>
  <c r="P178" i="28"/>
  <c r="O178" i="28"/>
  <c r="N178" i="28"/>
  <c r="M178" i="28"/>
  <c r="L178" i="28"/>
  <c r="K178" i="28"/>
  <c r="J178" i="28"/>
  <c r="I178" i="28"/>
  <c r="H178" i="28"/>
  <c r="G178" i="28"/>
  <c r="F178" i="28"/>
  <c r="E178" i="28"/>
  <c r="D178" i="28"/>
  <c r="C178" i="28"/>
  <c r="B178" i="28"/>
  <c r="Y177" i="28"/>
  <c r="X177" i="28"/>
  <c r="W177" i="28"/>
  <c r="V177" i="28"/>
  <c r="U177" i="28"/>
  <c r="T177" i="28"/>
  <c r="S177" i="28"/>
  <c r="R177" i="28"/>
  <c r="Q177" i="28"/>
  <c r="P177" i="28"/>
  <c r="O177" i="28"/>
  <c r="N177" i="28"/>
  <c r="M177" i="28"/>
  <c r="L177" i="28"/>
  <c r="K177" i="28"/>
  <c r="J177" i="28"/>
  <c r="I177" i="28"/>
  <c r="H177" i="28"/>
  <c r="G177" i="28"/>
  <c r="F177" i="28"/>
  <c r="E177" i="28"/>
  <c r="D177" i="28"/>
  <c r="C177" i="28"/>
  <c r="B177" i="28"/>
  <c r="Y176" i="28"/>
  <c r="X176" i="28"/>
  <c r="W176" i="28"/>
  <c r="V176" i="28"/>
  <c r="U176" i="28"/>
  <c r="T176" i="28"/>
  <c r="S176" i="28"/>
  <c r="R176" i="28"/>
  <c r="Q176" i="28"/>
  <c r="P176" i="28"/>
  <c r="O176" i="28"/>
  <c r="N176" i="28"/>
  <c r="M176" i="28"/>
  <c r="L176" i="28"/>
  <c r="K176" i="28"/>
  <c r="J176" i="28"/>
  <c r="I176" i="28"/>
  <c r="H176" i="28"/>
  <c r="G176" i="28"/>
  <c r="F176" i="28"/>
  <c r="E176" i="28"/>
  <c r="D176" i="28"/>
  <c r="C176" i="28"/>
  <c r="B176" i="28"/>
  <c r="Y175" i="28"/>
  <c r="X175" i="28"/>
  <c r="W175" i="28"/>
  <c r="V175" i="28"/>
  <c r="U175" i="28"/>
  <c r="T175" i="28"/>
  <c r="S175" i="28"/>
  <c r="R175" i="28"/>
  <c r="Q175" i="28"/>
  <c r="P175" i="28"/>
  <c r="O175" i="28"/>
  <c r="N175" i="28"/>
  <c r="M175" i="28"/>
  <c r="L175" i="28"/>
  <c r="K175" i="28"/>
  <c r="J175" i="28"/>
  <c r="I175" i="28"/>
  <c r="H175" i="28"/>
  <c r="G175" i="28"/>
  <c r="F175" i="28"/>
  <c r="E175" i="28"/>
  <c r="D175" i="28"/>
  <c r="C175" i="28"/>
  <c r="B175" i="28"/>
  <c r="Y174" i="28"/>
  <c r="X174" i="28"/>
  <c r="W174" i="28"/>
  <c r="V174" i="28"/>
  <c r="U174" i="28"/>
  <c r="T174" i="28"/>
  <c r="S174" i="28"/>
  <c r="R174" i="28"/>
  <c r="Q174" i="28"/>
  <c r="P174" i="28"/>
  <c r="O174" i="28"/>
  <c r="N174" i="28"/>
  <c r="M174" i="28"/>
  <c r="L174" i="28"/>
  <c r="K174" i="28"/>
  <c r="J174" i="28"/>
  <c r="I174" i="28"/>
  <c r="H174" i="28"/>
  <c r="G174" i="28"/>
  <c r="F174" i="28"/>
  <c r="E174" i="28"/>
  <c r="D174" i="28"/>
  <c r="C174" i="28"/>
  <c r="B174" i="28"/>
  <c r="Y173" i="28"/>
  <c r="X173" i="28"/>
  <c r="W173" i="28"/>
  <c r="V173" i="28"/>
  <c r="U173" i="28"/>
  <c r="T173" i="28"/>
  <c r="S173" i="28"/>
  <c r="R173" i="28"/>
  <c r="Q173" i="28"/>
  <c r="P173" i="28"/>
  <c r="O173" i="28"/>
  <c r="N173" i="28"/>
  <c r="M173" i="28"/>
  <c r="L173" i="28"/>
  <c r="K173" i="28"/>
  <c r="J173" i="28"/>
  <c r="I173" i="28"/>
  <c r="H173" i="28"/>
  <c r="G173" i="28"/>
  <c r="F173" i="28"/>
  <c r="E173" i="28"/>
  <c r="D173" i="28"/>
  <c r="C173" i="28"/>
  <c r="B173" i="28"/>
  <c r="Y172" i="28"/>
  <c r="X172" i="28"/>
  <c r="W172" i="28"/>
  <c r="V172" i="28"/>
  <c r="U172" i="28"/>
  <c r="T172" i="28"/>
  <c r="S172" i="28"/>
  <c r="R172" i="28"/>
  <c r="Q172" i="28"/>
  <c r="P172" i="28"/>
  <c r="O172" i="28"/>
  <c r="N172" i="28"/>
  <c r="M172" i="28"/>
  <c r="L172" i="28"/>
  <c r="K172" i="28"/>
  <c r="J172" i="28"/>
  <c r="I172" i="28"/>
  <c r="H172" i="28"/>
  <c r="G172" i="28"/>
  <c r="F172" i="28"/>
  <c r="E172" i="28"/>
  <c r="D172" i="28"/>
  <c r="C172" i="28"/>
  <c r="B172" i="28"/>
  <c r="Y171" i="28"/>
  <c r="X171" i="28"/>
  <c r="W171" i="28"/>
  <c r="V171" i="28"/>
  <c r="U171" i="28"/>
  <c r="T171" i="28"/>
  <c r="S171" i="28"/>
  <c r="R171" i="28"/>
  <c r="Q171" i="28"/>
  <c r="P171" i="28"/>
  <c r="O171" i="28"/>
  <c r="N171" i="28"/>
  <c r="M171" i="28"/>
  <c r="L171" i="28"/>
  <c r="K171" i="28"/>
  <c r="J171" i="28"/>
  <c r="I171" i="28"/>
  <c r="H171" i="28"/>
  <c r="G171" i="28"/>
  <c r="F171" i="28"/>
  <c r="E171" i="28"/>
  <c r="D171" i="28"/>
  <c r="C171" i="28"/>
  <c r="B171" i="28"/>
  <c r="Y170" i="28"/>
  <c r="X170" i="28"/>
  <c r="W170" i="28"/>
  <c r="V170" i="28"/>
  <c r="U170" i="28"/>
  <c r="T170" i="28"/>
  <c r="S170" i="28"/>
  <c r="R170" i="28"/>
  <c r="Q170" i="28"/>
  <c r="P170" i="28"/>
  <c r="O170" i="28"/>
  <c r="N170" i="28"/>
  <c r="M170" i="28"/>
  <c r="L170" i="28"/>
  <c r="K170" i="28"/>
  <c r="J170" i="28"/>
  <c r="I170" i="28"/>
  <c r="H170" i="28"/>
  <c r="G170" i="28"/>
  <c r="F170" i="28"/>
  <c r="E170" i="28"/>
  <c r="D170" i="28"/>
  <c r="C170" i="28"/>
  <c r="B170" i="28"/>
  <c r="Y169" i="28"/>
  <c r="X169" i="28"/>
  <c r="W169" i="28"/>
  <c r="V169" i="28"/>
  <c r="U169" i="28"/>
  <c r="T169" i="28"/>
  <c r="S169" i="28"/>
  <c r="R169" i="28"/>
  <c r="Q169" i="28"/>
  <c r="P169" i="28"/>
  <c r="O169" i="28"/>
  <c r="N169" i="28"/>
  <c r="M169" i="28"/>
  <c r="L169" i="28"/>
  <c r="K169" i="28"/>
  <c r="J169" i="28"/>
  <c r="I169" i="28"/>
  <c r="H169" i="28"/>
  <c r="G169" i="28"/>
  <c r="F169" i="28"/>
  <c r="E169" i="28"/>
  <c r="D169" i="28"/>
  <c r="C169" i="28"/>
  <c r="B169" i="28"/>
  <c r="Y168" i="28"/>
  <c r="X168" i="28"/>
  <c r="W168" i="28"/>
  <c r="V168" i="28"/>
  <c r="U168" i="28"/>
  <c r="T168" i="28"/>
  <c r="S168" i="28"/>
  <c r="R168" i="28"/>
  <c r="Q168" i="28"/>
  <c r="P168" i="28"/>
  <c r="O168" i="28"/>
  <c r="N168" i="28"/>
  <c r="M168" i="28"/>
  <c r="L168" i="28"/>
  <c r="K168" i="28"/>
  <c r="J168" i="28"/>
  <c r="I168" i="28"/>
  <c r="H168" i="28"/>
  <c r="G168" i="28"/>
  <c r="F168" i="28"/>
  <c r="E168" i="28"/>
  <c r="D168" i="28"/>
  <c r="C168" i="28"/>
  <c r="B168" i="28"/>
  <c r="Y167" i="28"/>
  <c r="X167" i="28"/>
  <c r="W167" i="28"/>
  <c r="V167" i="28"/>
  <c r="U167" i="28"/>
  <c r="T167" i="28"/>
  <c r="S167" i="28"/>
  <c r="R167" i="28"/>
  <c r="Q167" i="28"/>
  <c r="P167" i="28"/>
  <c r="O167" i="28"/>
  <c r="N167" i="28"/>
  <c r="M167" i="28"/>
  <c r="L167" i="28"/>
  <c r="K167" i="28"/>
  <c r="J167" i="28"/>
  <c r="I167" i="28"/>
  <c r="H167" i="28"/>
  <c r="G167" i="28"/>
  <c r="F167" i="28"/>
  <c r="E167" i="28"/>
  <c r="D167" i="28"/>
  <c r="C167" i="28"/>
  <c r="B167" i="28"/>
  <c r="Y166" i="28"/>
  <c r="X166" i="28"/>
  <c r="W166" i="28"/>
  <c r="V166" i="28"/>
  <c r="U166" i="28"/>
  <c r="T166" i="28"/>
  <c r="S166" i="28"/>
  <c r="R166" i="28"/>
  <c r="Q166" i="28"/>
  <c r="P166" i="28"/>
  <c r="O166" i="28"/>
  <c r="N166" i="28"/>
  <c r="M166" i="28"/>
  <c r="L166" i="28"/>
  <c r="K166" i="28"/>
  <c r="J166" i="28"/>
  <c r="I166" i="28"/>
  <c r="H166" i="28"/>
  <c r="G166" i="28"/>
  <c r="F166" i="28"/>
  <c r="E166" i="28"/>
  <c r="D166" i="28"/>
  <c r="C166" i="28"/>
  <c r="B166" i="28"/>
  <c r="Y165" i="28"/>
  <c r="X165" i="28"/>
  <c r="W165" i="28"/>
  <c r="V165" i="28"/>
  <c r="U165" i="28"/>
  <c r="T165" i="28"/>
  <c r="S165" i="28"/>
  <c r="R165" i="28"/>
  <c r="Q165" i="28"/>
  <c r="P165" i="28"/>
  <c r="O165" i="28"/>
  <c r="N165" i="28"/>
  <c r="M165" i="28"/>
  <c r="L165" i="28"/>
  <c r="K165" i="28"/>
  <c r="J165" i="28"/>
  <c r="I165" i="28"/>
  <c r="H165" i="28"/>
  <c r="G165" i="28"/>
  <c r="F165" i="28"/>
  <c r="E165" i="28"/>
  <c r="D165" i="28"/>
  <c r="C165" i="28"/>
  <c r="B165" i="28"/>
  <c r="Y164" i="28"/>
  <c r="X164" i="28"/>
  <c r="W164" i="28"/>
  <c r="V164" i="28"/>
  <c r="U164" i="28"/>
  <c r="T164" i="28"/>
  <c r="S164" i="28"/>
  <c r="R164" i="28"/>
  <c r="Q164" i="28"/>
  <c r="P164" i="28"/>
  <c r="O164" i="28"/>
  <c r="N164" i="28"/>
  <c r="M164" i="28"/>
  <c r="L164" i="28"/>
  <c r="K164" i="28"/>
  <c r="J164" i="28"/>
  <c r="I164" i="28"/>
  <c r="H164" i="28"/>
  <c r="G164" i="28"/>
  <c r="F164" i="28"/>
  <c r="E164" i="28"/>
  <c r="D164" i="28"/>
  <c r="C164" i="28"/>
  <c r="B164" i="28"/>
  <c r="Y163" i="28"/>
  <c r="X163" i="28"/>
  <c r="W163" i="28"/>
  <c r="V163" i="28"/>
  <c r="U163" i="28"/>
  <c r="T163" i="28"/>
  <c r="S163" i="28"/>
  <c r="R163" i="28"/>
  <c r="Q163" i="28"/>
  <c r="P163" i="28"/>
  <c r="O163" i="28"/>
  <c r="N163" i="28"/>
  <c r="M163" i="28"/>
  <c r="L163" i="28"/>
  <c r="K163" i="28"/>
  <c r="J163" i="28"/>
  <c r="I163" i="28"/>
  <c r="H163" i="28"/>
  <c r="G163" i="28"/>
  <c r="F163" i="28"/>
  <c r="E163" i="28"/>
  <c r="D163" i="28"/>
  <c r="C163" i="28"/>
  <c r="B163" i="28"/>
  <c r="Y162" i="28"/>
  <c r="X162" i="28"/>
  <c r="W162" i="28"/>
  <c r="V162" i="28"/>
  <c r="U162" i="28"/>
  <c r="T162" i="28"/>
  <c r="S162" i="28"/>
  <c r="R162" i="28"/>
  <c r="Q162" i="28"/>
  <c r="P162" i="28"/>
  <c r="O162" i="28"/>
  <c r="N162" i="28"/>
  <c r="M162" i="28"/>
  <c r="L162" i="28"/>
  <c r="K162" i="28"/>
  <c r="J162" i="28"/>
  <c r="I162" i="28"/>
  <c r="H162" i="28"/>
  <c r="G162" i="28"/>
  <c r="F162" i="28"/>
  <c r="E162" i="28"/>
  <c r="D162" i="28"/>
  <c r="C162" i="28"/>
  <c r="B162" i="28"/>
  <c r="Y161" i="28"/>
  <c r="X161" i="28"/>
  <c r="W161" i="28"/>
  <c r="V161" i="28"/>
  <c r="U161" i="28"/>
  <c r="T161" i="28"/>
  <c r="S161" i="28"/>
  <c r="R161" i="28"/>
  <c r="Q161" i="28"/>
  <c r="P161" i="28"/>
  <c r="O161" i="28"/>
  <c r="N161" i="28"/>
  <c r="M161" i="28"/>
  <c r="L161" i="28"/>
  <c r="K161" i="28"/>
  <c r="J161" i="28"/>
  <c r="I161" i="28"/>
  <c r="H161" i="28"/>
  <c r="G161" i="28"/>
  <c r="F161" i="28"/>
  <c r="E161" i="28"/>
  <c r="D161" i="28"/>
  <c r="C161" i="28"/>
  <c r="B161" i="28"/>
  <c r="Y160" i="28"/>
  <c r="X160" i="28"/>
  <c r="W160" i="28"/>
  <c r="V160" i="28"/>
  <c r="U160" i="28"/>
  <c r="T160" i="28"/>
  <c r="S160" i="28"/>
  <c r="R160" i="28"/>
  <c r="Q160" i="28"/>
  <c r="P160" i="28"/>
  <c r="O160" i="28"/>
  <c r="N160" i="28"/>
  <c r="M160" i="28"/>
  <c r="L160" i="28"/>
  <c r="K160" i="28"/>
  <c r="J160" i="28"/>
  <c r="I160" i="28"/>
  <c r="H160" i="28"/>
  <c r="G160" i="28"/>
  <c r="F160" i="28"/>
  <c r="E160" i="28"/>
  <c r="D160" i="28"/>
  <c r="C160" i="28"/>
  <c r="B160" i="28"/>
  <c r="Y159" i="28"/>
  <c r="X159" i="28"/>
  <c r="W159" i="28"/>
  <c r="V159" i="28"/>
  <c r="U159" i="28"/>
  <c r="T159" i="28"/>
  <c r="S159" i="28"/>
  <c r="R159" i="28"/>
  <c r="Q159" i="28"/>
  <c r="P159" i="28"/>
  <c r="O159" i="28"/>
  <c r="N159" i="28"/>
  <c r="M159" i="28"/>
  <c r="L159" i="28"/>
  <c r="K159" i="28"/>
  <c r="J159" i="28"/>
  <c r="I159" i="28"/>
  <c r="H159" i="28"/>
  <c r="G159" i="28"/>
  <c r="F159" i="28"/>
  <c r="E159" i="28"/>
  <c r="D159" i="28"/>
  <c r="C159" i="28"/>
  <c r="B159" i="28"/>
  <c r="Y158" i="28"/>
  <c r="X158" i="28"/>
  <c r="W158" i="28"/>
  <c r="V158" i="28"/>
  <c r="U158" i="28"/>
  <c r="T158" i="28"/>
  <c r="S158" i="28"/>
  <c r="R158" i="28"/>
  <c r="Q158" i="28"/>
  <c r="P158" i="28"/>
  <c r="O158" i="28"/>
  <c r="N158" i="28"/>
  <c r="M158" i="28"/>
  <c r="L158" i="28"/>
  <c r="K158" i="28"/>
  <c r="J158" i="28"/>
  <c r="I158" i="28"/>
  <c r="H158" i="28"/>
  <c r="G158" i="28"/>
  <c r="F158" i="28"/>
  <c r="E158" i="28"/>
  <c r="D158" i="28"/>
  <c r="C158" i="28"/>
  <c r="B158" i="28"/>
  <c r="Y157" i="28"/>
  <c r="X157" i="28"/>
  <c r="W157" i="28"/>
  <c r="V157" i="28"/>
  <c r="U157" i="28"/>
  <c r="T157" i="28"/>
  <c r="S157" i="28"/>
  <c r="R157" i="28"/>
  <c r="Q157" i="28"/>
  <c r="P157" i="28"/>
  <c r="O157" i="28"/>
  <c r="N157" i="28"/>
  <c r="M157" i="28"/>
  <c r="L157" i="28"/>
  <c r="K157" i="28"/>
  <c r="J157" i="28"/>
  <c r="I157" i="28"/>
  <c r="H157" i="28"/>
  <c r="G157" i="28"/>
  <c r="F157" i="28"/>
  <c r="E157" i="28"/>
  <c r="D157" i="28"/>
  <c r="C157" i="28"/>
  <c r="B157" i="28"/>
  <c r="Y156" i="28"/>
  <c r="X156" i="28"/>
  <c r="W156" i="28"/>
  <c r="V156" i="28"/>
  <c r="U156" i="28"/>
  <c r="T156" i="28"/>
  <c r="S156" i="28"/>
  <c r="R156" i="28"/>
  <c r="Q156" i="28"/>
  <c r="P156" i="28"/>
  <c r="O156" i="28"/>
  <c r="N156" i="28"/>
  <c r="M156" i="28"/>
  <c r="L156" i="28"/>
  <c r="K156" i="28"/>
  <c r="J156" i="28"/>
  <c r="I156" i="28"/>
  <c r="H156" i="28"/>
  <c r="G156" i="28"/>
  <c r="F156" i="28"/>
  <c r="E156" i="28"/>
  <c r="D156" i="28"/>
  <c r="C156" i="28"/>
  <c r="B156" i="28"/>
  <c r="Y150" i="28"/>
  <c r="X150" i="28"/>
  <c r="W150" i="28"/>
  <c r="V150" i="28"/>
  <c r="U150" i="28"/>
  <c r="T150" i="28"/>
  <c r="S150" i="28"/>
  <c r="R150" i="28"/>
  <c r="Q150" i="28"/>
  <c r="P150" i="28"/>
  <c r="O150" i="28"/>
  <c r="N150" i="28"/>
  <c r="M150" i="28"/>
  <c r="L150" i="28"/>
  <c r="K150" i="28"/>
  <c r="J150" i="28"/>
  <c r="I150" i="28"/>
  <c r="H150" i="28"/>
  <c r="G150" i="28"/>
  <c r="F150" i="28"/>
  <c r="E150" i="28"/>
  <c r="D150" i="28"/>
  <c r="C150" i="28"/>
  <c r="B150" i="28"/>
  <c r="Y149" i="28"/>
  <c r="X149" i="28"/>
  <c r="W149" i="28"/>
  <c r="V149" i="28"/>
  <c r="U149" i="28"/>
  <c r="T149" i="28"/>
  <c r="S149" i="28"/>
  <c r="R149" i="28"/>
  <c r="Q149" i="28"/>
  <c r="P149" i="28"/>
  <c r="O149" i="28"/>
  <c r="N149" i="28"/>
  <c r="M149" i="28"/>
  <c r="L149" i="28"/>
  <c r="K149" i="28"/>
  <c r="J149" i="28"/>
  <c r="I149" i="28"/>
  <c r="H149" i="28"/>
  <c r="G149" i="28"/>
  <c r="F149" i="28"/>
  <c r="E149" i="28"/>
  <c r="D149" i="28"/>
  <c r="C149" i="28"/>
  <c r="B149" i="28"/>
  <c r="Y148" i="28"/>
  <c r="X148" i="28"/>
  <c r="W148" i="28"/>
  <c r="V148" i="28"/>
  <c r="U148" i="28"/>
  <c r="T148" i="28"/>
  <c r="S148" i="28"/>
  <c r="R148" i="28"/>
  <c r="Q148" i="28"/>
  <c r="P148" i="28"/>
  <c r="O148" i="28"/>
  <c r="N148" i="28"/>
  <c r="M148" i="28"/>
  <c r="L148" i="28"/>
  <c r="K148" i="28"/>
  <c r="J148" i="28"/>
  <c r="I148" i="28"/>
  <c r="H148" i="28"/>
  <c r="G148" i="28"/>
  <c r="F148" i="28"/>
  <c r="E148" i="28"/>
  <c r="D148" i="28"/>
  <c r="C148" i="28"/>
  <c r="B148" i="28"/>
  <c r="Y147" i="28"/>
  <c r="X147" i="28"/>
  <c r="W147" i="28"/>
  <c r="V147" i="28"/>
  <c r="U147" i="28"/>
  <c r="T147" i="28"/>
  <c r="S147" i="28"/>
  <c r="R147" i="28"/>
  <c r="Q147" i="28"/>
  <c r="P147" i="28"/>
  <c r="O147" i="28"/>
  <c r="N147" i="28"/>
  <c r="M147" i="28"/>
  <c r="L147" i="28"/>
  <c r="K147" i="28"/>
  <c r="J147" i="28"/>
  <c r="I147" i="28"/>
  <c r="H147" i="28"/>
  <c r="G147" i="28"/>
  <c r="F147" i="28"/>
  <c r="E147" i="28"/>
  <c r="D147" i="28"/>
  <c r="C147" i="28"/>
  <c r="B147" i="28"/>
  <c r="Y146" i="28"/>
  <c r="X146" i="28"/>
  <c r="W146" i="28"/>
  <c r="V146" i="28"/>
  <c r="U146" i="28"/>
  <c r="T146" i="28"/>
  <c r="S146" i="28"/>
  <c r="R146" i="28"/>
  <c r="Q146" i="28"/>
  <c r="P146" i="28"/>
  <c r="O146" i="28"/>
  <c r="N146" i="28"/>
  <c r="M146" i="28"/>
  <c r="L146" i="28"/>
  <c r="K146" i="28"/>
  <c r="J146" i="28"/>
  <c r="I146" i="28"/>
  <c r="H146" i="28"/>
  <c r="G146" i="28"/>
  <c r="F146" i="28"/>
  <c r="E146" i="28"/>
  <c r="D146" i="28"/>
  <c r="C146" i="28"/>
  <c r="B146" i="28"/>
  <c r="Y145" i="28"/>
  <c r="X145" i="28"/>
  <c r="W145" i="28"/>
  <c r="V145" i="28"/>
  <c r="U145" i="28"/>
  <c r="T145" i="28"/>
  <c r="S145" i="28"/>
  <c r="R145" i="28"/>
  <c r="Q145" i="28"/>
  <c r="P145" i="28"/>
  <c r="O145" i="28"/>
  <c r="N145" i="28"/>
  <c r="M145" i="28"/>
  <c r="L145" i="28"/>
  <c r="K145" i="28"/>
  <c r="J145" i="28"/>
  <c r="I145" i="28"/>
  <c r="H145" i="28"/>
  <c r="G145" i="28"/>
  <c r="F145" i="28"/>
  <c r="E145" i="28"/>
  <c r="D145" i="28"/>
  <c r="C145" i="28"/>
  <c r="B145" i="28"/>
  <c r="Y144" i="28"/>
  <c r="X144" i="28"/>
  <c r="W144" i="28"/>
  <c r="V144" i="28"/>
  <c r="U144" i="28"/>
  <c r="T144" i="28"/>
  <c r="S144" i="28"/>
  <c r="R144" i="28"/>
  <c r="Q144" i="28"/>
  <c r="P144" i="28"/>
  <c r="O144" i="28"/>
  <c r="N144" i="28"/>
  <c r="M144" i="28"/>
  <c r="L144" i="28"/>
  <c r="K144" i="28"/>
  <c r="J144" i="28"/>
  <c r="I144" i="28"/>
  <c r="H144" i="28"/>
  <c r="G144" i="28"/>
  <c r="F144" i="28"/>
  <c r="E144" i="28"/>
  <c r="D144" i="28"/>
  <c r="C144" i="28"/>
  <c r="B144" i="28"/>
  <c r="Y143" i="28"/>
  <c r="X143" i="28"/>
  <c r="W143" i="28"/>
  <c r="V143" i="28"/>
  <c r="U143" i="28"/>
  <c r="T143" i="28"/>
  <c r="S143" i="28"/>
  <c r="R143" i="28"/>
  <c r="Q143" i="28"/>
  <c r="P143" i="28"/>
  <c r="O143" i="28"/>
  <c r="N143" i="28"/>
  <c r="M143" i="28"/>
  <c r="L143" i="28"/>
  <c r="K143" i="28"/>
  <c r="J143" i="28"/>
  <c r="I143" i="28"/>
  <c r="H143" i="28"/>
  <c r="G143" i="28"/>
  <c r="F143" i="28"/>
  <c r="E143" i="28"/>
  <c r="D143" i="28"/>
  <c r="C143" i="28"/>
  <c r="B143" i="28"/>
  <c r="Y142" i="28"/>
  <c r="X142" i="28"/>
  <c r="W142" i="28"/>
  <c r="V142" i="28"/>
  <c r="U142" i="28"/>
  <c r="T142" i="28"/>
  <c r="S142" i="28"/>
  <c r="R142" i="28"/>
  <c r="Q142" i="28"/>
  <c r="P142" i="28"/>
  <c r="O142" i="28"/>
  <c r="N142" i="28"/>
  <c r="M142" i="28"/>
  <c r="L142" i="28"/>
  <c r="K142" i="28"/>
  <c r="J142" i="28"/>
  <c r="I142" i="28"/>
  <c r="H142" i="28"/>
  <c r="G142" i="28"/>
  <c r="F142" i="28"/>
  <c r="E142" i="28"/>
  <c r="D142" i="28"/>
  <c r="C142" i="28"/>
  <c r="B142" i="28"/>
  <c r="Y141" i="28"/>
  <c r="X141" i="28"/>
  <c r="W141" i="28"/>
  <c r="V141" i="28"/>
  <c r="U141" i="28"/>
  <c r="T141" i="28"/>
  <c r="S141" i="28"/>
  <c r="R141" i="28"/>
  <c r="Q141" i="28"/>
  <c r="P141" i="28"/>
  <c r="O141" i="28"/>
  <c r="N141" i="28"/>
  <c r="M141" i="28"/>
  <c r="L141" i="28"/>
  <c r="K141" i="28"/>
  <c r="J141" i="28"/>
  <c r="I141" i="28"/>
  <c r="H141" i="28"/>
  <c r="G141" i="28"/>
  <c r="F141" i="28"/>
  <c r="E141" i="28"/>
  <c r="D141" i="28"/>
  <c r="C141" i="28"/>
  <c r="B141" i="28"/>
  <c r="Y140" i="28"/>
  <c r="X140" i="28"/>
  <c r="W140" i="28"/>
  <c r="V140" i="28"/>
  <c r="U140" i="28"/>
  <c r="T140" i="28"/>
  <c r="S140" i="28"/>
  <c r="R140" i="28"/>
  <c r="Q140" i="28"/>
  <c r="P140" i="28"/>
  <c r="O140" i="28"/>
  <c r="N140" i="28"/>
  <c r="M140" i="28"/>
  <c r="L140" i="28"/>
  <c r="K140" i="28"/>
  <c r="J140" i="28"/>
  <c r="I140" i="28"/>
  <c r="H140" i="28"/>
  <c r="G140" i="28"/>
  <c r="F140" i="28"/>
  <c r="E140" i="28"/>
  <c r="D140" i="28"/>
  <c r="C140" i="28"/>
  <c r="B140" i="28"/>
  <c r="Y139" i="28"/>
  <c r="X139" i="28"/>
  <c r="W139" i="28"/>
  <c r="V139" i="28"/>
  <c r="U139" i="28"/>
  <c r="T139" i="28"/>
  <c r="S139" i="28"/>
  <c r="R139" i="28"/>
  <c r="Q139" i="28"/>
  <c r="P139" i="28"/>
  <c r="O139" i="28"/>
  <c r="N139" i="28"/>
  <c r="M139" i="28"/>
  <c r="L139" i="28"/>
  <c r="K139" i="28"/>
  <c r="J139" i="28"/>
  <c r="I139" i="28"/>
  <c r="H139" i="28"/>
  <c r="G139" i="28"/>
  <c r="F139" i="28"/>
  <c r="E139" i="28"/>
  <c r="D139" i="28"/>
  <c r="C139" i="28"/>
  <c r="B139" i="28"/>
  <c r="Y138" i="28"/>
  <c r="X138" i="28"/>
  <c r="W138" i="28"/>
  <c r="V138" i="28"/>
  <c r="U138" i="28"/>
  <c r="T138" i="28"/>
  <c r="S138" i="28"/>
  <c r="R138" i="28"/>
  <c r="Q138" i="28"/>
  <c r="P138" i="28"/>
  <c r="O138" i="28"/>
  <c r="N138" i="28"/>
  <c r="M138" i="28"/>
  <c r="L138" i="28"/>
  <c r="K138" i="28"/>
  <c r="J138" i="28"/>
  <c r="I138" i="28"/>
  <c r="H138" i="28"/>
  <c r="G138" i="28"/>
  <c r="F138" i="28"/>
  <c r="E138" i="28"/>
  <c r="D138" i="28"/>
  <c r="C138" i="28"/>
  <c r="B138" i="28"/>
  <c r="Y137" i="28"/>
  <c r="X137" i="28"/>
  <c r="W137" i="28"/>
  <c r="V137" i="28"/>
  <c r="U137" i="28"/>
  <c r="T137" i="28"/>
  <c r="S137" i="28"/>
  <c r="R137" i="28"/>
  <c r="Q137" i="28"/>
  <c r="P137" i="28"/>
  <c r="O137" i="28"/>
  <c r="N137" i="28"/>
  <c r="M137" i="28"/>
  <c r="L137" i="28"/>
  <c r="K137" i="28"/>
  <c r="J137" i="28"/>
  <c r="I137" i="28"/>
  <c r="H137" i="28"/>
  <c r="G137" i="28"/>
  <c r="F137" i="28"/>
  <c r="E137" i="28"/>
  <c r="D137" i="28"/>
  <c r="C137" i="28"/>
  <c r="B137" i="28"/>
  <c r="Y136" i="28"/>
  <c r="X136" i="28"/>
  <c r="W136" i="28"/>
  <c r="V136" i="28"/>
  <c r="U136" i="28"/>
  <c r="T136" i="28"/>
  <c r="S136" i="28"/>
  <c r="R136" i="28"/>
  <c r="Q136" i="28"/>
  <c r="P136" i="28"/>
  <c r="O136" i="28"/>
  <c r="N136" i="28"/>
  <c r="M136" i="28"/>
  <c r="L136" i="28"/>
  <c r="K136" i="28"/>
  <c r="J136" i="28"/>
  <c r="I136" i="28"/>
  <c r="H136" i="28"/>
  <c r="G136" i="28"/>
  <c r="F136" i="28"/>
  <c r="E136" i="28"/>
  <c r="D136" i="28"/>
  <c r="C136" i="28"/>
  <c r="B136" i="28"/>
  <c r="Y135" i="28"/>
  <c r="X135" i="28"/>
  <c r="W135" i="28"/>
  <c r="V135" i="28"/>
  <c r="U135" i="28"/>
  <c r="T135" i="28"/>
  <c r="S135" i="28"/>
  <c r="R135" i="28"/>
  <c r="Q135" i="28"/>
  <c r="P135" i="28"/>
  <c r="O135" i="28"/>
  <c r="N135" i="28"/>
  <c r="M135" i="28"/>
  <c r="L135" i="28"/>
  <c r="K135" i="28"/>
  <c r="J135" i="28"/>
  <c r="I135" i="28"/>
  <c r="H135" i="28"/>
  <c r="G135" i="28"/>
  <c r="F135" i="28"/>
  <c r="E135" i="28"/>
  <c r="D135" i="28"/>
  <c r="C135" i="28"/>
  <c r="B135" i="28"/>
  <c r="Y134" i="28"/>
  <c r="X134" i="28"/>
  <c r="W134" i="28"/>
  <c r="V134" i="28"/>
  <c r="U134" i="28"/>
  <c r="T134" i="28"/>
  <c r="S134" i="28"/>
  <c r="R134" i="28"/>
  <c r="Q134" i="28"/>
  <c r="P134" i="28"/>
  <c r="O134" i="28"/>
  <c r="N134" i="28"/>
  <c r="M134" i="28"/>
  <c r="L134" i="28"/>
  <c r="K134" i="28"/>
  <c r="J134" i="28"/>
  <c r="I134" i="28"/>
  <c r="H134" i="28"/>
  <c r="G134" i="28"/>
  <c r="F134" i="28"/>
  <c r="E134" i="28"/>
  <c r="D134" i="28"/>
  <c r="C134" i="28"/>
  <c r="B134" i="28"/>
  <c r="Y133" i="28"/>
  <c r="X133" i="28"/>
  <c r="W133" i="28"/>
  <c r="V133" i="28"/>
  <c r="U133" i="28"/>
  <c r="T133" i="28"/>
  <c r="S133" i="28"/>
  <c r="R133" i="28"/>
  <c r="Q133" i="28"/>
  <c r="P133" i="28"/>
  <c r="O133" i="28"/>
  <c r="N133" i="28"/>
  <c r="M133" i="28"/>
  <c r="L133" i="28"/>
  <c r="K133" i="28"/>
  <c r="J133" i="28"/>
  <c r="I133" i="28"/>
  <c r="H133" i="28"/>
  <c r="G133" i="28"/>
  <c r="F133" i="28"/>
  <c r="E133" i="28"/>
  <c r="D133" i="28"/>
  <c r="C133" i="28"/>
  <c r="B133" i="28"/>
  <c r="Y132" i="28"/>
  <c r="X132" i="28"/>
  <c r="W132" i="28"/>
  <c r="V132" i="28"/>
  <c r="U132" i="28"/>
  <c r="T132" i="28"/>
  <c r="S132" i="28"/>
  <c r="R132" i="28"/>
  <c r="Q132" i="28"/>
  <c r="P132" i="28"/>
  <c r="O132" i="28"/>
  <c r="N132" i="28"/>
  <c r="M132" i="28"/>
  <c r="L132" i="28"/>
  <c r="K132" i="28"/>
  <c r="J132" i="28"/>
  <c r="I132" i="28"/>
  <c r="H132" i="28"/>
  <c r="G132" i="28"/>
  <c r="F132" i="28"/>
  <c r="E132" i="28"/>
  <c r="D132" i="28"/>
  <c r="C132" i="28"/>
  <c r="B132" i="28"/>
  <c r="Y131" i="28"/>
  <c r="X131" i="28"/>
  <c r="W131" i="28"/>
  <c r="V131" i="28"/>
  <c r="U131" i="28"/>
  <c r="T131" i="28"/>
  <c r="S131" i="28"/>
  <c r="R131" i="28"/>
  <c r="Q131" i="28"/>
  <c r="P131" i="28"/>
  <c r="O131" i="28"/>
  <c r="N131" i="28"/>
  <c r="M131" i="28"/>
  <c r="L131" i="28"/>
  <c r="K131" i="28"/>
  <c r="J131" i="28"/>
  <c r="I131" i="28"/>
  <c r="H131" i="28"/>
  <c r="G131" i="28"/>
  <c r="F131" i="28"/>
  <c r="E131" i="28"/>
  <c r="D131" i="28"/>
  <c r="C131" i="28"/>
  <c r="B131" i="28"/>
  <c r="Y130" i="28"/>
  <c r="X130" i="28"/>
  <c r="W130" i="28"/>
  <c r="V130" i="28"/>
  <c r="U130" i="28"/>
  <c r="T130" i="28"/>
  <c r="S130" i="28"/>
  <c r="R130" i="28"/>
  <c r="Q130" i="28"/>
  <c r="P130" i="28"/>
  <c r="O130" i="28"/>
  <c r="N130" i="28"/>
  <c r="M130" i="28"/>
  <c r="L130" i="28"/>
  <c r="K130" i="28"/>
  <c r="J130" i="28"/>
  <c r="I130" i="28"/>
  <c r="H130" i="28"/>
  <c r="G130" i="28"/>
  <c r="F130" i="28"/>
  <c r="E130" i="28"/>
  <c r="D130" i="28"/>
  <c r="C130" i="28"/>
  <c r="B130" i="28"/>
  <c r="Y129" i="28"/>
  <c r="X129" i="28"/>
  <c r="W129" i="28"/>
  <c r="V129" i="28"/>
  <c r="U129" i="28"/>
  <c r="T129" i="28"/>
  <c r="S129" i="28"/>
  <c r="R129" i="28"/>
  <c r="Q129" i="28"/>
  <c r="P129" i="28"/>
  <c r="O129" i="28"/>
  <c r="N129" i="28"/>
  <c r="M129" i="28"/>
  <c r="L129" i="28"/>
  <c r="K129" i="28"/>
  <c r="J129" i="28"/>
  <c r="I129" i="28"/>
  <c r="H129" i="28"/>
  <c r="G129" i="28"/>
  <c r="F129" i="28"/>
  <c r="E129" i="28"/>
  <c r="D129" i="28"/>
  <c r="C129" i="28"/>
  <c r="B129" i="28"/>
  <c r="Y128" i="28"/>
  <c r="X128" i="28"/>
  <c r="W128" i="28"/>
  <c r="V128" i="28"/>
  <c r="U128" i="28"/>
  <c r="T128" i="28"/>
  <c r="S128" i="28"/>
  <c r="R128" i="28"/>
  <c r="Q128" i="28"/>
  <c r="P128" i="28"/>
  <c r="O128" i="28"/>
  <c r="N128" i="28"/>
  <c r="M128" i="28"/>
  <c r="L128" i="28"/>
  <c r="K128" i="28"/>
  <c r="J128" i="28"/>
  <c r="I128" i="28"/>
  <c r="H128" i="28"/>
  <c r="G128" i="28"/>
  <c r="F128" i="28"/>
  <c r="E128" i="28"/>
  <c r="D128" i="28"/>
  <c r="C128" i="28"/>
  <c r="B128" i="28"/>
  <c r="Y127" i="28"/>
  <c r="X127" i="28"/>
  <c r="W127" i="28"/>
  <c r="V127" i="28"/>
  <c r="U127" i="28"/>
  <c r="T127" i="28"/>
  <c r="S127" i="28"/>
  <c r="R127" i="28"/>
  <c r="Q127" i="28"/>
  <c r="P127" i="28"/>
  <c r="O127" i="28"/>
  <c r="N127" i="28"/>
  <c r="M127" i="28"/>
  <c r="L127" i="28"/>
  <c r="K127" i="28"/>
  <c r="J127" i="28"/>
  <c r="I127" i="28"/>
  <c r="H127" i="28"/>
  <c r="G127" i="28"/>
  <c r="F127" i="28"/>
  <c r="E127" i="28"/>
  <c r="D127" i="28"/>
  <c r="C127" i="28"/>
  <c r="B127" i="28"/>
  <c r="Y126" i="28"/>
  <c r="X126" i="28"/>
  <c r="W126" i="28"/>
  <c r="V126" i="28"/>
  <c r="U126" i="28"/>
  <c r="T126" i="28"/>
  <c r="S126" i="28"/>
  <c r="R126" i="28"/>
  <c r="Q126" i="28"/>
  <c r="P126" i="28"/>
  <c r="O126" i="28"/>
  <c r="N126" i="28"/>
  <c r="M126" i="28"/>
  <c r="L126" i="28"/>
  <c r="K126" i="28"/>
  <c r="J126" i="28"/>
  <c r="I126" i="28"/>
  <c r="H126" i="28"/>
  <c r="G126" i="28"/>
  <c r="F126" i="28"/>
  <c r="E126" i="28"/>
  <c r="D126" i="28"/>
  <c r="C126" i="28"/>
  <c r="B126" i="28"/>
  <c r="Y125" i="28"/>
  <c r="X125" i="28"/>
  <c r="W125" i="28"/>
  <c r="V125" i="28"/>
  <c r="U125" i="28"/>
  <c r="T125" i="28"/>
  <c r="S125" i="28"/>
  <c r="R125" i="28"/>
  <c r="Q125" i="28"/>
  <c r="P125" i="28"/>
  <c r="O125" i="28"/>
  <c r="N125" i="28"/>
  <c r="M125" i="28"/>
  <c r="L125" i="28"/>
  <c r="K125" i="28"/>
  <c r="J125" i="28"/>
  <c r="I125" i="28"/>
  <c r="H125" i="28"/>
  <c r="G125" i="28"/>
  <c r="F125" i="28"/>
  <c r="E125" i="28"/>
  <c r="D125" i="28"/>
  <c r="C125" i="28"/>
  <c r="B125" i="28"/>
  <c r="Y124" i="28"/>
  <c r="X124" i="28"/>
  <c r="W124" i="28"/>
  <c r="V124" i="28"/>
  <c r="U124" i="28"/>
  <c r="T124" i="28"/>
  <c r="S124" i="28"/>
  <c r="R124" i="28"/>
  <c r="Q124" i="28"/>
  <c r="P124" i="28"/>
  <c r="O124" i="28"/>
  <c r="N124" i="28"/>
  <c r="M124" i="28"/>
  <c r="L124" i="28"/>
  <c r="K124" i="28"/>
  <c r="J124" i="28"/>
  <c r="I124" i="28"/>
  <c r="H124" i="28"/>
  <c r="G124" i="28"/>
  <c r="F124" i="28"/>
  <c r="E124" i="28"/>
  <c r="D124" i="28"/>
  <c r="C124" i="28"/>
  <c r="B124" i="28"/>
  <c r="Y123" i="28"/>
  <c r="X123" i="28"/>
  <c r="W123" i="28"/>
  <c r="V123" i="28"/>
  <c r="U123" i="28"/>
  <c r="T123" i="28"/>
  <c r="S123" i="28"/>
  <c r="R123" i="28"/>
  <c r="Q123" i="28"/>
  <c r="P123" i="28"/>
  <c r="O123" i="28"/>
  <c r="N123" i="28"/>
  <c r="M123" i="28"/>
  <c r="L123" i="28"/>
  <c r="K123" i="28"/>
  <c r="J123" i="28"/>
  <c r="I123" i="28"/>
  <c r="H123" i="28"/>
  <c r="G123" i="28"/>
  <c r="F123" i="28"/>
  <c r="E123" i="28"/>
  <c r="D123" i="28"/>
  <c r="C123" i="28"/>
  <c r="B123" i="28"/>
  <c r="Y122" i="28"/>
  <c r="X122" i="28"/>
  <c r="W122" i="28"/>
  <c r="V122" i="28"/>
  <c r="U122" i="28"/>
  <c r="T122" i="28"/>
  <c r="S122" i="28"/>
  <c r="R122" i="28"/>
  <c r="Q122" i="28"/>
  <c r="P122" i="28"/>
  <c r="O122" i="28"/>
  <c r="N122" i="28"/>
  <c r="M122" i="28"/>
  <c r="L122" i="28"/>
  <c r="K122" i="28"/>
  <c r="J122" i="28"/>
  <c r="I122" i="28"/>
  <c r="H122" i="28"/>
  <c r="G122" i="28"/>
  <c r="F122" i="28"/>
  <c r="E122" i="28"/>
  <c r="D122" i="28"/>
  <c r="C122" i="28"/>
  <c r="B122" i="28"/>
  <c r="Y121" i="28"/>
  <c r="X121" i="28"/>
  <c r="W121" i="28"/>
  <c r="V121" i="28"/>
  <c r="U121" i="28"/>
  <c r="T121" i="28"/>
  <c r="S121" i="28"/>
  <c r="R121" i="28"/>
  <c r="Q121" i="28"/>
  <c r="P121" i="28"/>
  <c r="O121" i="28"/>
  <c r="N121" i="28"/>
  <c r="M121" i="28"/>
  <c r="L121" i="28"/>
  <c r="K121" i="28"/>
  <c r="J121" i="28"/>
  <c r="I121" i="28"/>
  <c r="H121" i="28"/>
  <c r="G121" i="28"/>
  <c r="F121" i="28"/>
  <c r="E121" i="28"/>
  <c r="D121" i="28"/>
  <c r="C121" i="28"/>
  <c r="B121" i="28"/>
  <c r="Y120" i="28"/>
  <c r="X120" i="28"/>
  <c r="W120" i="28"/>
  <c r="V120" i="28"/>
  <c r="U120" i="28"/>
  <c r="T120" i="28"/>
  <c r="S120" i="28"/>
  <c r="R120" i="28"/>
  <c r="Q120" i="28"/>
  <c r="P120" i="28"/>
  <c r="O120" i="28"/>
  <c r="N120" i="28"/>
  <c r="M120" i="28"/>
  <c r="L120" i="28"/>
  <c r="K120" i="28"/>
  <c r="J120" i="28"/>
  <c r="I120" i="28"/>
  <c r="H120" i="28"/>
  <c r="G120" i="28"/>
  <c r="F120" i="28"/>
  <c r="E120" i="28"/>
  <c r="D120" i="28"/>
  <c r="C120" i="28"/>
  <c r="B120" i="28"/>
  <c r="Y114" i="28"/>
  <c r="X114" i="28"/>
  <c r="W114" i="28"/>
  <c r="V114" i="28"/>
  <c r="U114" i="28"/>
  <c r="T114" i="28"/>
  <c r="S114" i="28"/>
  <c r="R114" i="28"/>
  <c r="Q114" i="28"/>
  <c r="P114" i="28"/>
  <c r="O114" i="28"/>
  <c r="N114" i="28"/>
  <c r="M114" i="28"/>
  <c r="L114" i="28"/>
  <c r="K114" i="28"/>
  <c r="J114" i="28"/>
  <c r="I114" i="28"/>
  <c r="H114" i="28"/>
  <c r="G114" i="28"/>
  <c r="F114" i="28"/>
  <c r="E114" i="28"/>
  <c r="D114" i="28"/>
  <c r="C114" i="28"/>
  <c r="B114" i="28"/>
  <c r="Y113" i="28"/>
  <c r="X113" i="28"/>
  <c r="W113" i="28"/>
  <c r="V113" i="28"/>
  <c r="U113" i="28"/>
  <c r="T113" i="28"/>
  <c r="S113" i="28"/>
  <c r="R113" i="28"/>
  <c r="Q113" i="28"/>
  <c r="P113" i="28"/>
  <c r="O113" i="28"/>
  <c r="N113" i="28"/>
  <c r="M113" i="28"/>
  <c r="L113" i="28"/>
  <c r="K113" i="28"/>
  <c r="J113" i="28"/>
  <c r="I113" i="28"/>
  <c r="H113" i="28"/>
  <c r="G113" i="28"/>
  <c r="F113" i="28"/>
  <c r="E113" i="28"/>
  <c r="D113" i="28"/>
  <c r="C113" i="28"/>
  <c r="B113" i="28"/>
  <c r="Y112" i="28"/>
  <c r="X112" i="28"/>
  <c r="W112" i="28"/>
  <c r="V112" i="28"/>
  <c r="U112" i="28"/>
  <c r="T112" i="28"/>
  <c r="S112" i="28"/>
  <c r="R112" i="28"/>
  <c r="Q112" i="28"/>
  <c r="P112" i="28"/>
  <c r="O112" i="28"/>
  <c r="N112" i="28"/>
  <c r="M112" i="28"/>
  <c r="L112" i="28"/>
  <c r="K112" i="28"/>
  <c r="J112" i="28"/>
  <c r="I112" i="28"/>
  <c r="H112" i="28"/>
  <c r="G112" i="28"/>
  <c r="F112" i="28"/>
  <c r="E112" i="28"/>
  <c r="D112" i="28"/>
  <c r="C112" i="28"/>
  <c r="B112" i="28"/>
  <c r="Y111" i="28"/>
  <c r="X111" i="28"/>
  <c r="W111" i="28"/>
  <c r="V111" i="28"/>
  <c r="U111" i="28"/>
  <c r="T111" i="28"/>
  <c r="S111" i="28"/>
  <c r="R111" i="28"/>
  <c r="Q111" i="28"/>
  <c r="P111" i="28"/>
  <c r="O111" i="28"/>
  <c r="N111" i="28"/>
  <c r="M111" i="28"/>
  <c r="L111" i="28"/>
  <c r="K111" i="28"/>
  <c r="J111" i="28"/>
  <c r="I111" i="28"/>
  <c r="H111" i="28"/>
  <c r="G111" i="28"/>
  <c r="F111" i="28"/>
  <c r="E111" i="28"/>
  <c r="D111" i="28"/>
  <c r="C111" i="28"/>
  <c r="B111" i="28"/>
  <c r="Y110" i="28"/>
  <c r="X110" i="28"/>
  <c r="W110" i="28"/>
  <c r="V110" i="28"/>
  <c r="U110" i="28"/>
  <c r="T110" i="28"/>
  <c r="S110" i="28"/>
  <c r="R110" i="28"/>
  <c r="Q110" i="28"/>
  <c r="P110" i="28"/>
  <c r="O110" i="28"/>
  <c r="N110" i="28"/>
  <c r="M110" i="28"/>
  <c r="L110" i="28"/>
  <c r="K110" i="28"/>
  <c r="J110" i="28"/>
  <c r="I110" i="28"/>
  <c r="H110" i="28"/>
  <c r="G110" i="28"/>
  <c r="F110" i="28"/>
  <c r="E110" i="28"/>
  <c r="D110" i="28"/>
  <c r="C110" i="28"/>
  <c r="B110" i="28"/>
  <c r="Y109" i="28"/>
  <c r="X109" i="28"/>
  <c r="W109" i="28"/>
  <c r="V109" i="28"/>
  <c r="U109" i="28"/>
  <c r="T109" i="28"/>
  <c r="S109" i="28"/>
  <c r="R109" i="28"/>
  <c r="Q109" i="28"/>
  <c r="P109" i="28"/>
  <c r="O109" i="28"/>
  <c r="N109" i="28"/>
  <c r="M109" i="28"/>
  <c r="L109" i="28"/>
  <c r="K109" i="28"/>
  <c r="J109" i="28"/>
  <c r="I109" i="28"/>
  <c r="H109" i="28"/>
  <c r="G109" i="28"/>
  <c r="F109" i="28"/>
  <c r="E109" i="28"/>
  <c r="D109" i="28"/>
  <c r="C109" i="28"/>
  <c r="B109" i="28"/>
  <c r="Y108" i="28"/>
  <c r="X108" i="28"/>
  <c r="W108" i="28"/>
  <c r="V108" i="28"/>
  <c r="U108" i="28"/>
  <c r="T108" i="28"/>
  <c r="S108" i="28"/>
  <c r="R108" i="28"/>
  <c r="Q108" i="28"/>
  <c r="P108" i="28"/>
  <c r="O108" i="28"/>
  <c r="N108" i="28"/>
  <c r="M108" i="28"/>
  <c r="L108" i="28"/>
  <c r="K108" i="28"/>
  <c r="J108" i="28"/>
  <c r="I108" i="28"/>
  <c r="H108" i="28"/>
  <c r="G108" i="28"/>
  <c r="F108" i="28"/>
  <c r="E108" i="28"/>
  <c r="D108" i="28"/>
  <c r="C108" i="28"/>
  <c r="B108" i="28"/>
  <c r="Y107" i="28"/>
  <c r="X107" i="28"/>
  <c r="W107" i="28"/>
  <c r="V107" i="28"/>
  <c r="U107" i="28"/>
  <c r="T107" i="28"/>
  <c r="S107" i="28"/>
  <c r="R107" i="28"/>
  <c r="Q107" i="28"/>
  <c r="P107" i="28"/>
  <c r="O107" i="28"/>
  <c r="N107" i="28"/>
  <c r="M107" i="28"/>
  <c r="L107" i="28"/>
  <c r="K107" i="28"/>
  <c r="J107" i="28"/>
  <c r="I107" i="28"/>
  <c r="H107" i="28"/>
  <c r="G107" i="28"/>
  <c r="F107" i="28"/>
  <c r="E107" i="28"/>
  <c r="D107" i="28"/>
  <c r="C107" i="28"/>
  <c r="B107" i="28"/>
  <c r="Y106" i="28"/>
  <c r="X106" i="28"/>
  <c r="W106" i="28"/>
  <c r="V106" i="28"/>
  <c r="U106" i="28"/>
  <c r="T106" i="28"/>
  <c r="S106" i="28"/>
  <c r="R106" i="28"/>
  <c r="Q106" i="28"/>
  <c r="P106" i="28"/>
  <c r="O106" i="28"/>
  <c r="N106" i="28"/>
  <c r="M106" i="28"/>
  <c r="L106" i="28"/>
  <c r="K106" i="28"/>
  <c r="J106" i="28"/>
  <c r="I106" i="28"/>
  <c r="H106" i="28"/>
  <c r="G106" i="28"/>
  <c r="F106" i="28"/>
  <c r="E106" i="28"/>
  <c r="D106" i="28"/>
  <c r="C106" i="28"/>
  <c r="B106" i="28"/>
  <c r="Y105" i="28"/>
  <c r="X105" i="28"/>
  <c r="W105" i="28"/>
  <c r="V105" i="28"/>
  <c r="U105" i="28"/>
  <c r="T105" i="28"/>
  <c r="S105" i="28"/>
  <c r="R105" i="28"/>
  <c r="Q105" i="28"/>
  <c r="P105" i="28"/>
  <c r="O105" i="28"/>
  <c r="N105" i="28"/>
  <c r="M105" i="28"/>
  <c r="L105" i="28"/>
  <c r="K105" i="28"/>
  <c r="J105" i="28"/>
  <c r="I105" i="28"/>
  <c r="H105" i="28"/>
  <c r="G105" i="28"/>
  <c r="F105" i="28"/>
  <c r="E105" i="28"/>
  <c r="D105" i="28"/>
  <c r="C105" i="28"/>
  <c r="B105" i="28"/>
  <c r="Y104" i="28"/>
  <c r="X104" i="28"/>
  <c r="W104" i="28"/>
  <c r="V104" i="28"/>
  <c r="U104" i="28"/>
  <c r="T104" i="28"/>
  <c r="S104" i="28"/>
  <c r="R104" i="28"/>
  <c r="Q104" i="28"/>
  <c r="P104" i="28"/>
  <c r="O104" i="28"/>
  <c r="N104" i="28"/>
  <c r="M104" i="28"/>
  <c r="L104" i="28"/>
  <c r="K104" i="28"/>
  <c r="J104" i="28"/>
  <c r="I104" i="28"/>
  <c r="H104" i="28"/>
  <c r="G104" i="28"/>
  <c r="F104" i="28"/>
  <c r="E104" i="28"/>
  <c r="D104" i="28"/>
  <c r="C104" i="28"/>
  <c r="B104" i="28"/>
  <c r="Y103" i="28"/>
  <c r="X103" i="28"/>
  <c r="W103" i="28"/>
  <c r="V103" i="28"/>
  <c r="U103" i="28"/>
  <c r="T103" i="28"/>
  <c r="S103" i="28"/>
  <c r="R103" i="28"/>
  <c r="Q103" i="28"/>
  <c r="P103" i="28"/>
  <c r="O103" i="28"/>
  <c r="N103" i="28"/>
  <c r="M103" i="28"/>
  <c r="L103" i="28"/>
  <c r="K103" i="28"/>
  <c r="J103" i="28"/>
  <c r="I103" i="28"/>
  <c r="H103" i="28"/>
  <c r="G103" i="28"/>
  <c r="F103" i="28"/>
  <c r="E103" i="28"/>
  <c r="D103" i="28"/>
  <c r="C103" i="28"/>
  <c r="B103" i="28"/>
  <c r="Y102" i="28"/>
  <c r="X102" i="28"/>
  <c r="W102" i="28"/>
  <c r="V102" i="28"/>
  <c r="U102" i="28"/>
  <c r="T102" i="28"/>
  <c r="S102" i="28"/>
  <c r="R102" i="28"/>
  <c r="Q102" i="28"/>
  <c r="P102" i="28"/>
  <c r="O102" i="28"/>
  <c r="N102" i="28"/>
  <c r="M102" i="28"/>
  <c r="L102" i="28"/>
  <c r="K102" i="28"/>
  <c r="J102" i="28"/>
  <c r="I102" i="28"/>
  <c r="H102" i="28"/>
  <c r="G102" i="28"/>
  <c r="F102" i="28"/>
  <c r="E102" i="28"/>
  <c r="D102" i="28"/>
  <c r="C102" i="28"/>
  <c r="B102" i="28"/>
  <c r="Y101" i="28"/>
  <c r="X101" i="28"/>
  <c r="W101" i="28"/>
  <c r="V101" i="28"/>
  <c r="U101" i="28"/>
  <c r="T101" i="28"/>
  <c r="S101" i="28"/>
  <c r="R101" i="28"/>
  <c r="Q101" i="28"/>
  <c r="P101" i="28"/>
  <c r="O101" i="28"/>
  <c r="N101" i="28"/>
  <c r="M101" i="28"/>
  <c r="L101" i="28"/>
  <c r="K101" i="28"/>
  <c r="J101" i="28"/>
  <c r="I101" i="28"/>
  <c r="H101" i="28"/>
  <c r="G101" i="28"/>
  <c r="F101" i="28"/>
  <c r="E101" i="28"/>
  <c r="D101" i="28"/>
  <c r="C101" i="28"/>
  <c r="B101" i="28"/>
  <c r="Y100" i="28"/>
  <c r="X100" i="28"/>
  <c r="W100" i="28"/>
  <c r="V100" i="28"/>
  <c r="U100" i="28"/>
  <c r="T100" i="28"/>
  <c r="S100" i="28"/>
  <c r="R100" i="28"/>
  <c r="Q100" i="28"/>
  <c r="P100" i="28"/>
  <c r="O100" i="28"/>
  <c r="N100" i="28"/>
  <c r="M100" i="28"/>
  <c r="L100" i="28"/>
  <c r="K100" i="28"/>
  <c r="J100" i="28"/>
  <c r="I100" i="28"/>
  <c r="H100" i="28"/>
  <c r="G100" i="28"/>
  <c r="F100" i="28"/>
  <c r="E100" i="28"/>
  <c r="D100" i="28"/>
  <c r="C100" i="28"/>
  <c r="B100" i="28"/>
  <c r="Y99" i="28"/>
  <c r="X99" i="28"/>
  <c r="W99" i="28"/>
  <c r="V99" i="28"/>
  <c r="U99" i="28"/>
  <c r="T99" i="28"/>
  <c r="S99" i="28"/>
  <c r="R99" i="28"/>
  <c r="Q99" i="28"/>
  <c r="P99" i="28"/>
  <c r="O99" i="28"/>
  <c r="N99" i="28"/>
  <c r="M99" i="28"/>
  <c r="L99" i="28"/>
  <c r="K99" i="28"/>
  <c r="J99" i="28"/>
  <c r="I99" i="28"/>
  <c r="H99" i="28"/>
  <c r="G99" i="28"/>
  <c r="F99" i="28"/>
  <c r="E99" i="28"/>
  <c r="D99" i="28"/>
  <c r="C99" i="28"/>
  <c r="B99" i="28"/>
  <c r="Y98" i="28"/>
  <c r="X98" i="28"/>
  <c r="W98" i="28"/>
  <c r="V98" i="28"/>
  <c r="U98" i="28"/>
  <c r="T98" i="28"/>
  <c r="S98" i="28"/>
  <c r="R98" i="28"/>
  <c r="Q98" i="28"/>
  <c r="P98" i="28"/>
  <c r="O98" i="28"/>
  <c r="N98" i="28"/>
  <c r="M98" i="28"/>
  <c r="L98" i="28"/>
  <c r="K98" i="28"/>
  <c r="J98" i="28"/>
  <c r="I98" i="28"/>
  <c r="H98" i="28"/>
  <c r="G98" i="28"/>
  <c r="F98" i="28"/>
  <c r="E98" i="28"/>
  <c r="D98" i="28"/>
  <c r="C98" i="28"/>
  <c r="B98" i="28"/>
  <c r="Y97" i="28"/>
  <c r="X97" i="28"/>
  <c r="W97" i="28"/>
  <c r="V97" i="28"/>
  <c r="U97" i="28"/>
  <c r="T97" i="28"/>
  <c r="S97" i="28"/>
  <c r="R97" i="28"/>
  <c r="Q97" i="28"/>
  <c r="P97" i="28"/>
  <c r="O97" i="28"/>
  <c r="N97" i="28"/>
  <c r="M97" i="28"/>
  <c r="L97" i="28"/>
  <c r="K97" i="28"/>
  <c r="J97" i="28"/>
  <c r="I97" i="28"/>
  <c r="H97" i="28"/>
  <c r="G97" i="28"/>
  <c r="F97" i="28"/>
  <c r="E97" i="28"/>
  <c r="D97" i="28"/>
  <c r="C97" i="28"/>
  <c r="B97" i="28"/>
  <c r="Y96" i="28"/>
  <c r="X96" i="28"/>
  <c r="W96" i="28"/>
  <c r="V96" i="28"/>
  <c r="U96" i="28"/>
  <c r="T96" i="28"/>
  <c r="S96" i="28"/>
  <c r="R96" i="28"/>
  <c r="Q96" i="28"/>
  <c r="P96" i="28"/>
  <c r="O96" i="28"/>
  <c r="N96" i="28"/>
  <c r="M96" i="28"/>
  <c r="L96" i="28"/>
  <c r="K96" i="28"/>
  <c r="J96" i="28"/>
  <c r="I96" i="28"/>
  <c r="H96" i="28"/>
  <c r="G96" i="28"/>
  <c r="F96" i="28"/>
  <c r="E96" i="28"/>
  <c r="D96" i="28"/>
  <c r="C96" i="28"/>
  <c r="B96" i="28"/>
  <c r="Y95" i="28"/>
  <c r="X95" i="28"/>
  <c r="W95" i="28"/>
  <c r="V95" i="28"/>
  <c r="U95" i="28"/>
  <c r="T95" i="28"/>
  <c r="S95" i="28"/>
  <c r="R95" i="28"/>
  <c r="Q95" i="28"/>
  <c r="P95" i="28"/>
  <c r="O95" i="28"/>
  <c r="N95" i="28"/>
  <c r="M95" i="28"/>
  <c r="L95" i="28"/>
  <c r="K95" i="28"/>
  <c r="J95" i="28"/>
  <c r="I95" i="28"/>
  <c r="H95" i="28"/>
  <c r="G95" i="28"/>
  <c r="F95" i="28"/>
  <c r="E95" i="28"/>
  <c r="D95" i="28"/>
  <c r="C95" i="28"/>
  <c r="B95" i="28"/>
  <c r="Y94" i="28"/>
  <c r="X94" i="28"/>
  <c r="W94" i="28"/>
  <c r="V94" i="28"/>
  <c r="U94" i="28"/>
  <c r="T94" i="28"/>
  <c r="S94" i="28"/>
  <c r="R94" i="28"/>
  <c r="Q94" i="28"/>
  <c r="P94" i="28"/>
  <c r="O94" i="28"/>
  <c r="N94" i="28"/>
  <c r="M94" i="28"/>
  <c r="L94" i="28"/>
  <c r="K94" i="28"/>
  <c r="J94" i="28"/>
  <c r="I94" i="28"/>
  <c r="H94" i="28"/>
  <c r="G94" i="28"/>
  <c r="F94" i="28"/>
  <c r="E94" i="28"/>
  <c r="D94" i="28"/>
  <c r="C94" i="28"/>
  <c r="B94" i="28"/>
  <c r="Y93" i="28"/>
  <c r="X93" i="28"/>
  <c r="W93" i="28"/>
  <c r="V93" i="28"/>
  <c r="U93" i="28"/>
  <c r="T93" i="28"/>
  <c r="S93" i="28"/>
  <c r="R93" i="28"/>
  <c r="Q93" i="28"/>
  <c r="P93" i="28"/>
  <c r="O93" i="28"/>
  <c r="N93" i="28"/>
  <c r="M93" i="28"/>
  <c r="L93" i="28"/>
  <c r="K93" i="28"/>
  <c r="J93" i="28"/>
  <c r="I93" i="28"/>
  <c r="H93" i="28"/>
  <c r="G93" i="28"/>
  <c r="F93" i="28"/>
  <c r="E93" i="28"/>
  <c r="D93" i="28"/>
  <c r="C93" i="28"/>
  <c r="B93" i="28"/>
  <c r="Y92" i="28"/>
  <c r="X92" i="28"/>
  <c r="W92" i="28"/>
  <c r="V92" i="28"/>
  <c r="U92" i="28"/>
  <c r="T92" i="28"/>
  <c r="S92" i="28"/>
  <c r="R92" i="28"/>
  <c r="Q92" i="28"/>
  <c r="P92" i="28"/>
  <c r="O92" i="28"/>
  <c r="N92" i="28"/>
  <c r="M92" i="28"/>
  <c r="L92" i="28"/>
  <c r="K92" i="28"/>
  <c r="J92" i="28"/>
  <c r="I92" i="28"/>
  <c r="H92" i="28"/>
  <c r="G92" i="28"/>
  <c r="F92" i="28"/>
  <c r="E92" i="28"/>
  <c r="D92" i="28"/>
  <c r="C92" i="28"/>
  <c r="B92" i="28"/>
  <c r="Y91" i="28"/>
  <c r="X91" i="28"/>
  <c r="W91" i="28"/>
  <c r="V91" i="28"/>
  <c r="U91" i="28"/>
  <c r="T91" i="28"/>
  <c r="S91" i="28"/>
  <c r="R91" i="28"/>
  <c r="Q91" i="28"/>
  <c r="P91" i="28"/>
  <c r="O91" i="28"/>
  <c r="N91" i="28"/>
  <c r="M91" i="28"/>
  <c r="L91" i="28"/>
  <c r="K91" i="28"/>
  <c r="J91" i="28"/>
  <c r="I91" i="28"/>
  <c r="H91" i="28"/>
  <c r="G91" i="28"/>
  <c r="F91" i="28"/>
  <c r="E91" i="28"/>
  <c r="D91" i="28"/>
  <c r="C91" i="28"/>
  <c r="B91" i="28"/>
  <c r="Y90" i="28"/>
  <c r="X90" i="28"/>
  <c r="W90" i="28"/>
  <c r="V90" i="28"/>
  <c r="U90" i="28"/>
  <c r="T90" i="28"/>
  <c r="S90" i="28"/>
  <c r="R90" i="28"/>
  <c r="Q90" i="28"/>
  <c r="P90" i="28"/>
  <c r="O90" i="28"/>
  <c r="N90" i="28"/>
  <c r="M90" i="28"/>
  <c r="L90" i="28"/>
  <c r="K90" i="28"/>
  <c r="J90" i="28"/>
  <c r="I90" i="28"/>
  <c r="H90" i="28"/>
  <c r="G90" i="28"/>
  <c r="F90" i="28"/>
  <c r="E90" i="28"/>
  <c r="D90" i="28"/>
  <c r="C90" i="28"/>
  <c r="B90" i="28"/>
  <c r="Y89" i="28"/>
  <c r="X89" i="28"/>
  <c r="W89" i="28"/>
  <c r="V89" i="28"/>
  <c r="U89" i="28"/>
  <c r="T89" i="28"/>
  <c r="S89" i="28"/>
  <c r="R89" i="28"/>
  <c r="Q89" i="28"/>
  <c r="P89" i="28"/>
  <c r="O89" i="28"/>
  <c r="N89" i="28"/>
  <c r="M89" i="28"/>
  <c r="L89" i="28"/>
  <c r="K89" i="28"/>
  <c r="J89" i="28"/>
  <c r="I89" i="28"/>
  <c r="H89" i="28"/>
  <c r="G89" i="28"/>
  <c r="F89" i="28"/>
  <c r="E89" i="28"/>
  <c r="D89" i="28"/>
  <c r="C89" i="28"/>
  <c r="B89" i="28"/>
  <c r="Y88" i="28"/>
  <c r="X88" i="28"/>
  <c r="W88" i="28"/>
  <c r="V88" i="28"/>
  <c r="U88" i="28"/>
  <c r="T88" i="28"/>
  <c r="S88" i="28"/>
  <c r="R88" i="28"/>
  <c r="Q88" i="28"/>
  <c r="P88" i="28"/>
  <c r="O88" i="28"/>
  <c r="N88" i="28"/>
  <c r="M88" i="28"/>
  <c r="L88" i="28"/>
  <c r="K88" i="28"/>
  <c r="J88" i="28"/>
  <c r="I88" i="28"/>
  <c r="H88" i="28"/>
  <c r="G88" i="28"/>
  <c r="F88" i="28"/>
  <c r="E88" i="28"/>
  <c r="D88" i="28"/>
  <c r="C88" i="28"/>
  <c r="B88" i="28"/>
  <c r="Y87" i="28"/>
  <c r="X87" i="28"/>
  <c r="W87" i="28"/>
  <c r="V87" i="28"/>
  <c r="U87" i="28"/>
  <c r="T87" i="28"/>
  <c r="S87" i="28"/>
  <c r="R87" i="28"/>
  <c r="Q87" i="28"/>
  <c r="P87" i="28"/>
  <c r="O87" i="28"/>
  <c r="N87" i="28"/>
  <c r="M87" i="28"/>
  <c r="L87" i="28"/>
  <c r="K87" i="28"/>
  <c r="J87" i="28"/>
  <c r="I87" i="28"/>
  <c r="H87" i="28"/>
  <c r="G87" i="28"/>
  <c r="F87" i="28"/>
  <c r="E87" i="28"/>
  <c r="D87" i="28"/>
  <c r="C87" i="28"/>
  <c r="B87" i="28"/>
  <c r="Y86" i="28"/>
  <c r="X86" i="28"/>
  <c r="W86" i="28"/>
  <c r="V86" i="28"/>
  <c r="U86" i="28"/>
  <c r="T86" i="28"/>
  <c r="S86" i="28"/>
  <c r="R86" i="28"/>
  <c r="Q86" i="28"/>
  <c r="P86" i="28"/>
  <c r="O86" i="28"/>
  <c r="N86" i="28"/>
  <c r="M86" i="28"/>
  <c r="L86" i="28"/>
  <c r="K86" i="28"/>
  <c r="J86" i="28"/>
  <c r="I86" i="28"/>
  <c r="H86" i="28"/>
  <c r="G86" i="28"/>
  <c r="F86" i="28"/>
  <c r="E86" i="28"/>
  <c r="D86" i="28"/>
  <c r="C86" i="28"/>
  <c r="B86" i="28"/>
  <c r="Y85" i="28"/>
  <c r="X85" i="28"/>
  <c r="W85" i="28"/>
  <c r="V85" i="28"/>
  <c r="U85" i="28"/>
  <c r="T85" i="28"/>
  <c r="S85" i="28"/>
  <c r="R85" i="28"/>
  <c r="Q85" i="28"/>
  <c r="P85" i="28"/>
  <c r="O85" i="28"/>
  <c r="N85" i="28"/>
  <c r="M85" i="28"/>
  <c r="L85" i="28"/>
  <c r="K85" i="28"/>
  <c r="J85" i="28"/>
  <c r="I85" i="28"/>
  <c r="H85" i="28"/>
  <c r="G85" i="28"/>
  <c r="F85" i="28"/>
  <c r="E85" i="28"/>
  <c r="D85" i="28"/>
  <c r="C85" i="28"/>
  <c r="B85" i="28"/>
  <c r="Y84" i="28"/>
  <c r="X84" i="28"/>
  <c r="W84" i="28"/>
  <c r="V84" i="28"/>
  <c r="U84" i="28"/>
  <c r="T84" i="28"/>
  <c r="S84" i="28"/>
  <c r="R84" i="28"/>
  <c r="Q84" i="28"/>
  <c r="P84" i="28"/>
  <c r="O84" i="28"/>
  <c r="N84" i="28"/>
  <c r="M84" i="28"/>
  <c r="L84" i="28"/>
  <c r="K84" i="28"/>
  <c r="J84" i="28"/>
  <c r="I84" i="28"/>
  <c r="H84" i="28"/>
  <c r="G84" i="28"/>
  <c r="F84" i="28"/>
  <c r="E84" i="28"/>
  <c r="D84" i="28"/>
  <c r="C84" i="28"/>
  <c r="B84" i="28"/>
  <c r="Y78" i="28"/>
  <c r="X78" i="28"/>
  <c r="W78" i="28"/>
  <c r="V78" i="28"/>
  <c r="U78" i="28"/>
  <c r="T78" i="28"/>
  <c r="S78" i="28"/>
  <c r="R78" i="28"/>
  <c r="Q78" i="28"/>
  <c r="P78" i="28"/>
  <c r="O78" i="28"/>
  <c r="N78" i="28"/>
  <c r="M78" i="28"/>
  <c r="L78" i="28"/>
  <c r="K78" i="28"/>
  <c r="J78" i="28"/>
  <c r="I78" i="28"/>
  <c r="H78" i="28"/>
  <c r="G78" i="28"/>
  <c r="F78" i="28"/>
  <c r="E78" i="28"/>
  <c r="D78" i="28"/>
  <c r="C78" i="28"/>
  <c r="B78" i="28"/>
  <c r="Y77" i="28"/>
  <c r="X77" i="28"/>
  <c r="W77" i="28"/>
  <c r="V77" i="28"/>
  <c r="U77" i="28"/>
  <c r="T77" i="28"/>
  <c r="S77" i="28"/>
  <c r="R77" i="28"/>
  <c r="Q77" i="28"/>
  <c r="P77" i="28"/>
  <c r="O77" i="28"/>
  <c r="N77" i="28"/>
  <c r="M77" i="28"/>
  <c r="L77" i="28"/>
  <c r="K77" i="28"/>
  <c r="J77" i="28"/>
  <c r="I77" i="28"/>
  <c r="H77" i="28"/>
  <c r="G77" i="28"/>
  <c r="F77" i="28"/>
  <c r="E77" i="28"/>
  <c r="D77" i="28"/>
  <c r="C77" i="28"/>
  <c r="B77" i="28"/>
  <c r="Y76" i="28"/>
  <c r="X76" i="28"/>
  <c r="W76" i="28"/>
  <c r="V76" i="28"/>
  <c r="U76" i="28"/>
  <c r="T76" i="28"/>
  <c r="S76" i="28"/>
  <c r="R76" i="28"/>
  <c r="Q76" i="28"/>
  <c r="P76" i="28"/>
  <c r="O76" i="28"/>
  <c r="N76" i="28"/>
  <c r="M76" i="28"/>
  <c r="L76" i="28"/>
  <c r="K76" i="28"/>
  <c r="J76" i="28"/>
  <c r="I76" i="28"/>
  <c r="H76" i="28"/>
  <c r="G76" i="28"/>
  <c r="F76" i="28"/>
  <c r="E76" i="28"/>
  <c r="D76" i="28"/>
  <c r="C76" i="28"/>
  <c r="B76" i="28"/>
  <c r="Y75" i="28"/>
  <c r="X75" i="28"/>
  <c r="W75" i="28"/>
  <c r="V75" i="28"/>
  <c r="U75" i="28"/>
  <c r="T75" i="28"/>
  <c r="S75" i="28"/>
  <c r="R75" i="28"/>
  <c r="Q75" i="28"/>
  <c r="P75" i="28"/>
  <c r="O75" i="28"/>
  <c r="N75" i="28"/>
  <c r="M75" i="28"/>
  <c r="L75" i="28"/>
  <c r="K75" i="28"/>
  <c r="J75" i="28"/>
  <c r="I75" i="28"/>
  <c r="H75" i="28"/>
  <c r="G75" i="28"/>
  <c r="F75" i="28"/>
  <c r="E75" i="28"/>
  <c r="D75" i="28"/>
  <c r="C75" i="28"/>
  <c r="B75" i="28"/>
  <c r="Y74" i="28"/>
  <c r="X74" i="28"/>
  <c r="W74" i="28"/>
  <c r="V74" i="28"/>
  <c r="U74" i="28"/>
  <c r="T74" i="28"/>
  <c r="S74" i="28"/>
  <c r="R74" i="28"/>
  <c r="Q74" i="28"/>
  <c r="P74" i="28"/>
  <c r="O74" i="28"/>
  <c r="N74" i="28"/>
  <c r="M74" i="28"/>
  <c r="L74" i="28"/>
  <c r="K74" i="28"/>
  <c r="J74" i="28"/>
  <c r="I74" i="28"/>
  <c r="H74" i="28"/>
  <c r="G74" i="28"/>
  <c r="F74" i="28"/>
  <c r="E74" i="28"/>
  <c r="D74" i="28"/>
  <c r="C74" i="28"/>
  <c r="B74" i="28"/>
  <c r="Y73" i="28"/>
  <c r="X73" i="28"/>
  <c r="W73" i="28"/>
  <c r="V73" i="28"/>
  <c r="U73" i="28"/>
  <c r="T73" i="28"/>
  <c r="S73" i="28"/>
  <c r="R73" i="28"/>
  <c r="Q73" i="28"/>
  <c r="P73" i="28"/>
  <c r="O73" i="28"/>
  <c r="N73" i="28"/>
  <c r="M73" i="28"/>
  <c r="L73" i="28"/>
  <c r="K73" i="28"/>
  <c r="J73" i="28"/>
  <c r="I73" i="28"/>
  <c r="H73" i="28"/>
  <c r="G73" i="28"/>
  <c r="F73" i="28"/>
  <c r="E73" i="28"/>
  <c r="D73" i="28"/>
  <c r="C73" i="28"/>
  <c r="B73" i="28"/>
  <c r="Y72" i="28"/>
  <c r="X72" i="28"/>
  <c r="W72" i="28"/>
  <c r="V72" i="28"/>
  <c r="U72" i="28"/>
  <c r="T72" i="28"/>
  <c r="S72" i="28"/>
  <c r="R72" i="28"/>
  <c r="Q72" i="28"/>
  <c r="P72" i="28"/>
  <c r="O72" i="28"/>
  <c r="N72" i="28"/>
  <c r="M72" i="28"/>
  <c r="L72" i="28"/>
  <c r="K72" i="28"/>
  <c r="J72" i="28"/>
  <c r="I72" i="28"/>
  <c r="H72" i="28"/>
  <c r="G72" i="28"/>
  <c r="F72" i="28"/>
  <c r="E72" i="28"/>
  <c r="D72" i="28"/>
  <c r="C72" i="28"/>
  <c r="B72" i="28"/>
  <c r="Y71" i="28"/>
  <c r="X71" i="28"/>
  <c r="W71" i="28"/>
  <c r="V71" i="28"/>
  <c r="U71" i="28"/>
  <c r="T71" i="28"/>
  <c r="S71" i="28"/>
  <c r="R71" i="28"/>
  <c r="Q71" i="28"/>
  <c r="P71" i="28"/>
  <c r="O71" i="28"/>
  <c r="N71" i="28"/>
  <c r="M71" i="28"/>
  <c r="L71" i="28"/>
  <c r="K71" i="28"/>
  <c r="J71" i="28"/>
  <c r="I71" i="28"/>
  <c r="H71" i="28"/>
  <c r="G71" i="28"/>
  <c r="F71" i="28"/>
  <c r="E71" i="28"/>
  <c r="D71" i="28"/>
  <c r="C71" i="28"/>
  <c r="B71" i="28"/>
  <c r="Y70" i="28"/>
  <c r="X70" i="28"/>
  <c r="W70" i="28"/>
  <c r="V70" i="28"/>
  <c r="U70" i="28"/>
  <c r="T70" i="28"/>
  <c r="S70" i="28"/>
  <c r="R70" i="28"/>
  <c r="Q70" i="28"/>
  <c r="P70" i="28"/>
  <c r="O70" i="28"/>
  <c r="N70" i="28"/>
  <c r="M70" i="28"/>
  <c r="L70" i="28"/>
  <c r="K70" i="28"/>
  <c r="J70" i="28"/>
  <c r="I70" i="28"/>
  <c r="H70" i="28"/>
  <c r="G70" i="28"/>
  <c r="F70" i="28"/>
  <c r="E70" i="28"/>
  <c r="D70" i="28"/>
  <c r="C70" i="28"/>
  <c r="B70" i="28"/>
  <c r="Y69" i="28"/>
  <c r="X69" i="28"/>
  <c r="W69" i="28"/>
  <c r="V69" i="28"/>
  <c r="U69" i="28"/>
  <c r="T69" i="28"/>
  <c r="S69" i="28"/>
  <c r="R69" i="28"/>
  <c r="Q69" i="28"/>
  <c r="P69" i="28"/>
  <c r="O69" i="28"/>
  <c r="N69" i="28"/>
  <c r="M69" i="28"/>
  <c r="L69" i="28"/>
  <c r="K69" i="28"/>
  <c r="J69" i="28"/>
  <c r="I69" i="28"/>
  <c r="H69" i="28"/>
  <c r="G69" i="28"/>
  <c r="F69" i="28"/>
  <c r="E69" i="28"/>
  <c r="D69" i="28"/>
  <c r="C69" i="28"/>
  <c r="B69" i="28"/>
  <c r="Y68" i="28"/>
  <c r="X68" i="28"/>
  <c r="W68" i="28"/>
  <c r="V68" i="28"/>
  <c r="U68" i="28"/>
  <c r="T68" i="28"/>
  <c r="S68" i="28"/>
  <c r="R68" i="28"/>
  <c r="Q68" i="28"/>
  <c r="P68" i="28"/>
  <c r="O68" i="28"/>
  <c r="N68" i="28"/>
  <c r="M68" i="28"/>
  <c r="L68" i="28"/>
  <c r="K68" i="28"/>
  <c r="J68" i="28"/>
  <c r="I68" i="28"/>
  <c r="H68" i="28"/>
  <c r="G68" i="28"/>
  <c r="F68" i="28"/>
  <c r="E68" i="28"/>
  <c r="D68" i="28"/>
  <c r="C68" i="28"/>
  <c r="B68" i="28"/>
  <c r="Y67" i="28"/>
  <c r="X67" i="28"/>
  <c r="W67" i="28"/>
  <c r="V67" i="28"/>
  <c r="U67" i="28"/>
  <c r="T67" i="28"/>
  <c r="S67" i="28"/>
  <c r="R67" i="28"/>
  <c r="Q67" i="28"/>
  <c r="P67" i="28"/>
  <c r="O67" i="28"/>
  <c r="N67" i="28"/>
  <c r="M67" i="28"/>
  <c r="L67" i="28"/>
  <c r="K67" i="28"/>
  <c r="J67" i="28"/>
  <c r="I67" i="28"/>
  <c r="H67" i="28"/>
  <c r="G67" i="28"/>
  <c r="F67" i="28"/>
  <c r="E67" i="28"/>
  <c r="D67" i="28"/>
  <c r="C67" i="28"/>
  <c r="B67" i="28"/>
  <c r="Y66" i="28"/>
  <c r="X66" i="28"/>
  <c r="W66" i="28"/>
  <c r="V66" i="28"/>
  <c r="U66" i="28"/>
  <c r="T66" i="28"/>
  <c r="S66" i="28"/>
  <c r="R66" i="28"/>
  <c r="Q66" i="28"/>
  <c r="P66" i="28"/>
  <c r="O66" i="28"/>
  <c r="N66" i="28"/>
  <c r="M66" i="28"/>
  <c r="L66" i="28"/>
  <c r="K66" i="28"/>
  <c r="J66" i="28"/>
  <c r="I66" i="28"/>
  <c r="H66" i="28"/>
  <c r="G66" i="28"/>
  <c r="F66" i="28"/>
  <c r="E66" i="28"/>
  <c r="D66" i="28"/>
  <c r="C66" i="28"/>
  <c r="B66" i="28"/>
  <c r="Y65" i="28"/>
  <c r="X65" i="28"/>
  <c r="W65" i="28"/>
  <c r="V65" i="28"/>
  <c r="U65" i="28"/>
  <c r="T65" i="28"/>
  <c r="S65" i="28"/>
  <c r="R65" i="28"/>
  <c r="Q65" i="28"/>
  <c r="P65" i="28"/>
  <c r="O65" i="28"/>
  <c r="N65" i="28"/>
  <c r="M65" i="28"/>
  <c r="L65" i="28"/>
  <c r="K65" i="28"/>
  <c r="J65" i="28"/>
  <c r="I65" i="28"/>
  <c r="H65" i="28"/>
  <c r="G65" i="28"/>
  <c r="F65" i="28"/>
  <c r="E65" i="28"/>
  <c r="D65" i="28"/>
  <c r="C65" i="28"/>
  <c r="B65" i="28"/>
  <c r="Y64" i="28"/>
  <c r="X64" i="28"/>
  <c r="W64" i="28"/>
  <c r="V64" i="28"/>
  <c r="U64" i="28"/>
  <c r="T64" i="28"/>
  <c r="S64" i="28"/>
  <c r="R64" i="28"/>
  <c r="Q64" i="28"/>
  <c r="P64" i="28"/>
  <c r="O64" i="28"/>
  <c r="N64" i="28"/>
  <c r="M64" i="28"/>
  <c r="L64" i="28"/>
  <c r="K64" i="28"/>
  <c r="J64" i="28"/>
  <c r="I64" i="28"/>
  <c r="H64" i="28"/>
  <c r="G64" i="28"/>
  <c r="F64" i="28"/>
  <c r="E64" i="28"/>
  <c r="D64" i="28"/>
  <c r="C64" i="28"/>
  <c r="B64" i="28"/>
  <c r="Y63" i="28"/>
  <c r="X63" i="28"/>
  <c r="W63" i="28"/>
  <c r="V63" i="28"/>
  <c r="U63" i="28"/>
  <c r="T63" i="28"/>
  <c r="S63" i="28"/>
  <c r="R63" i="28"/>
  <c r="Q63" i="28"/>
  <c r="P63" i="28"/>
  <c r="O63" i="28"/>
  <c r="N63" i="28"/>
  <c r="M63" i="28"/>
  <c r="L63" i="28"/>
  <c r="K63" i="28"/>
  <c r="J63" i="28"/>
  <c r="I63" i="28"/>
  <c r="H63" i="28"/>
  <c r="G63" i="28"/>
  <c r="F63" i="28"/>
  <c r="E63" i="28"/>
  <c r="D63" i="28"/>
  <c r="C63" i="28"/>
  <c r="B63" i="28"/>
  <c r="Y62" i="28"/>
  <c r="X62" i="28"/>
  <c r="W62" i="28"/>
  <c r="V62" i="28"/>
  <c r="U62" i="28"/>
  <c r="T62" i="28"/>
  <c r="S62" i="28"/>
  <c r="R62" i="28"/>
  <c r="Q62" i="28"/>
  <c r="P62" i="28"/>
  <c r="O62" i="28"/>
  <c r="N62" i="28"/>
  <c r="M62" i="28"/>
  <c r="L62" i="28"/>
  <c r="K62" i="28"/>
  <c r="J62" i="28"/>
  <c r="I62" i="28"/>
  <c r="H62" i="28"/>
  <c r="G62" i="28"/>
  <c r="F62" i="28"/>
  <c r="E62" i="28"/>
  <c r="D62" i="28"/>
  <c r="C62" i="28"/>
  <c r="B62" i="28"/>
  <c r="Y61" i="28"/>
  <c r="X61" i="28"/>
  <c r="W61" i="28"/>
  <c r="V61" i="28"/>
  <c r="U61" i="28"/>
  <c r="T61" i="28"/>
  <c r="S61" i="28"/>
  <c r="R61" i="28"/>
  <c r="Q61" i="28"/>
  <c r="P61" i="28"/>
  <c r="O61" i="28"/>
  <c r="N61" i="28"/>
  <c r="M61" i="28"/>
  <c r="L61" i="28"/>
  <c r="K61" i="28"/>
  <c r="J61" i="28"/>
  <c r="I61" i="28"/>
  <c r="H61" i="28"/>
  <c r="G61" i="28"/>
  <c r="F61" i="28"/>
  <c r="E61" i="28"/>
  <c r="D61" i="28"/>
  <c r="C61" i="28"/>
  <c r="B61" i="28"/>
  <c r="Y60" i="28"/>
  <c r="X60" i="28"/>
  <c r="W60" i="28"/>
  <c r="V60" i="28"/>
  <c r="U60" i="28"/>
  <c r="T60" i="28"/>
  <c r="S60" i="28"/>
  <c r="R60" i="28"/>
  <c r="Q60" i="28"/>
  <c r="P60" i="28"/>
  <c r="O60" i="28"/>
  <c r="N60" i="28"/>
  <c r="M60" i="28"/>
  <c r="L60" i="28"/>
  <c r="K60" i="28"/>
  <c r="J60" i="28"/>
  <c r="I60" i="28"/>
  <c r="H60" i="28"/>
  <c r="G60" i="28"/>
  <c r="F60" i="28"/>
  <c r="E60" i="28"/>
  <c r="D60" i="28"/>
  <c r="C60" i="28"/>
  <c r="B60" i="28"/>
  <c r="Y59" i="28"/>
  <c r="X59" i="28"/>
  <c r="W59" i="28"/>
  <c r="V59" i="28"/>
  <c r="U59" i="28"/>
  <c r="T59" i="28"/>
  <c r="S59" i="28"/>
  <c r="R59" i="28"/>
  <c r="Q59" i="28"/>
  <c r="P59" i="28"/>
  <c r="O59" i="28"/>
  <c r="N59" i="28"/>
  <c r="M59" i="28"/>
  <c r="L59" i="28"/>
  <c r="K59" i="28"/>
  <c r="J59" i="28"/>
  <c r="I59" i="28"/>
  <c r="H59" i="28"/>
  <c r="G59" i="28"/>
  <c r="F59" i="28"/>
  <c r="E59" i="28"/>
  <c r="D59" i="28"/>
  <c r="C59" i="28"/>
  <c r="B59" i="28"/>
  <c r="Y58" i="28"/>
  <c r="X58" i="28"/>
  <c r="W58" i="28"/>
  <c r="V58" i="28"/>
  <c r="U58" i="28"/>
  <c r="T58" i="28"/>
  <c r="S58" i="28"/>
  <c r="R58" i="28"/>
  <c r="Q58" i="28"/>
  <c r="P58" i="28"/>
  <c r="O58" i="28"/>
  <c r="N58" i="28"/>
  <c r="M58" i="28"/>
  <c r="L58" i="28"/>
  <c r="K58" i="28"/>
  <c r="J58" i="28"/>
  <c r="I58" i="28"/>
  <c r="H58" i="28"/>
  <c r="G58" i="28"/>
  <c r="F58" i="28"/>
  <c r="E58" i="28"/>
  <c r="D58" i="28"/>
  <c r="C58" i="28"/>
  <c r="B58" i="28"/>
  <c r="Y57" i="28"/>
  <c r="X57" i="28"/>
  <c r="W57" i="28"/>
  <c r="V57" i="28"/>
  <c r="U57" i="28"/>
  <c r="T57" i="28"/>
  <c r="S57" i="28"/>
  <c r="R57" i="28"/>
  <c r="Q57" i="28"/>
  <c r="P57" i="28"/>
  <c r="O57" i="28"/>
  <c r="N57" i="28"/>
  <c r="M57" i="28"/>
  <c r="L57" i="28"/>
  <c r="K57" i="28"/>
  <c r="J57" i="28"/>
  <c r="I57" i="28"/>
  <c r="H57" i="28"/>
  <c r="G57" i="28"/>
  <c r="F57" i="28"/>
  <c r="E57" i="28"/>
  <c r="D57" i="28"/>
  <c r="C57" i="28"/>
  <c r="B57" i="28"/>
  <c r="Y56" i="28"/>
  <c r="X56" i="28"/>
  <c r="W56" i="28"/>
  <c r="V56" i="28"/>
  <c r="U56" i="28"/>
  <c r="T56" i="28"/>
  <c r="S56" i="28"/>
  <c r="R56" i="28"/>
  <c r="Q56" i="28"/>
  <c r="P56" i="28"/>
  <c r="O56" i="28"/>
  <c r="N56" i="28"/>
  <c r="M56" i="28"/>
  <c r="L56" i="28"/>
  <c r="K56" i="28"/>
  <c r="J56" i="28"/>
  <c r="I56" i="28"/>
  <c r="H56" i="28"/>
  <c r="G56" i="28"/>
  <c r="F56" i="28"/>
  <c r="E56" i="28"/>
  <c r="D56" i="28"/>
  <c r="C56" i="28"/>
  <c r="B56" i="28"/>
  <c r="Y55" i="28"/>
  <c r="X55" i="28"/>
  <c r="W55" i="28"/>
  <c r="V55" i="28"/>
  <c r="U55" i="28"/>
  <c r="T55" i="28"/>
  <c r="S55" i="28"/>
  <c r="R55" i="28"/>
  <c r="Q55" i="28"/>
  <c r="P55" i="28"/>
  <c r="O55" i="28"/>
  <c r="N55" i="28"/>
  <c r="M55" i="28"/>
  <c r="L55" i="28"/>
  <c r="K55" i="28"/>
  <c r="J55" i="28"/>
  <c r="I55" i="28"/>
  <c r="H55" i="28"/>
  <c r="G55" i="28"/>
  <c r="F55" i="28"/>
  <c r="E55" i="28"/>
  <c r="D55" i="28"/>
  <c r="C55" i="28"/>
  <c r="B55" i="28"/>
  <c r="Y54" i="28"/>
  <c r="X54" i="28"/>
  <c r="W54" i="28"/>
  <c r="V54" i="28"/>
  <c r="U54" i="28"/>
  <c r="T54" i="28"/>
  <c r="S54" i="28"/>
  <c r="R54" i="28"/>
  <c r="Q54" i="28"/>
  <c r="P54" i="28"/>
  <c r="O54" i="28"/>
  <c r="N54" i="28"/>
  <c r="M54" i="28"/>
  <c r="L54" i="28"/>
  <c r="K54" i="28"/>
  <c r="J54" i="28"/>
  <c r="I54" i="28"/>
  <c r="H54" i="28"/>
  <c r="G54" i="28"/>
  <c r="F54" i="28"/>
  <c r="E54" i="28"/>
  <c r="D54" i="28"/>
  <c r="C54" i="28"/>
  <c r="B54" i="28"/>
  <c r="Y53" i="28"/>
  <c r="X53" i="28"/>
  <c r="W53" i="28"/>
  <c r="V53" i="28"/>
  <c r="U53" i="28"/>
  <c r="T53" i="28"/>
  <c r="S53" i="28"/>
  <c r="R53" i="28"/>
  <c r="Q53" i="28"/>
  <c r="P53" i="28"/>
  <c r="O53" i="28"/>
  <c r="N53" i="28"/>
  <c r="M53" i="28"/>
  <c r="L53" i="28"/>
  <c r="K53" i="28"/>
  <c r="J53" i="28"/>
  <c r="I53" i="28"/>
  <c r="H53" i="28"/>
  <c r="G53" i="28"/>
  <c r="F53" i="28"/>
  <c r="E53" i="28"/>
  <c r="D53" i="28"/>
  <c r="C53" i="28"/>
  <c r="B53" i="28"/>
  <c r="Y52" i="28"/>
  <c r="X52" i="28"/>
  <c r="W52" i="28"/>
  <c r="V52" i="28"/>
  <c r="U52" i="28"/>
  <c r="T52" i="28"/>
  <c r="S52" i="28"/>
  <c r="R52" i="28"/>
  <c r="Q52" i="28"/>
  <c r="P52" i="28"/>
  <c r="O52" i="28"/>
  <c r="N52" i="28"/>
  <c r="M52" i="28"/>
  <c r="L52" i="28"/>
  <c r="K52" i="28"/>
  <c r="J52" i="28"/>
  <c r="I52" i="28"/>
  <c r="H52" i="28"/>
  <c r="G52" i="28"/>
  <c r="F52" i="28"/>
  <c r="E52" i="28"/>
  <c r="D52" i="28"/>
  <c r="C52" i="28"/>
  <c r="B52" i="28"/>
  <c r="Y51" i="28"/>
  <c r="X51" i="28"/>
  <c r="W51" i="28"/>
  <c r="V51" i="28"/>
  <c r="U51" i="28"/>
  <c r="T51" i="28"/>
  <c r="S51" i="28"/>
  <c r="R51" i="28"/>
  <c r="Q51" i="28"/>
  <c r="P51" i="28"/>
  <c r="O51" i="28"/>
  <c r="N51" i="28"/>
  <c r="M51" i="28"/>
  <c r="L51" i="28"/>
  <c r="K51" i="28"/>
  <c r="J51" i="28"/>
  <c r="I51" i="28"/>
  <c r="H51" i="28"/>
  <c r="G51" i="28"/>
  <c r="F51" i="28"/>
  <c r="E51" i="28"/>
  <c r="D51" i="28"/>
  <c r="C51" i="28"/>
  <c r="B51" i="28"/>
  <c r="Y50" i="28"/>
  <c r="X50" i="28"/>
  <c r="W50" i="28"/>
  <c r="V50" i="28"/>
  <c r="U50" i="28"/>
  <c r="T50" i="28"/>
  <c r="S50" i="28"/>
  <c r="R50" i="28"/>
  <c r="Q50" i="28"/>
  <c r="P50" i="28"/>
  <c r="O50" i="28"/>
  <c r="N50" i="28"/>
  <c r="M50" i="28"/>
  <c r="L50" i="28"/>
  <c r="K50" i="28"/>
  <c r="J50" i="28"/>
  <c r="I50" i="28"/>
  <c r="H50" i="28"/>
  <c r="G50" i="28"/>
  <c r="F50" i="28"/>
  <c r="E50" i="28"/>
  <c r="D50" i="28"/>
  <c r="C50" i="28"/>
  <c r="B50" i="28"/>
  <c r="Y49" i="28"/>
  <c r="X49" i="28"/>
  <c r="W49" i="28"/>
  <c r="V49" i="28"/>
  <c r="U49" i="28"/>
  <c r="T49" i="28"/>
  <c r="S49" i="28"/>
  <c r="R49" i="28"/>
  <c r="Q49" i="28"/>
  <c r="P49" i="28"/>
  <c r="O49" i="28"/>
  <c r="N49" i="28"/>
  <c r="M49" i="28"/>
  <c r="L49" i="28"/>
  <c r="K49" i="28"/>
  <c r="J49" i="28"/>
  <c r="I49" i="28"/>
  <c r="H49" i="28"/>
  <c r="G49" i="28"/>
  <c r="F49" i="28"/>
  <c r="E49" i="28"/>
  <c r="D49" i="28"/>
  <c r="C49" i="28"/>
  <c r="B49" i="28"/>
  <c r="Y48" i="28"/>
  <c r="X48" i="28"/>
  <c r="W48" i="28"/>
  <c r="V48" i="28"/>
  <c r="U48" i="28"/>
  <c r="T48" i="28"/>
  <c r="S48" i="28"/>
  <c r="R48" i="28"/>
  <c r="Q48" i="28"/>
  <c r="P48" i="28"/>
  <c r="O48" i="28"/>
  <c r="N48" i="28"/>
  <c r="M48" i="28"/>
  <c r="L48" i="28"/>
  <c r="K48" i="28"/>
  <c r="J48" i="28"/>
  <c r="I48" i="28"/>
  <c r="H48" i="28"/>
  <c r="G48" i="28"/>
  <c r="F48" i="28"/>
  <c r="E48" i="28"/>
  <c r="D48" i="28"/>
  <c r="C48" i="28"/>
  <c r="B48" i="28"/>
  <c r="Y42" i="28"/>
  <c r="X42" i="28"/>
  <c r="W42" i="28"/>
  <c r="V42" i="28"/>
  <c r="U42" i="28"/>
  <c r="T42" i="28"/>
  <c r="S42" i="28"/>
  <c r="R42" i="28"/>
  <c r="Q42" i="28"/>
  <c r="P42" i="28"/>
  <c r="O42" i="28"/>
  <c r="N42" i="28"/>
  <c r="M42" i="28"/>
  <c r="L42" i="28"/>
  <c r="K42" i="28"/>
  <c r="J42" i="28"/>
  <c r="I42" i="28"/>
  <c r="H42" i="28"/>
  <c r="G42" i="28"/>
  <c r="F42" i="28"/>
  <c r="E42" i="28"/>
  <c r="D42" i="28"/>
  <c r="C42" i="28"/>
  <c r="B42" i="28"/>
  <c r="Y41" i="28"/>
  <c r="X41" i="28"/>
  <c r="W41" i="28"/>
  <c r="V41" i="28"/>
  <c r="U41" i="28"/>
  <c r="T41" i="28"/>
  <c r="S41" i="28"/>
  <c r="R41" i="28"/>
  <c r="Q41" i="28"/>
  <c r="P41" i="28"/>
  <c r="O41" i="28"/>
  <c r="N41" i="28"/>
  <c r="M41" i="28"/>
  <c r="L41" i="28"/>
  <c r="K41" i="28"/>
  <c r="J41" i="28"/>
  <c r="I41" i="28"/>
  <c r="H41" i="28"/>
  <c r="G41" i="28"/>
  <c r="F41" i="28"/>
  <c r="E41" i="28"/>
  <c r="D41" i="28"/>
  <c r="C41" i="28"/>
  <c r="B41" i="28"/>
  <c r="Y40" i="28"/>
  <c r="X40" i="28"/>
  <c r="W40" i="28"/>
  <c r="V40" i="28"/>
  <c r="U40" i="28"/>
  <c r="T40" i="28"/>
  <c r="S40" i="28"/>
  <c r="R40" i="28"/>
  <c r="Q40" i="28"/>
  <c r="P40" i="28"/>
  <c r="O40" i="28"/>
  <c r="N40" i="28"/>
  <c r="M40" i="28"/>
  <c r="L40" i="28"/>
  <c r="K40" i="28"/>
  <c r="J40" i="28"/>
  <c r="I40" i="28"/>
  <c r="H40" i="28"/>
  <c r="G40" i="28"/>
  <c r="F40" i="28"/>
  <c r="E40" i="28"/>
  <c r="D40" i="28"/>
  <c r="C40" i="28"/>
  <c r="B40" i="28"/>
  <c r="Y39" i="28"/>
  <c r="X39" i="28"/>
  <c r="W39" i="28"/>
  <c r="V39" i="28"/>
  <c r="U39" i="28"/>
  <c r="T39" i="28"/>
  <c r="S39" i="28"/>
  <c r="R39" i="28"/>
  <c r="Q39" i="28"/>
  <c r="P39" i="28"/>
  <c r="O39" i="28"/>
  <c r="N39" i="28"/>
  <c r="M39" i="28"/>
  <c r="L39" i="28"/>
  <c r="K39" i="28"/>
  <c r="J39" i="28"/>
  <c r="I39" i="28"/>
  <c r="H39" i="28"/>
  <c r="G39" i="28"/>
  <c r="F39" i="28"/>
  <c r="E39" i="28"/>
  <c r="D39" i="28"/>
  <c r="C39" i="28"/>
  <c r="B39" i="28"/>
  <c r="Y38" i="28"/>
  <c r="X38" i="28"/>
  <c r="W38" i="28"/>
  <c r="V38" i="28"/>
  <c r="U38" i="28"/>
  <c r="T38" i="28"/>
  <c r="S38" i="28"/>
  <c r="R38" i="28"/>
  <c r="Q38" i="28"/>
  <c r="P38" i="28"/>
  <c r="O38" i="28"/>
  <c r="N38" i="28"/>
  <c r="M38" i="28"/>
  <c r="L38" i="28"/>
  <c r="K38" i="28"/>
  <c r="J38" i="28"/>
  <c r="I38" i="28"/>
  <c r="H38" i="28"/>
  <c r="G38" i="28"/>
  <c r="F38" i="28"/>
  <c r="E38" i="28"/>
  <c r="D38" i="28"/>
  <c r="C38" i="28"/>
  <c r="B38" i="28"/>
  <c r="Y37" i="28"/>
  <c r="X37" i="28"/>
  <c r="W37" i="28"/>
  <c r="V37" i="28"/>
  <c r="U37" i="28"/>
  <c r="T37" i="28"/>
  <c r="S37" i="28"/>
  <c r="R37" i="28"/>
  <c r="Q37" i="28"/>
  <c r="P37" i="28"/>
  <c r="O37" i="28"/>
  <c r="N37" i="28"/>
  <c r="M37" i="28"/>
  <c r="L37" i="28"/>
  <c r="K37" i="28"/>
  <c r="J37" i="28"/>
  <c r="I37" i="28"/>
  <c r="H37" i="28"/>
  <c r="G37" i="28"/>
  <c r="F37" i="28"/>
  <c r="E37" i="28"/>
  <c r="D37" i="28"/>
  <c r="C37" i="28"/>
  <c r="B37" i="28"/>
  <c r="Y36" i="28"/>
  <c r="X36" i="28"/>
  <c r="W36" i="28"/>
  <c r="V36" i="28"/>
  <c r="U36" i="28"/>
  <c r="T36" i="28"/>
  <c r="S36" i="28"/>
  <c r="R36" i="28"/>
  <c r="Q36" i="28"/>
  <c r="P36" i="28"/>
  <c r="O36" i="28"/>
  <c r="N36" i="28"/>
  <c r="M36" i="28"/>
  <c r="L36" i="28"/>
  <c r="K36" i="28"/>
  <c r="J36" i="28"/>
  <c r="I36" i="28"/>
  <c r="H36" i="28"/>
  <c r="G36" i="28"/>
  <c r="F36" i="28"/>
  <c r="E36" i="28"/>
  <c r="D36" i="28"/>
  <c r="C36" i="28"/>
  <c r="B36" i="28"/>
  <c r="Y35" i="28"/>
  <c r="X35" i="28"/>
  <c r="W35" i="28"/>
  <c r="V35" i="28"/>
  <c r="U35" i="28"/>
  <c r="T35" i="28"/>
  <c r="S35" i="28"/>
  <c r="R35" i="28"/>
  <c r="Q35" i="28"/>
  <c r="P35" i="28"/>
  <c r="O35" i="28"/>
  <c r="N35" i="28"/>
  <c r="M35" i="28"/>
  <c r="L35" i="28"/>
  <c r="K35" i="28"/>
  <c r="J35" i="28"/>
  <c r="I35" i="28"/>
  <c r="H35" i="28"/>
  <c r="G35" i="28"/>
  <c r="F35" i="28"/>
  <c r="E35" i="28"/>
  <c r="D35" i="28"/>
  <c r="C35" i="28"/>
  <c r="B35" i="28"/>
  <c r="Y34" i="28"/>
  <c r="X34" i="28"/>
  <c r="W34" i="28"/>
  <c r="V34" i="28"/>
  <c r="U34" i="28"/>
  <c r="T34" i="28"/>
  <c r="S34" i="28"/>
  <c r="R34" i="28"/>
  <c r="Q34" i="28"/>
  <c r="P34" i="28"/>
  <c r="O34" i="28"/>
  <c r="N34" i="28"/>
  <c r="M34" i="28"/>
  <c r="L34" i="28"/>
  <c r="K34" i="28"/>
  <c r="J34" i="28"/>
  <c r="I34" i="28"/>
  <c r="H34" i="28"/>
  <c r="G34" i="28"/>
  <c r="F34" i="28"/>
  <c r="E34" i="28"/>
  <c r="D34" i="28"/>
  <c r="C34" i="28"/>
  <c r="B34" i="28"/>
  <c r="Y33" i="28"/>
  <c r="X33" i="28"/>
  <c r="W33" i="28"/>
  <c r="V33" i="28"/>
  <c r="U33" i="28"/>
  <c r="T33" i="28"/>
  <c r="S33" i="28"/>
  <c r="R33" i="28"/>
  <c r="Q33" i="28"/>
  <c r="P33" i="28"/>
  <c r="O33" i="28"/>
  <c r="N33" i="28"/>
  <c r="M33" i="28"/>
  <c r="L33" i="28"/>
  <c r="K33" i="28"/>
  <c r="J33" i="28"/>
  <c r="I33" i="28"/>
  <c r="H33" i="28"/>
  <c r="G33" i="28"/>
  <c r="F33" i="28"/>
  <c r="E33" i="28"/>
  <c r="D33" i="28"/>
  <c r="C33" i="28"/>
  <c r="B33" i="28"/>
  <c r="Y32" i="28"/>
  <c r="X32" i="28"/>
  <c r="W32" i="28"/>
  <c r="V32" i="28"/>
  <c r="U32" i="28"/>
  <c r="T32" i="28"/>
  <c r="S32" i="28"/>
  <c r="R32" i="28"/>
  <c r="Q32" i="28"/>
  <c r="P32" i="28"/>
  <c r="O32" i="28"/>
  <c r="N32" i="28"/>
  <c r="M32" i="28"/>
  <c r="L32" i="28"/>
  <c r="K32" i="28"/>
  <c r="J32" i="28"/>
  <c r="I32" i="28"/>
  <c r="H32" i="28"/>
  <c r="G32" i="28"/>
  <c r="F32" i="28"/>
  <c r="E32" i="28"/>
  <c r="D32" i="28"/>
  <c r="C32" i="28"/>
  <c r="B32" i="28"/>
  <c r="Y31" i="28"/>
  <c r="X31" i="28"/>
  <c r="W31" i="28"/>
  <c r="V31" i="28"/>
  <c r="U31" i="28"/>
  <c r="T31" i="28"/>
  <c r="S31" i="28"/>
  <c r="R31" i="28"/>
  <c r="Q31" i="28"/>
  <c r="P31" i="28"/>
  <c r="O31" i="28"/>
  <c r="N31" i="28"/>
  <c r="M31" i="28"/>
  <c r="L31" i="28"/>
  <c r="K31" i="28"/>
  <c r="J31" i="28"/>
  <c r="I31" i="28"/>
  <c r="H31" i="28"/>
  <c r="G31" i="28"/>
  <c r="F31" i="28"/>
  <c r="E31" i="28"/>
  <c r="D31" i="28"/>
  <c r="C31" i="28"/>
  <c r="B31" i="28"/>
  <c r="Y30" i="28"/>
  <c r="X30" i="28"/>
  <c r="W30" i="28"/>
  <c r="V30" i="28"/>
  <c r="U30" i="28"/>
  <c r="T30" i="28"/>
  <c r="S30" i="28"/>
  <c r="R30" i="28"/>
  <c r="Q30" i="28"/>
  <c r="P30" i="28"/>
  <c r="O30" i="28"/>
  <c r="N30" i="28"/>
  <c r="M30" i="28"/>
  <c r="L30" i="28"/>
  <c r="K30" i="28"/>
  <c r="J30" i="28"/>
  <c r="I30" i="28"/>
  <c r="H30" i="28"/>
  <c r="G30" i="28"/>
  <c r="F30" i="28"/>
  <c r="E30" i="28"/>
  <c r="D30" i="28"/>
  <c r="C30" i="28"/>
  <c r="B30" i="28"/>
  <c r="Y29" i="28"/>
  <c r="X29" i="28"/>
  <c r="W29" i="28"/>
  <c r="V29" i="28"/>
  <c r="U29" i="28"/>
  <c r="T29" i="28"/>
  <c r="S29" i="28"/>
  <c r="R29" i="28"/>
  <c r="Q29" i="28"/>
  <c r="P29" i="28"/>
  <c r="O29" i="28"/>
  <c r="N29" i="28"/>
  <c r="M29" i="28"/>
  <c r="L29" i="28"/>
  <c r="K29" i="28"/>
  <c r="J29" i="28"/>
  <c r="I29" i="28"/>
  <c r="H29" i="28"/>
  <c r="G29" i="28"/>
  <c r="F29" i="28"/>
  <c r="E29" i="28"/>
  <c r="D29" i="28"/>
  <c r="C29" i="28"/>
  <c r="B29" i="28"/>
  <c r="Y28" i="28"/>
  <c r="X28" i="28"/>
  <c r="W28" i="28"/>
  <c r="V28" i="28"/>
  <c r="U28" i="28"/>
  <c r="T28" i="28"/>
  <c r="S28" i="28"/>
  <c r="R28" i="28"/>
  <c r="Q28" i="28"/>
  <c r="P28" i="28"/>
  <c r="O28" i="28"/>
  <c r="N28" i="28"/>
  <c r="M28" i="28"/>
  <c r="L28" i="28"/>
  <c r="K28" i="28"/>
  <c r="J28" i="28"/>
  <c r="I28" i="28"/>
  <c r="H28" i="28"/>
  <c r="G28" i="28"/>
  <c r="F28" i="28"/>
  <c r="E28" i="28"/>
  <c r="D28" i="28"/>
  <c r="C28" i="28"/>
  <c r="B28" i="28"/>
  <c r="Y27" i="28"/>
  <c r="X27" i="28"/>
  <c r="W27" i="28"/>
  <c r="V27" i="28"/>
  <c r="U27" i="28"/>
  <c r="T27" i="28"/>
  <c r="S27" i="28"/>
  <c r="R27" i="28"/>
  <c r="Q27" i="28"/>
  <c r="P27" i="28"/>
  <c r="O27" i="28"/>
  <c r="N27" i="28"/>
  <c r="M27" i="28"/>
  <c r="L27" i="28"/>
  <c r="K27" i="28"/>
  <c r="J27" i="28"/>
  <c r="I27" i="28"/>
  <c r="H27" i="28"/>
  <c r="G27" i="28"/>
  <c r="F27" i="28"/>
  <c r="E27" i="28"/>
  <c r="D27" i="28"/>
  <c r="C27" i="28"/>
  <c r="B27" i="28"/>
  <c r="Y26" i="28"/>
  <c r="X26" i="28"/>
  <c r="W26" i="28"/>
  <c r="V26" i="28"/>
  <c r="U26" i="28"/>
  <c r="T26" i="28"/>
  <c r="S26" i="28"/>
  <c r="R26" i="28"/>
  <c r="Q26" i="28"/>
  <c r="P26" i="28"/>
  <c r="O26" i="28"/>
  <c r="N26" i="28"/>
  <c r="M26" i="28"/>
  <c r="L26" i="28"/>
  <c r="K26" i="28"/>
  <c r="J26" i="28"/>
  <c r="I26" i="28"/>
  <c r="H26" i="28"/>
  <c r="G26" i="28"/>
  <c r="F26" i="28"/>
  <c r="E26" i="28"/>
  <c r="D26" i="28"/>
  <c r="C26" i="28"/>
  <c r="B26" i="28"/>
  <c r="Y25" i="28"/>
  <c r="X25" i="28"/>
  <c r="W25" i="28"/>
  <c r="V25" i="28"/>
  <c r="U25" i="28"/>
  <c r="T25" i="28"/>
  <c r="S25" i="28"/>
  <c r="R25" i="28"/>
  <c r="Q25" i="28"/>
  <c r="P25" i="28"/>
  <c r="O25" i="28"/>
  <c r="N25" i="28"/>
  <c r="M25" i="28"/>
  <c r="L25" i="28"/>
  <c r="K25" i="28"/>
  <c r="J25" i="28"/>
  <c r="I25" i="28"/>
  <c r="H25" i="28"/>
  <c r="G25" i="28"/>
  <c r="F25" i="28"/>
  <c r="E25" i="28"/>
  <c r="D25" i="28"/>
  <c r="C25" i="28"/>
  <c r="B25" i="28"/>
  <c r="Y24" i="28"/>
  <c r="X24" i="28"/>
  <c r="W24" i="28"/>
  <c r="V24" i="28"/>
  <c r="U24" i="28"/>
  <c r="T24" i="28"/>
  <c r="S24" i="28"/>
  <c r="R24" i="28"/>
  <c r="Q24" i="28"/>
  <c r="P24" i="28"/>
  <c r="O24" i="28"/>
  <c r="N24" i="28"/>
  <c r="M24" i="28"/>
  <c r="L24" i="28"/>
  <c r="K24" i="28"/>
  <c r="J24" i="28"/>
  <c r="I24" i="28"/>
  <c r="H24" i="28"/>
  <c r="G24" i="28"/>
  <c r="F24" i="28"/>
  <c r="E24" i="28"/>
  <c r="D24" i="28"/>
  <c r="C24" i="28"/>
  <c r="B24" i="28"/>
  <c r="Y23" i="28"/>
  <c r="X23" i="28"/>
  <c r="W23" i="28"/>
  <c r="V23" i="28"/>
  <c r="U23" i="28"/>
  <c r="T23" i="28"/>
  <c r="S23" i="28"/>
  <c r="R23" i="28"/>
  <c r="Q23" i="28"/>
  <c r="P23" i="28"/>
  <c r="O23" i="28"/>
  <c r="N23" i="28"/>
  <c r="M23" i="28"/>
  <c r="L23" i="28"/>
  <c r="K23" i="28"/>
  <c r="J23" i="28"/>
  <c r="I23" i="28"/>
  <c r="H23" i="28"/>
  <c r="G23" i="28"/>
  <c r="F23" i="28"/>
  <c r="E23" i="28"/>
  <c r="D23" i="28"/>
  <c r="C23" i="28"/>
  <c r="B23" i="28"/>
  <c r="Y22" i="28"/>
  <c r="X22" i="28"/>
  <c r="W22" i="28"/>
  <c r="V22" i="28"/>
  <c r="U22" i="28"/>
  <c r="T22" i="28"/>
  <c r="S22" i="28"/>
  <c r="R22" i="28"/>
  <c r="Q22" i="28"/>
  <c r="P22" i="28"/>
  <c r="O22" i="28"/>
  <c r="N22" i="28"/>
  <c r="M22" i="28"/>
  <c r="L22" i="28"/>
  <c r="K22" i="28"/>
  <c r="J22" i="28"/>
  <c r="I22" i="28"/>
  <c r="H22" i="28"/>
  <c r="G22" i="28"/>
  <c r="F22" i="28"/>
  <c r="E22" i="28"/>
  <c r="D22" i="28"/>
  <c r="C22" i="28"/>
  <c r="B22" i="28"/>
  <c r="Y21" i="28"/>
  <c r="X21" i="28"/>
  <c r="W21" i="28"/>
  <c r="V21" i="28"/>
  <c r="U21" i="28"/>
  <c r="T21" i="28"/>
  <c r="S21" i="28"/>
  <c r="R21" i="28"/>
  <c r="Q21" i="28"/>
  <c r="P21" i="28"/>
  <c r="O21" i="28"/>
  <c r="N21" i="28"/>
  <c r="M21" i="28"/>
  <c r="L21" i="28"/>
  <c r="K21" i="28"/>
  <c r="J21" i="28"/>
  <c r="I21" i="28"/>
  <c r="H21" i="28"/>
  <c r="G21" i="28"/>
  <c r="F21" i="28"/>
  <c r="E21" i="28"/>
  <c r="D21" i="28"/>
  <c r="C21" i="28"/>
  <c r="B21" i="28"/>
  <c r="Y20" i="28"/>
  <c r="X20" i="28"/>
  <c r="W20" i="28"/>
  <c r="V20" i="28"/>
  <c r="U20" i="28"/>
  <c r="T20" i="28"/>
  <c r="S20" i="28"/>
  <c r="R20" i="28"/>
  <c r="Q20" i="28"/>
  <c r="P20" i="28"/>
  <c r="O20" i="28"/>
  <c r="N20" i="28"/>
  <c r="M20" i="28"/>
  <c r="L20" i="28"/>
  <c r="K20" i="28"/>
  <c r="J20" i="28"/>
  <c r="I20" i="28"/>
  <c r="H20" i="28"/>
  <c r="G20" i="28"/>
  <c r="F20" i="28"/>
  <c r="E20" i="28"/>
  <c r="D20" i="28"/>
  <c r="C20" i="28"/>
  <c r="B20" i="28"/>
  <c r="Y19" i="28"/>
  <c r="X19" i="28"/>
  <c r="W19" i="28"/>
  <c r="V19" i="28"/>
  <c r="U19" i="28"/>
  <c r="T19" i="28"/>
  <c r="S19" i="28"/>
  <c r="R19" i="28"/>
  <c r="Q19" i="28"/>
  <c r="P19" i="28"/>
  <c r="O19" i="28"/>
  <c r="N19" i="28"/>
  <c r="M19" i="28"/>
  <c r="L19" i="28"/>
  <c r="K19" i="28"/>
  <c r="J19" i="28"/>
  <c r="I19" i="28"/>
  <c r="H19" i="28"/>
  <c r="G19" i="28"/>
  <c r="F19" i="28"/>
  <c r="E19" i="28"/>
  <c r="D19" i="28"/>
  <c r="C19" i="28"/>
  <c r="B19" i="28"/>
  <c r="Y18" i="28"/>
  <c r="X18" i="28"/>
  <c r="W18" i="28"/>
  <c r="V18" i="28"/>
  <c r="U18" i="28"/>
  <c r="T18" i="28"/>
  <c r="S18" i="28"/>
  <c r="R18" i="28"/>
  <c r="Q18" i="28"/>
  <c r="P18" i="28"/>
  <c r="O18" i="28"/>
  <c r="N18" i="28"/>
  <c r="M18" i="28"/>
  <c r="L18" i="28"/>
  <c r="K18" i="28"/>
  <c r="J18" i="28"/>
  <c r="I18" i="28"/>
  <c r="H18" i="28"/>
  <c r="G18" i="28"/>
  <c r="F18" i="28"/>
  <c r="E18" i="28"/>
  <c r="D18" i="28"/>
  <c r="C18" i="28"/>
  <c r="B18" i="28"/>
  <c r="Y17" i="28"/>
  <c r="X17" i="28"/>
  <c r="W17" i="28"/>
  <c r="V17" i="28"/>
  <c r="U17" i="28"/>
  <c r="T17" i="28"/>
  <c r="S17" i="28"/>
  <c r="R17" i="28"/>
  <c r="Q17" i="28"/>
  <c r="P17" i="28"/>
  <c r="O17" i="28"/>
  <c r="N17" i="28"/>
  <c r="M17" i="28"/>
  <c r="L17" i="28"/>
  <c r="K17" i="28"/>
  <c r="J17" i="28"/>
  <c r="I17" i="28"/>
  <c r="H17" i="28"/>
  <c r="G17" i="28"/>
  <c r="F17" i="28"/>
  <c r="E17" i="28"/>
  <c r="D17" i="28"/>
  <c r="C17" i="28"/>
  <c r="B17" i="28"/>
  <c r="Y16" i="28"/>
  <c r="X16" i="28"/>
  <c r="W16" i="28"/>
  <c r="V16" i="28"/>
  <c r="U16" i="28"/>
  <c r="T16" i="28"/>
  <c r="S16" i="28"/>
  <c r="R16" i="28"/>
  <c r="Q16" i="28"/>
  <c r="P16" i="28"/>
  <c r="O16" i="28"/>
  <c r="N16" i="28"/>
  <c r="M16" i="28"/>
  <c r="L16" i="28"/>
  <c r="K16" i="28"/>
  <c r="J16" i="28"/>
  <c r="I16" i="28"/>
  <c r="H16" i="28"/>
  <c r="G16" i="28"/>
  <c r="F16" i="28"/>
  <c r="E16" i="28"/>
  <c r="D16" i="28"/>
  <c r="C16" i="28"/>
  <c r="B16" i="28"/>
  <c r="Y15" i="28"/>
  <c r="X15" i="28"/>
  <c r="W15" i="28"/>
  <c r="V15" i="28"/>
  <c r="U15" i="28"/>
  <c r="T15" i="28"/>
  <c r="S15" i="28"/>
  <c r="R15" i="28"/>
  <c r="Q15" i="28"/>
  <c r="P15" i="28"/>
  <c r="O15" i="28"/>
  <c r="N15" i="28"/>
  <c r="M15" i="28"/>
  <c r="L15" i="28"/>
  <c r="K15" i="28"/>
  <c r="J15" i="28"/>
  <c r="I15" i="28"/>
  <c r="H15" i="28"/>
  <c r="G15" i="28"/>
  <c r="F15" i="28"/>
  <c r="E15" i="28"/>
  <c r="D15" i="28"/>
  <c r="C15" i="28"/>
  <c r="B15" i="28"/>
  <c r="Y14" i="28"/>
  <c r="X14" i="28"/>
  <c r="W14" i="28"/>
  <c r="V14" i="28"/>
  <c r="U14" i="28"/>
  <c r="T14" i="28"/>
  <c r="S14" i="28"/>
  <c r="R14" i="28"/>
  <c r="Q14" i="28"/>
  <c r="P14" i="28"/>
  <c r="O14" i="28"/>
  <c r="N14" i="28"/>
  <c r="M14" i="28"/>
  <c r="L14" i="28"/>
  <c r="K14" i="28"/>
  <c r="J14" i="28"/>
  <c r="I14" i="28"/>
  <c r="H14" i="28"/>
  <c r="G14" i="28"/>
  <c r="F14" i="28"/>
  <c r="E14" i="28"/>
  <c r="D14" i="28"/>
  <c r="C14" i="28"/>
  <c r="B14" i="28"/>
  <c r="Y13" i="28"/>
  <c r="X13" i="28"/>
  <c r="W13" i="28"/>
  <c r="V13" i="28"/>
  <c r="U13" i="28"/>
  <c r="T13" i="28"/>
  <c r="S13" i="28"/>
  <c r="R13" i="28"/>
  <c r="Q13" i="28"/>
  <c r="P13" i="28"/>
  <c r="O13" i="28"/>
  <c r="N13" i="28"/>
  <c r="M13" i="28"/>
  <c r="L13" i="28"/>
  <c r="K13" i="28"/>
  <c r="J13" i="28"/>
  <c r="I13" i="28"/>
  <c r="H13" i="28"/>
  <c r="G13" i="28"/>
  <c r="F13" i="28"/>
  <c r="E13" i="28"/>
  <c r="D13" i="28"/>
  <c r="C13" i="28"/>
  <c r="B13" i="28"/>
  <c r="Y12" i="28"/>
  <c r="X12" i="28"/>
  <c r="W12" i="28"/>
  <c r="V12" i="28"/>
  <c r="U12" i="28"/>
  <c r="T12" i="28"/>
  <c r="S12" i="28"/>
  <c r="R12" i="28"/>
  <c r="Q12" i="28"/>
  <c r="P12" i="28"/>
  <c r="O12" i="28"/>
  <c r="N12" i="28"/>
  <c r="M12" i="28"/>
  <c r="L12" i="28"/>
  <c r="K12" i="28"/>
  <c r="J12" i="28"/>
  <c r="I12" i="28"/>
  <c r="H12" i="28"/>
  <c r="G12" i="28"/>
  <c r="F12" i="28"/>
  <c r="E12" i="28"/>
  <c r="D12" i="28"/>
  <c r="C12" i="28"/>
  <c r="B12" i="28"/>
  <c r="Z221" i="21"/>
  <c r="AA221" i="21"/>
  <c r="AB221" i="21"/>
  <c r="AC221" i="21"/>
  <c r="AD221" i="21"/>
  <c r="AE221" i="21"/>
  <c r="AF221" i="21"/>
  <c r="Z186" i="21"/>
  <c r="AA186" i="21"/>
  <c r="AB186" i="21"/>
  <c r="AC186" i="21"/>
  <c r="AD186" i="21"/>
  <c r="AE186" i="21"/>
  <c r="AF186" i="21"/>
  <c r="Z150" i="21"/>
  <c r="AA150" i="21"/>
  <c r="AB150" i="21"/>
  <c r="AC150" i="21"/>
  <c r="AD150" i="21"/>
  <c r="AE150" i="21"/>
  <c r="AF150" i="21"/>
  <c r="Z114" i="21"/>
  <c r="AA114" i="21"/>
  <c r="AB114" i="21"/>
  <c r="AC114" i="21"/>
  <c r="AD114" i="21"/>
  <c r="AE114" i="21"/>
  <c r="AF114" i="21"/>
  <c r="Z78" i="21"/>
  <c r="AA78" i="21"/>
  <c r="AB78" i="21"/>
  <c r="AC78" i="21"/>
  <c r="AD78" i="21"/>
  <c r="AE78" i="21"/>
  <c r="AF78" i="21"/>
  <c r="Z42" i="21"/>
  <c r="AA42" i="21"/>
  <c r="AB42" i="21"/>
  <c r="AC42" i="21"/>
  <c r="AD42" i="21"/>
  <c r="AE42" i="21"/>
  <c r="AF42" i="21"/>
  <c r="Y432" i="21"/>
  <c r="X432" i="21"/>
  <c r="W432" i="21"/>
  <c r="V432" i="21"/>
  <c r="U432" i="21"/>
  <c r="T432" i="21"/>
  <c r="S432" i="21"/>
  <c r="R432" i="21"/>
  <c r="Q432" i="21"/>
  <c r="P432" i="21"/>
  <c r="O432" i="21"/>
  <c r="N432" i="21"/>
  <c r="M432" i="21"/>
  <c r="L432" i="21"/>
  <c r="K432" i="21"/>
  <c r="J432" i="21"/>
  <c r="I432" i="21"/>
  <c r="H432" i="21"/>
  <c r="G432" i="21"/>
  <c r="F432" i="21"/>
  <c r="E432" i="21"/>
  <c r="D432" i="21"/>
  <c r="C432" i="21"/>
  <c r="B432" i="21"/>
  <c r="Y431" i="21"/>
  <c r="X431" i="21"/>
  <c r="W431" i="21"/>
  <c r="V431" i="21"/>
  <c r="U431" i="21"/>
  <c r="T431" i="21"/>
  <c r="S431" i="21"/>
  <c r="R431" i="21"/>
  <c r="Q431" i="21"/>
  <c r="P431" i="21"/>
  <c r="O431" i="21"/>
  <c r="N431" i="21"/>
  <c r="M431" i="21"/>
  <c r="L431" i="21"/>
  <c r="K431" i="21"/>
  <c r="J431" i="21"/>
  <c r="I431" i="21"/>
  <c r="H431" i="21"/>
  <c r="G431" i="21"/>
  <c r="F431" i="21"/>
  <c r="E431" i="21"/>
  <c r="D431" i="21"/>
  <c r="C431" i="21"/>
  <c r="B431" i="21"/>
  <c r="Y430" i="21"/>
  <c r="X430" i="21"/>
  <c r="W430" i="21"/>
  <c r="V430" i="21"/>
  <c r="U430" i="21"/>
  <c r="T430" i="21"/>
  <c r="S430" i="21"/>
  <c r="R430" i="21"/>
  <c r="Q430" i="21"/>
  <c r="P430" i="21"/>
  <c r="O430" i="21"/>
  <c r="N430" i="21"/>
  <c r="M430" i="21"/>
  <c r="L430" i="21"/>
  <c r="K430" i="21"/>
  <c r="J430" i="21"/>
  <c r="I430" i="21"/>
  <c r="H430" i="21"/>
  <c r="G430" i="21"/>
  <c r="F430" i="21"/>
  <c r="E430" i="21"/>
  <c r="D430" i="21"/>
  <c r="C430" i="21"/>
  <c r="B430" i="21"/>
  <c r="Y429" i="21"/>
  <c r="X429" i="21"/>
  <c r="W429" i="21"/>
  <c r="V429" i="21"/>
  <c r="U429" i="21"/>
  <c r="T429" i="21"/>
  <c r="S429" i="21"/>
  <c r="R429" i="21"/>
  <c r="Q429" i="21"/>
  <c r="P429" i="21"/>
  <c r="O429" i="21"/>
  <c r="N429" i="21"/>
  <c r="M429" i="21"/>
  <c r="L429" i="21"/>
  <c r="K429" i="21"/>
  <c r="J429" i="21"/>
  <c r="I429" i="21"/>
  <c r="H429" i="21"/>
  <c r="G429" i="21"/>
  <c r="F429" i="21"/>
  <c r="E429" i="21"/>
  <c r="D429" i="21"/>
  <c r="C429" i="21"/>
  <c r="B429" i="21"/>
  <c r="Y428" i="21"/>
  <c r="X428" i="21"/>
  <c r="W428" i="21"/>
  <c r="V428" i="21"/>
  <c r="U428" i="21"/>
  <c r="T428" i="21"/>
  <c r="S428" i="21"/>
  <c r="R428" i="21"/>
  <c r="Q428" i="21"/>
  <c r="P428" i="21"/>
  <c r="O428" i="21"/>
  <c r="N428" i="21"/>
  <c r="M428" i="21"/>
  <c r="L428" i="21"/>
  <c r="K428" i="21"/>
  <c r="J428" i="21"/>
  <c r="I428" i="21"/>
  <c r="H428" i="21"/>
  <c r="G428" i="21"/>
  <c r="F428" i="21"/>
  <c r="E428" i="21"/>
  <c r="D428" i="21"/>
  <c r="C428" i="21"/>
  <c r="B428" i="21"/>
  <c r="Y427" i="21"/>
  <c r="X427" i="21"/>
  <c r="W427" i="21"/>
  <c r="V427" i="21"/>
  <c r="U427" i="21"/>
  <c r="T427" i="21"/>
  <c r="S427" i="21"/>
  <c r="R427" i="21"/>
  <c r="Q427" i="21"/>
  <c r="P427" i="21"/>
  <c r="O427" i="21"/>
  <c r="N427" i="21"/>
  <c r="M427" i="21"/>
  <c r="L427" i="21"/>
  <c r="K427" i="21"/>
  <c r="J427" i="21"/>
  <c r="I427" i="21"/>
  <c r="H427" i="21"/>
  <c r="G427" i="21"/>
  <c r="F427" i="21"/>
  <c r="E427" i="21"/>
  <c r="D427" i="21"/>
  <c r="C427" i="21"/>
  <c r="B427" i="21"/>
  <c r="Y426" i="21"/>
  <c r="X426" i="21"/>
  <c r="W426" i="21"/>
  <c r="V426" i="21"/>
  <c r="U426" i="21"/>
  <c r="T426" i="21"/>
  <c r="S426" i="21"/>
  <c r="R426" i="21"/>
  <c r="Q426" i="21"/>
  <c r="P426" i="21"/>
  <c r="O426" i="21"/>
  <c r="N426" i="21"/>
  <c r="M426" i="21"/>
  <c r="L426" i="21"/>
  <c r="K426" i="21"/>
  <c r="J426" i="21"/>
  <c r="I426" i="21"/>
  <c r="H426" i="21"/>
  <c r="G426" i="21"/>
  <c r="F426" i="21"/>
  <c r="E426" i="21"/>
  <c r="D426" i="21"/>
  <c r="C426" i="21"/>
  <c r="B426" i="21"/>
  <c r="Y425" i="21"/>
  <c r="X425" i="21"/>
  <c r="W425" i="21"/>
  <c r="V425" i="21"/>
  <c r="U425" i="21"/>
  <c r="T425" i="21"/>
  <c r="S425" i="21"/>
  <c r="R425" i="21"/>
  <c r="Q425" i="21"/>
  <c r="P425" i="21"/>
  <c r="O425" i="21"/>
  <c r="N425" i="21"/>
  <c r="M425" i="21"/>
  <c r="L425" i="21"/>
  <c r="K425" i="21"/>
  <c r="J425" i="21"/>
  <c r="I425" i="21"/>
  <c r="H425" i="21"/>
  <c r="G425" i="21"/>
  <c r="F425" i="21"/>
  <c r="E425" i="21"/>
  <c r="D425" i="21"/>
  <c r="C425" i="21"/>
  <c r="B425" i="21"/>
  <c r="Y424" i="21"/>
  <c r="X424" i="21"/>
  <c r="W424" i="21"/>
  <c r="V424" i="21"/>
  <c r="U424" i="21"/>
  <c r="T424" i="21"/>
  <c r="S424" i="21"/>
  <c r="R424" i="21"/>
  <c r="Q424" i="21"/>
  <c r="P424" i="21"/>
  <c r="O424" i="21"/>
  <c r="N424" i="21"/>
  <c r="M424" i="21"/>
  <c r="L424" i="21"/>
  <c r="K424" i="21"/>
  <c r="J424" i="21"/>
  <c r="I424" i="21"/>
  <c r="H424" i="21"/>
  <c r="G424" i="21"/>
  <c r="F424" i="21"/>
  <c r="E424" i="21"/>
  <c r="D424" i="21"/>
  <c r="C424" i="21"/>
  <c r="B424" i="21"/>
  <c r="Y423" i="21"/>
  <c r="X423" i="21"/>
  <c r="W423" i="21"/>
  <c r="V423" i="21"/>
  <c r="U423" i="21"/>
  <c r="T423" i="21"/>
  <c r="S423" i="21"/>
  <c r="R423" i="21"/>
  <c r="Q423" i="21"/>
  <c r="P423" i="21"/>
  <c r="O423" i="21"/>
  <c r="N423" i="21"/>
  <c r="M423" i="21"/>
  <c r="L423" i="21"/>
  <c r="K423" i="21"/>
  <c r="J423" i="21"/>
  <c r="I423" i="21"/>
  <c r="H423" i="21"/>
  <c r="G423" i="21"/>
  <c r="F423" i="21"/>
  <c r="E423" i="21"/>
  <c r="D423" i="21"/>
  <c r="C423" i="21"/>
  <c r="B423" i="21"/>
  <c r="Y422" i="21"/>
  <c r="X422" i="21"/>
  <c r="W422" i="21"/>
  <c r="V422" i="21"/>
  <c r="U422" i="21"/>
  <c r="T422" i="21"/>
  <c r="S422" i="21"/>
  <c r="R422" i="21"/>
  <c r="Q422" i="21"/>
  <c r="P422" i="21"/>
  <c r="O422" i="21"/>
  <c r="N422" i="21"/>
  <c r="M422" i="21"/>
  <c r="L422" i="21"/>
  <c r="K422" i="21"/>
  <c r="J422" i="21"/>
  <c r="I422" i="21"/>
  <c r="H422" i="21"/>
  <c r="G422" i="21"/>
  <c r="F422" i="21"/>
  <c r="E422" i="21"/>
  <c r="D422" i="21"/>
  <c r="C422" i="21"/>
  <c r="B422" i="21"/>
  <c r="Y421" i="21"/>
  <c r="X421" i="21"/>
  <c r="W421" i="21"/>
  <c r="V421" i="21"/>
  <c r="U421" i="21"/>
  <c r="T421" i="21"/>
  <c r="S421" i="21"/>
  <c r="R421" i="21"/>
  <c r="Q421" i="21"/>
  <c r="P421" i="21"/>
  <c r="O421" i="21"/>
  <c r="N421" i="21"/>
  <c r="M421" i="21"/>
  <c r="L421" i="21"/>
  <c r="K421" i="21"/>
  <c r="J421" i="21"/>
  <c r="I421" i="21"/>
  <c r="H421" i="21"/>
  <c r="G421" i="21"/>
  <c r="F421" i="21"/>
  <c r="E421" i="21"/>
  <c r="D421" i="21"/>
  <c r="C421" i="21"/>
  <c r="B421" i="21"/>
  <c r="Y420" i="21"/>
  <c r="X420" i="21"/>
  <c r="W420" i="21"/>
  <c r="V420" i="21"/>
  <c r="U420" i="21"/>
  <c r="T420" i="21"/>
  <c r="S420" i="21"/>
  <c r="R420" i="21"/>
  <c r="Q420" i="21"/>
  <c r="P420" i="21"/>
  <c r="O420" i="21"/>
  <c r="N420" i="21"/>
  <c r="M420" i="21"/>
  <c r="L420" i="21"/>
  <c r="K420" i="21"/>
  <c r="J420" i="21"/>
  <c r="I420" i="21"/>
  <c r="H420" i="21"/>
  <c r="G420" i="21"/>
  <c r="F420" i="21"/>
  <c r="E420" i="21"/>
  <c r="D420" i="21"/>
  <c r="C420" i="21"/>
  <c r="B420" i="21"/>
  <c r="Y419" i="21"/>
  <c r="X419" i="21"/>
  <c r="W419" i="21"/>
  <c r="V419" i="21"/>
  <c r="U419" i="21"/>
  <c r="T419" i="21"/>
  <c r="S419" i="21"/>
  <c r="R419" i="21"/>
  <c r="Q419" i="21"/>
  <c r="P419" i="21"/>
  <c r="O419" i="21"/>
  <c r="N419" i="21"/>
  <c r="M419" i="21"/>
  <c r="L419" i="21"/>
  <c r="K419" i="21"/>
  <c r="J419" i="21"/>
  <c r="I419" i="21"/>
  <c r="H419" i="21"/>
  <c r="G419" i="21"/>
  <c r="F419" i="21"/>
  <c r="E419" i="21"/>
  <c r="D419" i="21"/>
  <c r="C419" i="21"/>
  <c r="B419" i="21"/>
  <c r="Y418" i="21"/>
  <c r="X418" i="21"/>
  <c r="W418" i="21"/>
  <c r="V418" i="21"/>
  <c r="U418" i="21"/>
  <c r="T418" i="21"/>
  <c r="S418" i="21"/>
  <c r="R418" i="21"/>
  <c r="Q418" i="21"/>
  <c r="P418" i="21"/>
  <c r="O418" i="21"/>
  <c r="N418" i="21"/>
  <c r="M418" i="21"/>
  <c r="L418" i="21"/>
  <c r="K418" i="21"/>
  <c r="J418" i="21"/>
  <c r="I418" i="21"/>
  <c r="H418" i="21"/>
  <c r="G418" i="21"/>
  <c r="F418" i="21"/>
  <c r="E418" i="21"/>
  <c r="D418" i="21"/>
  <c r="C418" i="21"/>
  <c r="B418" i="21"/>
  <c r="Y417" i="21"/>
  <c r="X417" i="21"/>
  <c r="W417" i="21"/>
  <c r="V417" i="21"/>
  <c r="U417" i="21"/>
  <c r="T417" i="21"/>
  <c r="S417" i="21"/>
  <c r="R417" i="21"/>
  <c r="Q417" i="21"/>
  <c r="P417" i="21"/>
  <c r="O417" i="21"/>
  <c r="N417" i="21"/>
  <c r="M417" i="21"/>
  <c r="L417" i="21"/>
  <c r="K417" i="21"/>
  <c r="J417" i="21"/>
  <c r="I417" i="21"/>
  <c r="H417" i="21"/>
  <c r="G417" i="21"/>
  <c r="F417" i="21"/>
  <c r="E417" i="21"/>
  <c r="D417" i="21"/>
  <c r="C417" i="21"/>
  <c r="B417" i="21"/>
  <c r="Y416" i="21"/>
  <c r="X416" i="21"/>
  <c r="W416" i="21"/>
  <c r="V416" i="21"/>
  <c r="U416" i="21"/>
  <c r="T416" i="21"/>
  <c r="S416" i="21"/>
  <c r="R416" i="21"/>
  <c r="Q416" i="21"/>
  <c r="P416" i="21"/>
  <c r="O416" i="21"/>
  <c r="N416" i="21"/>
  <c r="M416" i="21"/>
  <c r="L416" i="21"/>
  <c r="K416" i="21"/>
  <c r="J416" i="21"/>
  <c r="I416" i="21"/>
  <c r="H416" i="21"/>
  <c r="G416" i="21"/>
  <c r="F416" i="21"/>
  <c r="E416" i="21"/>
  <c r="D416" i="21"/>
  <c r="C416" i="21"/>
  <c r="B416" i="21"/>
  <c r="Y415" i="21"/>
  <c r="X415" i="21"/>
  <c r="W415" i="21"/>
  <c r="V415" i="21"/>
  <c r="U415" i="21"/>
  <c r="T415" i="21"/>
  <c r="S415" i="21"/>
  <c r="R415" i="21"/>
  <c r="Q415" i="21"/>
  <c r="P415" i="21"/>
  <c r="O415" i="21"/>
  <c r="N415" i="21"/>
  <c r="M415" i="21"/>
  <c r="L415" i="21"/>
  <c r="K415" i="21"/>
  <c r="J415" i="21"/>
  <c r="I415" i="21"/>
  <c r="H415" i="21"/>
  <c r="G415" i="21"/>
  <c r="F415" i="21"/>
  <c r="E415" i="21"/>
  <c r="D415" i="21"/>
  <c r="C415" i="21"/>
  <c r="B415" i="21"/>
  <c r="Y414" i="21"/>
  <c r="X414" i="21"/>
  <c r="W414" i="21"/>
  <c r="V414" i="21"/>
  <c r="U414" i="21"/>
  <c r="T414" i="21"/>
  <c r="S414" i="21"/>
  <c r="R414" i="21"/>
  <c r="Q414" i="21"/>
  <c r="P414" i="21"/>
  <c r="O414" i="21"/>
  <c r="N414" i="21"/>
  <c r="M414" i="21"/>
  <c r="L414" i="21"/>
  <c r="K414" i="21"/>
  <c r="J414" i="21"/>
  <c r="I414" i="21"/>
  <c r="H414" i="21"/>
  <c r="G414" i="21"/>
  <c r="F414" i="21"/>
  <c r="E414" i="21"/>
  <c r="D414" i="21"/>
  <c r="C414" i="21"/>
  <c r="B414" i="21"/>
  <c r="Y413" i="21"/>
  <c r="X413" i="21"/>
  <c r="W413" i="21"/>
  <c r="V413" i="21"/>
  <c r="U413" i="21"/>
  <c r="T413" i="21"/>
  <c r="S413" i="21"/>
  <c r="R413" i="21"/>
  <c r="Q413" i="21"/>
  <c r="P413" i="21"/>
  <c r="O413" i="21"/>
  <c r="N413" i="21"/>
  <c r="M413" i="21"/>
  <c r="L413" i="21"/>
  <c r="K413" i="21"/>
  <c r="J413" i="21"/>
  <c r="I413" i="21"/>
  <c r="H413" i="21"/>
  <c r="G413" i="21"/>
  <c r="F413" i="21"/>
  <c r="E413" i="21"/>
  <c r="D413" i="21"/>
  <c r="C413" i="21"/>
  <c r="B413" i="21"/>
  <c r="Y412" i="21"/>
  <c r="X412" i="21"/>
  <c r="W412" i="21"/>
  <c r="V412" i="21"/>
  <c r="U412" i="21"/>
  <c r="T412" i="21"/>
  <c r="S412" i="21"/>
  <c r="R412" i="21"/>
  <c r="Q412" i="21"/>
  <c r="P412" i="21"/>
  <c r="O412" i="21"/>
  <c r="N412" i="21"/>
  <c r="M412" i="21"/>
  <c r="L412" i="21"/>
  <c r="K412" i="21"/>
  <c r="J412" i="21"/>
  <c r="I412" i="21"/>
  <c r="H412" i="21"/>
  <c r="G412" i="21"/>
  <c r="F412" i="21"/>
  <c r="E412" i="21"/>
  <c r="D412" i="21"/>
  <c r="C412" i="21"/>
  <c r="B412" i="21"/>
  <c r="Y411" i="21"/>
  <c r="X411" i="21"/>
  <c r="W411" i="21"/>
  <c r="V411" i="21"/>
  <c r="U411" i="21"/>
  <c r="T411" i="21"/>
  <c r="S411" i="21"/>
  <c r="R411" i="21"/>
  <c r="Q411" i="21"/>
  <c r="P411" i="21"/>
  <c r="O411" i="21"/>
  <c r="N411" i="21"/>
  <c r="M411" i="21"/>
  <c r="L411" i="21"/>
  <c r="K411" i="21"/>
  <c r="J411" i="21"/>
  <c r="I411" i="21"/>
  <c r="H411" i="21"/>
  <c r="G411" i="21"/>
  <c r="F411" i="21"/>
  <c r="E411" i="21"/>
  <c r="D411" i="21"/>
  <c r="C411" i="21"/>
  <c r="B411" i="21"/>
  <c r="Y410" i="21"/>
  <c r="X410" i="21"/>
  <c r="W410" i="21"/>
  <c r="V410" i="21"/>
  <c r="U410" i="21"/>
  <c r="T410" i="21"/>
  <c r="S410" i="21"/>
  <c r="R410" i="21"/>
  <c r="Q410" i="21"/>
  <c r="P410" i="21"/>
  <c r="O410" i="21"/>
  <c r="N410" i="21"/>
  <c r="M410" i="21"/>
  <c r="L410" i="21"/>
  <c r="K410" i="21"/>
  <c r="J410" i="21"/>
  <c r="I410" i="21"/>
  <c r="H410" i="21"/>
  <c r="G410" i="21"/>
  <c r="F410" i="21"/>
  <c r="E410" i="21"/>
  <c r="D410" i="21"/>
  <c r="C410" i="21"/>
  <c r="B410" i="21"/>
  <c r="Y409" i="21"/>
  <c r="X409" i="21"/>
  <c r="W409" i="21"/>
  <c r="V409" i="21"/>
  <c r="U409" i="21"/>
  <c r="T409" i="21"/>
  <c r="S409" i="21"/>
  <c r="R409" i="21"/>
  <c r="Q409" i="21"/>
  <c r="P409" i="21"/>
  <c r="O409" i="21"/>
  <c r="N409" i="21"/>
  <c r="M409" i="21"/>
  <c r="L409" i="21"/>
  <c r="K409" i="21"/>
  <c r="J409" i="21"/>
  <c r="I409" i="21"/>
  <c r="H409" i="21"/>
  <c r="G409" i="21"/>
  <c r="F409" i="21"/>
  <c r="E409" i="21"/>
  <c r="D409" i="21"/>
  <c r="C409" i="21"/>
  <c r="B409" i="21"/>
  <c r="Y408" i="21"/>
  <c r="X408" i="21"/>
  <c r="W408" i="21"/>
  <c r="V408" i="21"/>
  <c r="U408" i="21"/>
  <c r="T408" i="21"/>
  <c r="S408" i="21"/>
  <c r="R408" i="21"/>
  <c r="Q408" i="21"/>
  <c r="P408" i="21"/>
  <c r="O408" i="21"/>
  <c r="N408" i="21"/>
  <c r="M408" i="21"/>
  <c r="L408" i="21"/>
  <c r="K408" i="21"/>
  <c r="J408" i="21"/>
  <c r="I408" i="21"/>
  <c r="H408" i="21"/>
  <c r="G408" i="21"/>
  <c r="F408" i="21"/>
  <c r="E408" i="21"/>
  <c r="D408" i="21"/>
  <c r="C408" i="21"/>
  <c r="B408" i="21"/>
  <c r="Y407" i="21"/>
  <c r="X407" i="21"/>
  <c r="W407" i="21"/>
  <c r="V407" i="21"/>
  <c r="U407" i="21"/>
  <c r="T407" i="21"/>
  <c r="S407" i="21"/>
  <c r="R407" i="21"/>
  <c r="Q407" i="21"/>
  <c r="P407" i="21"/>
  <c r="O407" i="21"/>
  <c r="N407" i="21"/>
  <c r="M407" i="21"/>
  <c r="L407" i="21"/>
  <c r="K407" i="21"/>
  <c r="J407" i="21"/>
  <c r="I407" i="21"/>
  <c r="H407" i="21"/>
  <c r="G407" i="21"/>
  <c r="F407" i="21"/>
  <c r="E407" i="21"/>
  <c r="D407" i="21"/>
  <c r="C407" i="21"/>
  <c r="B407" i="21"/>
  <c r="Y406" i="21"/>
  <c r="X406" i="21"/>
  <c r="W406" i="21"/>
  <c r="V406" i="21"/>
  <c r="U406" i="21"/>
  <c r="T406" i="21"/>
  <c r="S406" i="21"/>
  <c r="R406" i="21"/>
  <c r="Q406" i="21"/>
  <c r="P406" i="21"/>
  <c r="O406" i="21"/>
  <c r="N406" i="21"/>
  <c r="M406" i="21"/>
  <c r="L406" i="21"/>
  <c r="K406" i="21"/>
  <c r="J406" i="21"/>
  <c r="I406" i="21"/>
  <c r="H406" i="21"/>
  <c r="G406" i="21"/>
  <c r="F406" i="21"/>
  <c r="E406" i="21"/>
  <c r="D406" i="21"/>
  <c r="C406" i="21"/>
  <c r="B406" i="21"/>
  <c r="Y405" i="21"/>
  <c r="X405" i="21"/>
  <c r="W405" i="21"/>
  <c r="V405" i="21"/>
  <c r="U405" i="21"/>
  <c r="T405" i="21"/>
  <c r="S405" i="21"/>
  <c r="R405" i="21"/>
  <c r="Q405" i="21"/>
  <c r="P405" i="21"/>
  <c r="O405" i="21"/>
  <c r="N405" i="21"/>
  <c r="M405" i="21"/>
  <c r="L405" i="21"/>
  <c r="K405" i="21"/>
  <c r="J405" i="21"/>
  <c r="I405" i="21"/>
  <c r="H405" i="21"/>
  <c r="G405" i="21"/>
  <c r="F405" i="21"/>
  <c r="E405" i="21"/>
  <c r="D405" i="21"/>
  <c r="C405" i="21"/>
  <c r="B405" i="21"/>
  <c r="Y404" i="21"/>
  <c r="X404" i="21"/>
  <c r="W404" i="21"/>
  <c r="V404" i="21"/>
  <c r="U404" i="21"/>
  <c r="T404" i="21"/>
  <c r="S404" i="21"/>
  <c r="R404" i="21"/>
  <c r="Q404" i="21"/>
  <c r="P404" i="21"/>
  <c r="O404" i="21"/>
  <c r="N404" i="21"/>
  <c r="M404" i="21"/>
  <c r="L404" i="21"/>
  <c r="K404" i="21"/>
  <c r="J404" i="21"/>
  <c r="I404" i="21"/>
  <c r="H404" i="21"/>
  <c r="G404" i="21"/>
  <c r="F404" i="21"/>
  <c r="E404" i="21"/>
  <c r="D404" i="21"/>
  <c r="C404" i="21"/>
  <c r="B404" i="21"/>
  <c r="Y403" i="21"/>
  <c r="X403" i="21"/>
  <c r="W403" i="21"/>
  <c r="V403" i="21"/>
  <c r="U403" i="21"/>
  <c r="T403" i="21"/>
  <c r="S403" i="21"/>
  <c r="R403" i="21"/>
  <c r="Q403" i="21"/>
  <c r="P403" i="21"/>
  <c r="O403" i="21"/>
  <c r="N403" i="21"/>
  <c r="M403" i="21"/>
  <c r="L403" i="21"/>
  <c r="K403" i="21"/>
  <c r="J403" i="21"/>
  <c r="I403" i="21"/>
  <c r="H403" i="21"/>
  <c r="G403" i="21"/>
  <c r="F403" i="21"/>
  <c r="E403" i="21"/>
  <c r="D403" i="21"/>
  <c r="C403" i="21"/>
  <c r="B403" i="21"/>
  <c r="Y402" i="21"/>
  <c r="X402" i="21"/>
  <c r="W402" i="21"/>
  <c r="V402" i="21"/>
  <c r="U402" i="21"/>
  <c r="T402" i="21"/>
  <c r="S402" i="21"/>
  <c r="R402" i="21"/>
  <c r="Q402" i="21"/>
  <c r="P402" i="21"/>
  <c r="O402" i="21"/>
  <c r="N402" i="21"/>
  <c r="M402" i="21"/>
  <c r="L402" i="21"/>
  <c r="K402" i="21"/>
  <c r="J402" i="21"/>
  <c r="I402" i="21"/>
  <c r="H402" i="21"/>
  <c r="G402" i="21"/>
  <c r="F402" i="21"/>
  <c r="E402" i="21"/>
  <c r="D402" i="21"/>
  <c r="C402" i="21"/>
  <c r="B402" i="21"/>
  <c r="Y397" i="21"/>
  <c r="X397" i="21"/>
  <c r="W397" i="21"/>
  <c r="V397" i="21"/>
  <c r="U397" i="21"/>
  <c r="T397" i="21"/>
  <c r="S397" i="21"/>
  <c r="R397" i="21"/>
  <c r="Q397" i="21"/>
  <c r="P397" i="21"/>
  <c r="O397" i="21"/>
  <c r="N397" i="21"/>
  <c r="M397" i="21"/>
  <c r="L397" i="21"/>
  <c r="K397" i="21"/>
  <c r="J397" i="21"/>
  <c r="I397" i="21"/>
  <c r="H397" i="21"/>
  <c r="G397" i="21"/>
  <c r="F397" i="21"/>
  <c r="E397" i="21"/>
  <c r="D397" i="21"/>
  <c r="C397" i="21"/>
  <c r="B397" i="21"/>
  <c r="Y396" i="21"/>
  <c r="X396" i="21"/>
  <c r="W396" i="21"/>
  <c r="V396" i="21"/>
  <c r="U396" i="21"/>
  <c r="T396" i="21"/>
  <c r="S396" i="21"/>
  <c r="R396" i="21"/>
  <c r="Q396" i="21"/>
  <c r="P396" i="21"/>
  <c r="O396" i="21"/>
  <c r="N396" i="21"/>
  <c r="M396" i="21"/>
  <c r="L396" i="21"/>
  <c r="K396" i="21"/>
  <c r="J396" i="21"/>
  <c r="I396" i="21"/>
  <c r="H396" i="21"/>
  <c r="G396" i="21"/>
  <c r="F396" i="21"/>
  <c r="E396" i="21"/>
  <c r="D396" i="21"/>
  <c r="C396" i="21"/>
  <c r="B396" i="21"/>
  <c r="Y395" i="21"/>
  <c r="X395" i="21"/>
  <c r="W395" i="21"/>
  <c r="V395" i="21"/>
  <c r="U395" i="21"/>
  <c r="T395" i="21"/>
  <c r="S395" i="21"/>
  <c r="R395" i="21"/>
  <c r="Q395" i="21"/>
  <c r="P395" i="21"/>
  <c r="O395" i="21"/>
  <c r="N395" i="21"/>
  <c r="M395" i="21"/>
  <c r="L395" i="21"/>
  <c r="K395" i="21"/>
  <c r="J395" i="21"/>
  <c r="I395" i="21"/>
  <c r="H395" i="21"/>
  <c r="G395" i="21"/>
  <c r="F395" i="21"/>
  <c r="E395" i="21"/>
  <c r="D395" i="21"/>
  <c r="C395" i="21"/>
  <c r="B395" i="21"/>
  <c r="Y394" i="21"/>
  <c r="X394" i="21"/>
  <c r="W394" i="21"/>
  <c r="V394" i="21"/>
  <c r="U394" i="21"/>
  <c r="T394" i="21"/>
  <c r="S394" i="21"/>
  <c r="R394" i="21"/>
  <c r="Q394" i="21"/>
  <c r="P394" i="21"/>
  <c r="O394" i="21"/>
  <c r="N394" i="21"/>
  <c r="M394" i="21"/>
  <c r="L394" i="21"/>
  <c r="K394" i="21"/>
  <c r="J394" i="21"/>
  <c r="I394" i="21"/>
  <c r="H394" i="21"/>
  <c r="G394" i="21"/>
  <c r="F394" i="21"/>
  <c r="E394" i="21"/>
  <c r="D394" i="21"/>
  <c r="C394" i="21"/>
  <c r="B394" i="21"/>
  <c r="Y393" i="21"/>
  <c r="X393" i="21"/>
  <c r="W393" i="21"/>
  <c r="V393" i="21"/>
  <c r="U393" i="21"/>
  <c r="T393" i="21"/>
  <c r="S393" i="21"/>
  <c r="R393" i="21"/>
  <c r="Q393" i="21"/>
  <c r="P393" i="21"/>
  <c r="O393" i="21"/>
  <c r="N393" i="21"/>
  <c r="M393" i="21"/>
  <c r="L393" i="21"/>
  <c r="K393" i="21"/>
  <c r="J393" i="21"/>
  <c r="I393" i="21"/>
  <c r="H393" i="21"/>
  <c r="G393" i="21"/>
  <c r="F393" i="21"/>
  <c r="E393" i="21"/>
  <c r="D393" i="21"/>
  <c r="C393" i="21"/>
  <c r="B393" i="21"/>
  <c r="Y392" i="21"/>
  <c r="X392" i="21"/>
  <c r="W392" i="21"/>
  <c r="V392" i="21"/>
  <c r="U392" i="21"/>
  <c r="T392" i="21"/>
  <c r="S392" i="21"/>
  <c r="R392" i="21"/>
  <c r="Q392" i="21"/>
  <c r="P392" i="21"/>
  <c r="O392" i="21"/>
  <c r="N392" i="21"/>
  <c r="M392" i="21"/>
  <c r="L392" i="21"/>
  <c r="K392" i="21"/>
  <c r="J392" i="21"/>
  <c r="I392" i="21"/>
  <c r="H392" i="21"/>
  <c r="G392" i="21"/>
  <c r="F392" i="21"/>
  <c r="E392" i="21"/>
  <c r="D392" i="21"/>
  <c r="C392" i="21"/>
  <c r="B392" i="21"/>
  <c r="Y391" i="21"/>
  <c r="X391" i="21"/>
  <c r="W391" i="21"/>
  <c r="V391" i="21"/>
  <c r="U391" i="21"/>
  <c r="T391" i="21"/>
  <c r="S391" i="21"/>
  <c r="R391" i="21"/>
  <c r="Q391" i="21"/>
  <c r="P391" i="21"/>
  <c r="O391" i="21"/>
  <c r="N391" i="21"/>
  <c r="M391" i="21"/>
  <c r="L391" i="21"/>
  <c r="K391" i="21"/>
  <c r="J391" i="21"/>
  <c r="I391" i="21"/>
  <c r="H391" i="21"/>
  <c r="G391" i="21"/>
  <c r="F391" i="21"/>
  <c r="E391" i="21"/>
  <c r="D391" i="21"/>
  <c r="C391" i="21"/>
  <c r="B391" i="21"/>
  <c r="Y390" i="21"/>
  <c r="X390" i="21"/>
  <c r="W390" i="21"/>
  <c r="V390" i="21"/>
  <c r="U390" i="21"/>
  <c r="T390" i="21"/>
  <c r="S390" i="21"/>
  <c r="R390" i="21"/>
  <c r="Q390" i="21"/>
  <c r="P390" i="21"/>
  <c r="O390" i="21"/>
  <c r="N390" i="21"/>
  <c r="M390" i="21"/>
  <c r="L390" i="21"/>
  <c r="K390" i="21"/>
  <c r="J390" i="21"/>
  <c r="I390" i="21"/>
  <c r="H390" i="21"/>
  <c r="G390" i="21"/>
  <c r="F390" i="21"/>
  <c r="E390" i="21"/>
  <c r="D390" i="21"/>
  <c r="C390" i="21"/>
  <c r="B390" i="21"/>
  <c r="Y389" i="21"/>
  <c r="X389" i="21"/>
  <c r="W389" i="21"/>
  <c r="V389" i="21"/>
  <c r="U389" i="21"/>
  <c r="T389" i="21"/>
  <c r="S389" i="21"/>
  <c r="R389" i="21"/>
  <c r="Q389" i="21"/>
  <c r="P389" i="21"/>
  <c r="O389" i="21"/>
  <c r="N389" i="21"/>
  <c r="M389" i="21"/>
  <c r="L389" i="21"/>
  <c r="K389" i="21"/>
  <c r="J389" i="21"/>
  <c r="I389" i="21"/>
  <c r="H389" i="21"/>
  <c r="G389" i="21"/>
  <c r="F389" i="21"/>
  <c r="E389" i="21"/>
  <c r="D389" i="21"/>
  <c r="C389" i="21"/>
  <c r="B389" i="21"/>
  <c r="Y388" i="21"/>
  <c r="X388" i="21"/>
  <c r="W388" i="21"/>
  <c r="V388" i="21"/>
  <c r="U388" i="21"/>
  <c r="T388" i="21"/>
  <c r="S388" i="21"/>
  <c r="R388" i="21"/>
  <c r="Q388" i="21"/>
  <c r="P388" i="21"/>
  <c r="O388" i="21"/>
  <c r="N388" i="21"/>
  <c r="M388" i="21"/>
  <c r="L388" i="21"/>
  <c r="K388" i="21"/>
  <c r="J388" i="21"/>
  <c r="I388" i="21"/>
  <c r="H388" i="21"/>
  <c r="G388" i="21"/>
  <c r="F388" i="21"/>
  <c r="E388" i="21"/>
  <c r="D388" i="21"/>
  <c r="C388" i="21"/>
  <c r="B388" i="21"/>
  <c r="Y387" i="21"/>
  <c r="X387" i="21"/>
  <c r="W387" i="21"/>
  <c r="V387" i="21"/>
  <c r="U387" i="21"/>
  <c r="T387" i="21"/>
  <c r="S387" i="21"/>
  <c r="R387" i="21"/>
  <c r="Q387" i="21"/>
  <c r="P387" i="21"/>
  <c r="O387" i="21"/>
  <c r="N387" i="21"/>
  <c r="M387" i="21"/>
  <c r="L387" i="21"/>
  <c r="K387" i="21"/>
  <c r="J387" i="21"/>
  <c r="I387" i="21"/>
  <c r="H387" i="21"/>
  <c r="G387" i="21"/>
  <c r="F387" i="21"/>
  <c r="E387" i="21"/>
  <c r="D387" i="21"/>
  <c r="C387" i="21"/>
  <c r="B387" i="21"/>
  <c r="Y386" i="21"/>
  <c r="X386" i="21"/>
  <c r="W386" i="21"/>
  <c r="V386" i="21"/>
  <c r="U386" i="21"/>
  <c r="T386" i="21"/>
  <c r="S386" i="21"/>
  <c r="R386" i="21"/>
  <c r="Q386" i="21"/>
  <c r="P386" i="21"/>
  <c r="O386" i="21"/>
  <c r="N386" i="21"/>
  <c r="M386" i="21"/>
  <c r="L386" i="21"/>
  <c r="K386" i="21"/>
  <c r="J386" i="21"/>
  <c r="I386" i="21"/>
  <c r="H386" i="21"/>
  <c r="G386" i="21"/>
  <c r="F386" i="21"/>
  <c r="E386" i="21"/>
  <c r="D386" i="21"/>
  <c r="C386" i="21"/>
  <c r="B386" i="21"/>
  <c r="Y385" i="21"/>
  <c r="X385" i="21"/>
  <c r="W385" i="21"/>
  <c r="V385" i="21"/>
  <c r="U385" i="21"/>
  <c r="T385" i="21"/>
  <c r="S385" i="21"/>
  <c r="R385" i="21"/>
  <c r="Q385" i="21"/>
  <c r="P385" i="21"/>
  <c r="O385" i="21"/>
  <c r="N385" i="21"/>
  <c r="M385" i="21"/>
  <c r="L385" i="21"/>
  <c r="K385" i="21"/>
  <c r="J385" i="21"/>
  <c r="I385" i="21"/>
  <c r="H385" i="21"/>
  <c r="G385" i="21"/>
  <c r="F385" i="21"/>
  <c r="E385" i="21"/>
  <c r="D385" i="21"/>
  <c r="C385" i="21"/>
  <c r="B385" i="21"/>
  <c r="Y384" i="21"/>
  <c r="X384" i="21"/>
  <c r="W384" i="21"/>
  <c r="V384" i="21"/>
  <c r="U384" i="21"/>
  <c r="T384" i="21"/>
  <c r="S384" i="21"/>
  <c r="R384" i="21"/>
  <c r="Q384" i="21"/>
  <c r="P384" i="21"/>
  <c r="O384" i="21"/>
  <c r="N384" i="21"/>
  <c r="M384" i="21"/>
  <c r="L384" i="21"/>
  <c r="K384" i="21"/>
  <c r="J384" i="21"/>
  <c r="I384" i="21"/>
  <c r="H384" i="21"/>
  <c r="G384" i="21"/>
  <c r="F384" i="21"/>
  <c r="E384" i="21"/>
  <c r="D384" i="21"/>
  <c r="C384" i="21"/>
  <c r="B384" i="21"/>
  <c r="Y383" i="21"/>
  <c r="X383" i="21"/>
  <c r="W383" i="21"/>
  <c r="V383" i="21"/>
  <c r="U383" i="21"/>
  <c r="T383" i="21"/>
  <c r="S383" i="21"/>
  <c r="R383" i="21"/>
  <c r="Q383" i="21"/>
  <c r="P383" i="21"/>
  <c r="O383" i="21"/>
  <c r="N383" i="21"/>
  <c r="M383" i="21"/>
  <c r="L383" i="21"/>
  <c r="K383" i="21"/>
  <c r="J383" i="21"/>
  <c r="I383" i="21"/>
  <c r="H383" i="21"/>
  <c r="G383" i="21"/>
  <c r="F383" i="21"/>
  <c r="E383" i="21"/>
  <c r="D383" i="21"/>
  <c r="C383" i="21"/>
  <c r="B383" i="21"/>
  <c r="Y382" i="21"/>
  <c r="X382" i="21"/>
  <c r="W382" i="21"/>
  <c r="V382" i="21"/>
  <c r="U382" i="21"/>
  <c r="T382" i="21"/>
  <c r="S382" i="21"/>
  <c r="R382" i="21"/>
  <c r="Q382" i="21"/>
  <c r="P382" i="21"/>
  <c r="O382" i="21"/>
  <c r="N382" i="21"/>
  <c r="M382" i="21"/>
  <c r="L382" i="21"/>
  <c r="K382" i="21"/>
  <c r="J382" i="21"/>
  <c r="I382" i="21"/>
  <c r="H382" i="21"/>
  <c r="G382" i="21"/>
  <c r="F382" i="21"/>
  <c r="E382" i="21"/>
  <c r="D382" i="21"/>
  <c r="C382" i="21"/>
  <c r="B382" i="21"/>
  <c r="Y381" i="21"/>
  <c r="X381" i="21"/>
  <c r="W381" i="21"/>
  <c r="V381" i="21"/>
  <c r="U381" i="21"/>
  <c r="T381" i="21"/>
  <c r="S381" i="21"/>
  <c r="R381" i="21"/>
  <c r="Q381" i="21"/>
  <c r="P381" i="21"/>
  <c r="O381" i="21"/>
  <c r="N381" i="21"/>
  <c r="M381" i="21"/>
  <c r="L381" i="21"/>
  <c r="K381" i="21"/>
  <c r="J381" i="21"/>
  <c r="I381" i="21"/>
  <c r="H381" i="21"/>
  <c r="G381" i="21"/>
  <c r="F381" i="21"/>
  <c r="E381" i="21"/>
  <c r="D381" i="21"/>
  <c r="C381" i="21"/>
  <c r="B381" i="21"/>
  <c r="Y380" i="21"/>
  <c r="X380" i="21"/>
  <c r="W380" i="21"/>
  <c r="V380" i="21"/>
  <c r="U380" i="21"/>
  <c r="T380" i="21"/>
  <c r="S380" i="21"/>
  <c r="R380" i="21"/>
  <c r="Q380" i="21"/>
  <c r="P380" i="21"/>
  <c r="O380" i="21"/>
  <c r="N380" i="21"/>
  <c r="M380" i="21"/>
  <c r="L380" i="21"/>
  <c r="K380" i="21"/>
  <c r="J380" i="21"/>
  <c r="I380" i="21"/>
  <c r="H380" i="21"/>
  <c r="G380" i="21"/>
  <c r="F380" i="21"/>
  <c r="E380" i="21"/>
  <c r="D380" i="21"/>
  <c r="C380" i="21"/>
  <c r="B380" i="21"/>
  <c r="Y379" i="21"/>
  <c r="X379" i="21"/>
  <c r="W379" i="21"/>
  <c r="V379" i="21"/>
  <c r="U379" i="21"/>
  <c r="T379" i="21"/>
  <c r="S379" i="21"/>
  <c r="R379" i="21"/>
  <c r="Q379" i="21"/>
  <c r="P379" i="21"/>
  <c r="O379" i="21"/>
  <c r="N379" i="21"/>
  <c r="M379" i="21"/>
  <c r="L379" i="21"/>
  <c r="K379" i="21"/>
  <c r="J379" i="21"/>
  <c r="I379" i="21"/>
  <c r="H379" i="21"/>
  <c r="G379" i="21"/>
  <c r="F379" i="21"/>
  <c r="E379" i="21"/>
  <c r="D379" i="21"/>
  <c r="C379" i="21"/>
  <c r="B379" i="21"/>
  <c r="Y378" i="21"/>
  <c r="X378" i="21"/>
  <c r="W378" i="21"/>
  <c r="V378" i="21"/>
  <c r="U378" i="21"/>
  <c r="T378" i="21"/>
  <c r="S378" i="21"/>
  <c r="R378" i="21"/>
  <c r="Q378" i="21"/>
  <c r="P378" i="21"/>
  <c r="O378" i="21"/>
  <c r="N378" i="21"/>
  <c r="M378" i="21"/>
  <c r="L378" i="21"/>
  <c r="K378" i="21"/>
  <c r="J378" i="21"/>
  <c r="I378" i="21"/>
  <c r="H378" i="21"/>
  <c r="G378" i="21"/>
  <c r="F378" i="21"/>
  <c r="E378" i="21"/>
  <c r="D378" i="21"/>
  <c r="C378" i="21"/>
  <c r="B378" i="21"/>
  <c r="Y377" i="21"/>
  <c r="X377" i="21"/>
  <c r="W377" i="21"/>
  <c r="V377" i="21"/>
  <c r="U377" i="21"/>
  <c r="T377" i="21"/>
  <c r="S377" i="21"/>
  <c r="R377" i="21"/>
  <c r="Q377" i="21"/>
  <c r="P377" i="21"/>
  <c r="O377" i="21"/>
  <c r="N377" i="21"/>
  <c r="M377" i="21"/>
  <c r="L377" i="21"/>
  <c r="K377" i="21"/>
  <c r="J377" i="21"/>
  <c r="I377" i="21"/>
  <c r="H377" i="21"/>
  <c r="G377" i="21"/>
  <c r="F377" i="21"/>
  <c r="E377" i="21"/>
  <c r="D377" i="21"/>
  <c r="C377" i="21"/>
  <c r="B377" i="21"/>
  <c r="Y376" i="21"/>
  <c r="X376" i="21"/>
  <c r="W376" i="21"/>
  <c r="V376" i="21"/>
  <c r="U376" i="21"/>
  <c r="T376" i="21"/>
  <c r="S376" i="21"/>
  <c r="R376" i="21"/>
  <c r="Q376" i="21"/>
  <c r="P376" i="21"/>
  <c r="O376" i="21"/>
  <c r="N376" i="21"/>
  <c r="M376" i="21"/>
  <c r="L376" i="21"/>
  <c r="K376" i="21"/>
  <c r="J376" i="21"/>
  <c r="I376" i="21"/>
  <c r="H376" i="21"/>
  <c r="G376" i="21"/>
  <c r="F376" i="21"/>
  <c r="E376" i="21"/>
  <c r="D376" i="21"/>
  <c r="C376" i="21"/>
  <c r="B376" i="21"/>
  <c r="Y375" i="21"/>
  <c r="X375" i="21"/>
  <c r="W375" i="21"/>
  <c r="V375" i="21"/>
  <c r="U375" i="21"/>
  <c r="T375" i="21"/>
  <c r="S375" i="21"/>
  <c r="R375" i="21"/>
  <c r="Q375" i="21"/>
  <c r="P375" i="21"/>
  <c r="O375" i="21"/>
  <c r="N375" i="21"/>
  <c r="M375" i="21"/>
  <c r="L375" i="21"/>
  <c r="K375" i="21"/>
  <c r="J375" i="21"/>
  <c r="I375" i="21"/>
  <c r="H375" i="21"/>
  <c r="G375" i="21"/>
  <c r="F375" i="21"/>
  <c r="E375" i="21"/>
  <c r="D375" i="21"/>
  <c r="C375" i="21"/>
  <c r="B375" i="21"/>
  <c r="Y374" i="21"/>
  <c r="X374" i="21"/>
  <c r="W374" i="21"/>
  <c r="V374" i="21"/>
  <c r="U374" i="21"/>
  <c r="T374" i="21"/>
  <c r="S374" i="21"/>
  <c r="R374" i="21"/>
  <c r="Q374" i="21"/>
  <c r="P374" i="21"/>
  <c r="O374" i="21"/>
  <c r="N374" i="21"/>
  <c r="M374" i="21"/>
  <c r="L374" i="21"/>
  <c r="K374" i="21"/>
  <c r="J374" i="21"/>
  <c r="I374" i="21"/>
  <c r="H374" i="21"/>
  <c r="G374" i="21"/>
  <c r="F374" i="21"/>
  <c r="E374" i="21"/>
  <c r="D374" i="21"/>
  <c r="C374" i="21"/>
  <c r="B374" i="21"/>
  <c r="Y373" i="21"/>
  <c r="X373" i="21"/>
  <c r="W373" i="21"/>
  <c r="V373" i="21"/>
  <c r="U373" i="21"/>
  <c r="T373" i="21"/>
  <c r="S373" i="21"/>
  <c r="R373" i="21"/>
  <c r="Q373" i="21"/>
  <c r="P373" i="21"/>
  <c r="O373" i="21"/>
  <c r="N373" i="21"/>
  <c r="M373" i="21"/>
  <c r="L373" i="21"/>
  <c r="K373" i="21"/>
  <c r="J373" i="21"/>
  <c r="I373" i="21"/>
  <c r="H373" i="21"/>
  <c r="G373" i="21"/>
  <c r="F373" i="21"/>
  <c r="E373" i="21"/>
  <c r="D373" i="21"/>
  <c r="C373" i="21"/>
  <c r="B373" i="21"/>
  <c r="Y372" i="21"/>
  <c r="X372" i="21"/>
  <c r="W372" i="21"/>
  <c r="V372" i="21"/>
  <c r="U372" i="21"/>
  <c r="T372" i="21"/>
  <c r="S372" i="21"/>
  <c r="R372" i="21"/>
  <c r="Q372" i="21"/>
  <c r="P372" i="21"/>
  <c r="O372" i="21"/>
  <c r="N372" i="21"/>
  <c r="M372" i="21"/>
  <c r="L372" i="21"/>
  <c r="K372" i="21"/>
  <c r="J372" i="21"/>
  <c r="I372" i="21"/>
  <c r="H372" i="21"/>
  <c r="G372" i="21"/>
  <c r="F372" i="21"/>
  <c r="E372" i="21"/>
  <c r="D372" i="21"/>
  <c r="C372" i="21"/>
  <c r="B372" i="21"/>
  <c r="Y371" i="21"/>
  <c r="X371" i="21"/>
  <c r="W371" i="21"/>
  <c r="V371" i="21"/>
  <c r="U371" i="21"/>
  <c r="T371" i="21"/>
  <c r="S371" i="21"/>
  <c r="R371" i="21"/>
  <c r="Q371" i="21"/>
  <c r="P371" i="21"/>
  <c r="O371" i="21"/>
  <c r="N371" i="21"/>
  <c r="M371" i="21"/>
  <c r="L371" i="21"/>
  <c r="K371" i="21"/>
  <c r="J371" i="21"/>
  <c r="I371" i="21"/>
  <c r="H371" i="21"/>
  <c r="G371" i="21"/>
  <c r="F371" i="21"/>
  <c r="E371" i="21"/>
  <c r="D371" i="21"/>
  <c r="C371" i="21"/>
  <c r="B371" i="21"/>
  <c r="Y370" i="21"/>
  <c r="X370" i="21"/>
  <c r="W370" i="21"/>
  <c r="V370" i="21"/>
  <c r="U370" i="21"/>
  <c r="T370" i="21"/>
  <c r="S370" i="21"/>
  <c r="R370" i="21"/>
  <c r="Q370" i="21"/>
  <c r="P370" i="21"/>
  <c r="O370" i="21"/>
  <c r="N370" i="21"/>
  <c r="M370" i="21"/>
  <c r="L370" i="21"/>
  <c r="K370" i="21"/>
  <c r="J370" i="21"/>
  <c r="I370" i="21"/>
  <c r="H370" i="21"/>
  <c r="G370" i="21"/>
  <c r="F370" i="21"/>
  <c r="E370" i="21"/>
  <c r="D370" i="21"/>
  <c r="C370" i="21"/>
  <c r="B370" i="21"/>
  <c r="Y369" i="21"/>
  <c r="X369" i="21"/>
  <c r="W369" i="21"/>
  <c r="V369" i="21"/>
  <c r="U369" i="21"/>
  <c r="T369" i="21"/>
  <c r="S369" i="21"/>
  <c r="R369" i="21"/>
  <c r="Q369" i="21"/>
  <c r="P369" i="21"/>
  <c r="O369" i="21"/>
  <c r="N369" i="21"/>
  <c r="M369" i="21"/>
  <c r="L369" i="21"/>
  <c r="K369" i="21"/>
  <c r="J369" i="21"/>
  <c r="I369" i="21"/>
  <c r="H369" i="21"/>
  <c r="G369" i="21"/>
  <c r="F369" i="21"/>
  <c r="E369" i="21"/>
  <c r="D369" i="21"/>
  <c r="C369" i="21"/>
  <c r="B369" i="21"/>
  <c r="Y368" i="21"/>
  <c r="X368" i="21"/>
  <c r="W368" i="21"/>
  <c r="V368" i="21"/>
  <c r="U368" i="21"/>
  <c r="T368" i="21"/>
  <c r="S368" i="21"/>
  <c r="R368" i="21"/>
  <c r="Q368" i="21"/>
  <c r="P368" i="21"/>
  <c r="O368" i="21"/>
  <c r="N368" i="21"/>
  <c r="M368" i="21"/>
  <c r="L368" i="21"/>
  <c r="K368" i="21"/>
  <c r="J368" i="21"/>
  <c r="I368" i="21"/>
  <c r="H368" i="21"/>
  <c r="G368" i="21"/>
  <c r="F368" i="21"/>
  <c r="E368" i="21"/>
  <c r="D368" i="21"/>
  <c r="C368" i="21"/>
  <c r="B368" i="21"/>
  <c r="Y367" i="21"/>
  <c r="X367" i="21"/>
  <c r="W367" i="21"/>
  <c r="V367" i="21"/>
  <c r="U367" i="21"/>
  <c r="T367" i="21"/>
  <c r="S367" i="21"/>
  <c r="R367" i="21"/>
  <c r="Q367" i="21"/>
  <c r="P367" i="21"/>
  <c r="O367" i="21"/>
  <c r="N367" i="21"/>
  <c r="M367" i="21"/>
  <c r="L367" i="21"/>
  <c r="K367" i="21"/>
  <c r="J367" i="21"/>
  <c r="I367" i="21"/>
  <c r="H367" i="21"/>
  <c r="G367" i="21"/>
  <c r="F367" i="21"/>
  <c r="E367" i="21"/>
  <c r="D367" i="21"/>
  <c r="C367" i="21"/>
  <c r="B367" i="21"/>
  <c r="Y362" i="21"/>
  <c r="X362" i="21"/>
  <c r="W362" i="21"/>
  <c r="V362" i="21"/>
  <c r="U362" i="21"/>
  <c r="T362" i="21"/>
  <c r="S362" i="21"/>
  <c r="R362" i="21"/>
  <c r="Q362" i="21"/>
  <c r="P362" i="21"/>
  <c r="O362" i="21"/>
  <c r="N362" i="21"/>
  <c r="M362" i="21"/>
  <c r="L362" i="21"/>
  <c r="K362" i="21"/>
  <c r="J362" i="21"/>
  <c r="I362" i="21"/>
  <c r="H362" i="21"/>
  <c r="G362" i="21"/>
  <c r="F362" i="21"/>
  <c r="E362" i="21"/>
  <c r="D362" i="21"/>
  <c r="C362" i="21"/>
  <c r="B362" i="21"/>
  <c r="Y361" i="21"/>
  <c r="X361" i="21"/>
  <c r="W361" i="21"/>
  <c r="V361" i="21"/>
  <c r="U361" i="21"/>
  <c r="T361" i="21"/>
  <c r="S361" i="21"/>
  <c r="R361" i="21"/>
  <c r="Q361" i="21"/>
  <c r="P361" i="21"/>
  <c r="O361" i="21"/>
  <c r="N361" i="21"/>
  <c r="M361" i="21"/>
  <c r="L361" i="21"/>
  <c r="K361" i="21"/>
  <c r="J361" i="21"/>
  <c r="I361" i="21"/>
  <c r="H361" i="21"/>
  <c r="G361" i="21"/>
  <c r="F361" i="21"/>
  <c r="E361" i="21"/>
  <c r="D361" i="21"/>
  <c r="C361" i="21"/>
  <c r="B361" i="21"/>
  <c r="Y360" i="21"/>
  <c r="X360" i="21"/>
  <c r="W360" i="21"/>
  <c r="V360" i="21"/>
  <c r="U360" i="21"/>
  <c r="T360" i="21"/>
  <c r="S360" i="21"/>
  <c r="R360" i="21"/>
  <c r="Q360" i="21"/>
  <c r="P360" i="21"/>
  <c r="O360" i="21"/>
  <c r="N360" i="21"/>
  <c r="M360" i="21"/>
  <c r="L360" i="21"/>
  <c r="K360" i="21"/>
  <c r="J360" i="21"/>
  <c r="I360" i="21"/>
  <c r="H360" i="21"/>
  <c r="G360" i="21"/>
  <c r="F360" i="21"/>
  <c r="E360" i="21"/>
  <c r="D360" i="21"/>
  <c r="C360" i="21"/>
  <c r="B360" i="21"/>
  <c r="Y359" i="21"/>
  <c r="X359" i="21"/>
  <c r="W359" i="21"/>
  <c r="V359" i="21"/>
  <c r="U359" i="21"/>
  <c r="T359" i="21"/>
  <c r="S359" i="21"/>
  <c r="R359" i="21"/>
  <c r="Q359" i="21"/>
  <c r="P359" i="21"/>
  <c r="O359" i="21"/>
  <c r="N359" i="21"/>
  <c r="M359" i="21"/>
  <c r="L359" i="21"/>
  <c r="K359" i="21"/>
  <c r="J359" i="21"/>
  <c r="I359" i="21"/>
  <c r="H359" i="21"/>
  <c r="G359" i="21"/>
  <c r="F359" i="21"/>
  <c r="E359" i="21"/>
  <c r="D359" i="21"/>
  <c r="C359" i="21"/>
  <c r="B359" i="21"/>
  <c r="Y358" i="21"/>
  <c r="X358" i="21"/>
  <c r="W358" i="21"/>
  <c r="V358" i="21"/>
  <c r="U358" i="21"/>
  <c r="T358" i="21"/>
  <c r="S358" i="21"/>
  <c r="R358" i="21"/>
  <c r="Q358" i="21"/>
  <c r="P358" i="21"/>
  <c r="O358" i="21"/>
  <c r="N358" i="21"/>
  <c r="M358" i="21"/>
  <c r="L358" i="21"/>
  <c r="K358" i="21"/>
  <c r="J358" i="21"/>
  <c r="I358" i="21"/>
  <c r="H358" i="21"/>
  <c r="G358" i="21"/>
  <c r="F358" i="21"/>
  <c r="E358" i="21"/>
  <c r="D358" i="21"/>
  <c r="C358" i="21"/>
  <c r="B358" i="21"/>
  <c r="Y357" i="21"/>
  <c r="X357" i="21"/>
  <c r="W357" i="21"/>
  <c r="V357" i="21"/>
  <c r="U357" i="21"/>
  <c r="T357" i="21"/>
  <c r="S357" i="21"/>
  <c r="R357" i="21"/>
  <c r="Q357" i="21"/>
  <c r="P357" i="21"/>
  <c r="O357" i="21"/>
  <c r="N357" i="21"/>
  <c r="M357" i="21"/>
  <c r="L357" i="21"/>
  <c r="K357" i="21"/>
  <c r="J357" i="21"/>
  <c r="I357" i="21"/>
  <c r="H357" i="21"/>
  <c r="G357" i="21"/>
  <c r="F357" i="21"/>
  <c r="E357" i="21"/>
  <c r="D357" i="21"/>
  <c r="C357" i="21"/>
  <c r="B357" i="21"/>
  <c r="Y356" i="21"/>
  <c r="X356" i="21"/>
  <c r="W356" i="21"/>
  <c r="V356" i="21"/>
  <c r="U356" i="21"/>
  <c r="T356" i="21"/>
  <c r="S356" i="21"/>
  <c r="R356" i="21"/>
  <c r="Q356" i="21"/>
  <c r="P356" i="21"/>
  <c r="O356" i="21"/>
  <c r="N356" i="21"/>
  <c r="M356" i="21"/>
  <c r="L356" i="21"/>
  <c r="K356" i="21"/>
  <c r="J356" i="21"/>
  <c r="I356" i="21"/>
  <c r="H356" i="21"/>
  <c r="G356" i="21"/>
  <c r="F356" i="21"/>
  <c r="E356" i="21"/>
  <c r="D356" i="21"/>
  <c r="C356" i="21"/>
  <c r="B356" i="21"/>
  <c r="Y355" i="21"/>
  <c r="X355" i="21"/>
  <c r="W355" i="21"/>
  <c r="V355" i="21"/>
  <c r="U355" i="21"/>
  <c r="T355" i="21"/>
  <c r="S355" i="21"/>
  <c r="R355" i="21"/>
  <c r="Q355" i="21"/>
  <c r="P355" i="21"/>
  <c r="O355" i="21"/>
  <c r="N355" i="21"/>
  <c r="M355" i="21"/>
  <c r="L355" i="21"/>
  <c r="K355" i="21"/>
  <c r="J355" i="21"/>
  <c r="I355" i="21"/>
  <c r="H355" i="21"/>
  <c r="G355" i="21"/>
  <c r="F355" i="21"/>
  <c r="E355" i="21"/>
  <c r="D355" i="21"/>
  <c r="C355" i="21"/>
  <c r="B355" i="21"/>
  <c r="Y354" i="21"/>
  <c r="X354" i="21"/>
  <c r="W354" i="21"/>
  <c r="V354" i="21"/>
  <c r="U354" i="21"/>
  <c r="T354" i="21"/>
  <c r="S354" i="21"/>
  <c r="R354" i="21"/>
  <c r="Q354" i="21"/>
  <c r="P354" i="21"/>
  <c r="O354" i="21"/>
  <c r="N354" i="21"/>
  <c r="M354" i="21"/>
  <c r="L354" i="21"/>
  <c r="K354" i="21"/>
  <c r="J354" i="21"/>
  <c r="I354" i="21"/>
  <c r="H354" i="21"/>
  <c r="G354" i="21"/>
  <c r="F354" i="21"/>
  <c r="E354" i="21"/>
  <c r="D354" i="21"/>
  <c r="C354" i="21"/>
  <c r="B354" i="21"/>
  <c r="Y353" i="21"/>
  <c r="X353" i="21"/>
  <c r="W353" i="21"/>
  <c r="V353" i="21"/>
  <c r="U353" i="21"/>
  <c r="T353" i="21"/>
  <c r="S353" i="21"/>
  <c r="R353" i="21"/>
  <c r="Q353" i="21"/>
  <c r="P353" i="21"/>
  <c r="O353" i="21"/>
  <c r="N353" i="21"/>
  <c r="M353" i="21"/>
  <c r="L353" i="21"/>
  <c r="K353" i="21"/>
  <c r="J353" i="21"/>
  <c r="I353" i="21"/>
  <c r="H353" i="21"/>
  <c r="G353" i="21"/>
  <c r="F353" i="21"/>
  <c r="E353" i="21"/>
  <c r="D353" i="21"/>
  <c r="C353" i="21"/>
  <c r="B353" i="21"/>
  <c r="Y352" i="21"/>
  <c r="X352" i="21"/>
  <c r="W352" i="21"/>
  <c r="V352" i="21"/>
  <c r="U352" i="21"/>
  <c r="T352" i="21"/>
  <c r="S352" i="21"/>
  <c r="R352" i="21"/>
  <c r="Q352" i="21"/>
  <c r="P352" i="21"/>
  <c r="O352" i="21"/>
  <c r="N352" i="21"/>
  <c r="M352" i="21"/>
  <c r="L352" i="21"/>
  <c r="K352" i="21"/>
  <c r="J352" i="21"/>
  <c r="I352" i="21"/>
  <c r="H352" i="21"/>
  <c r="G352" i="21"/>
  <c r="F352" i="21"/>
  <c r="E352" i="21"/>
  <c r="D352" i="21"/>
  <c r="C352" i="21"/>
  <c r="B352" i="21"/>
  <c r="Y351" i="21"/>
  <c r="X351" i="21"/>
  <c r="W351" i="21"/>
  <c r="V351" i="21"/>
  <c r="U351" i="21"/>
  <c r="T351" i="21"/>
  <c r="S351" i="21"/>
  <c r="R351" i="21"/>
  <c r="Q351" i="21"/>
  <c r="P351" i="21"/>
  <c r="O351" i="21"/>
  <c r="N351" i="21"/>
  <c r="M351" i="21"/>
  <c r="L351" i="21"/>
  <c r="K351" i="21"/>
  <c r="J351" i="21"/>
  <c r="I351" i="21"/>
  <c r="H351" i="21"/>
  <c r="G351" i="21"/>
  <c r="F351" i="21"/>
  <c r="E351" i="21"/>
  <c r="D351" i="21"/>
  <c r="C351" i="21"/>
  <c r="B351" i="21"/>
  <c r="Y350" i="21"/>
  <c r="X350" i="21"/>
  <c r="W350" i="21"/>
  <c r="V350" i="21"/>
  <c r="U350" i="21"/>
  <c r="T350" i="21"/>
  <c r="S350" i="21"/>
  <c r="R350" i="21"/>
  <c r="Q350" i="21"/>
  <c r="P350" i="21"/>
  <c r="O350" i="21"/>
  <c r="N350" i="21"/>
  <c r="M350" i="21"/>
  <c r="L350" i="21"/>
  <c r="K350" i="21"/>
  <c r="J350" i="21"/>
  <c r="I350" i="21"/>
  <c r="H350" i="21"/>
  <c r="G350" i="21"/>
  <c r="F350" i="21"/>
  <c r="E350" i="21"/>
  <c r="D350" i="21"/>
  <c r="C350" i="21"/>
  <c r="B350" i="21"/>
  <c r="Y349" i="21"/>
  <c r="X349" i="21"/>
  <c r="W349" i="21"/>
  <c r="V349" i="21"/>
  <c r="U349" i="21"/>
  <c r="T349" i="21"/>
  <c r="S349" i="21"/>
  <c r="R349" i="21"/>
  <c r="Q349" i="21"/>
  <c r="P349" i="21"/>
  <c r="O349" i="21"/>
  <c r="N349" i="21"/>
  <c r="M349" i="21"/>
  <c r="L349" i="21"/>
  <c r="K349" i="21"/>
  <c r="J349" i="21"/>
  <c r="I349" i="21"/>
  <c r="H349" i="21"/>
  <c r="G349" i="21"/>
  <c r="F349" i="21"/>
  <c r="E349" i="21"/>
  <c r="D349" i="21"/>
  <c r="C349" i="21"/>
  <c r="B349" i="21"/>
  <c r="Y348" i="21"/>
  <c r="X348" i="21"/>
  <c r="W348" i="21"/>
  <c r="V348" i="21"/>
  <c r="U348" i="21"/>
  <c r="T348" i="21"/>
  <c r="S348" i="21"/>
  <c r="R348" i="21"/>
  <c r="Q348" i="21"/>
  <c r="P348" i="21"/>
  <c r="O348" i="21"/>
  <c r="N348" i="21"/>
  <c r="M348" i="21"/>
  <c r="L348" i="21"/>
  <c r="K348" i="21"/>
  <c r="J348" i="21"/>
  <c r="I348" i="21"/>
  <c r="H348" i="21"/>
  <c r="G348" i="21"/>
  <c r="F348" i="21"/>
  <c r="E348" i="21"/>
  <c r="D348" i="21"/>
  <c r="C348" i="21"/>
  <c r="B348" i="21"/>
  <c r="Y347" i="21"/>
  <c r="X347" i="21"/>
  <c r="W347" i="21"/>
  <c r="V347" i="21"/>
  <c r="U347" i="21"/>
  <c r="T347" i="21"/>
  <c r="S347" i="21"/>
  <c r="R347" i="21"/>
  <c r="Q347" i="21"/>
  <c r="P347" i="21"/>
  <c r="O347" i="21"/>
  <c r="N347" i="21"/>
  <c r="M347" i="21"/>
  <c r="L347" i="21"/>
  <c r="K347" i="21"/>
  <c r="J347" i="21"/>
  <c r="I347" i="21"/>
  <c r="H347" i="21"/>
  <c r="G347" i="21"/>
  <c r="F347" i="21"/>
  <c r="E347" i="21"/>
  <c r="D347" i="21"/>
  <c r="C347" i="21"/>
  <c r="B347" i="21"/>
  <c r="Y346" i="21"/>
  <c r="X346" i="21"/>
  <c r="W346" i="21"/>
  <c r="V346" i="21"/>
  <c r="U346" i="21"/>
  <c r="T346" i="21"/>
  <c r="S346" i="21"/>
  <c r="R346" i="21"/>
  <c r="Q346" i="21"/>
  <c r="P346" i="21"/>
  <c r="O346" i="21"/>
  <c r="N346" i="21"/>
  <c r="M346" i="21"/>
  <c r="L346" i="21"/>
  <c r="K346" i="21"/>
  <c r="J346" i="21"/>
  <c r="I346" i="21"/>
  <c r="H346" i="21"/>
  <c r="G346" i="21"/>
  <c r="F346" i="21"/>
  <c r="E346" i="21"/>
  <c r="D346" i="21"/>
  <c r="C346" i="21"/>
  <c r="B346" i="21"/>
  <c r="Y345" i="21"/>
  <c r="X345" i="21"/>
  <c r="W345" i="21"/>
  <c r="V345" i="21"/>
  <c r="U345" i="21"/>
  <c r="T345" i="21"/>
  <c r="S345" i="21"/>
  <c r="R345" i="21"/>
  <c r="Q345" i="21"/>
  <c r="P345" i="21"/>
  <c r="O345" i="21"/>
  <c r="N345" i="21"/>
  <c r="M345" i="21"/>
  <c r="L345" i="21"/>
  <c r="K345" i="21"/>
  <c r="J345" i="21"/>
  <c r="I345" i="21"/>
  <c r="H345" i="21"/>
  <c r="G345" i="21"/>
  <c r="F345" i="21"/>
  <c r="E345" i="21"/>
  <c r="D345" i="21"/>
  <c r="C345" i="21"/>
  <c r="B345" i="21"/>
  <c r="Y344" i="21"/>
  <c r="X344" i="21"/>
  <c r="W344" i="21"/>
  <c r="V344" i="21"/>
  <c r="U344" i="21"/>
  <c r="T344" i="21"/>
  <c r="S344" i="21"/>
  <c r="R344" i="21"/>
  <c r="Q344" i="21"/>
  <c r="P344" i="21"/>
  <c r="O344" i="21"/>
  <c r="N344" i="21"/>
  <c r="M344" i="21"/>
  <c r="L344" i="21"/>
  <c r="K344" i="21"/>
  <c r="J344" i="21"/>
  <c r="I344" i="21"/>
  <c r="H344" i="21"/>
  <c r="G344" i="21"/>
  <c r="F344" i="21"/>
  <c r="E344" i="21"/>
  <c r="D344" i="21"/>
  <c r="C344" i="21"/>
  <c r="B344" i="21"/>
  <c r="Y343" i="21"/>
  <c r="X343" i="21"/>
  <c r="W343" i="21"/>
  <c r="V343" i="21"/>
  <c r="U343" i="21"/>
  <c r="T343" i="21"/>
  <c r="S343" i="21"/>
  <c r="R343" i="21"/>
  <c r="Q343" i="21"/>
  <c r="P343" i="21"/>
  <c r="O343" i="21"/>
  <c r="N343" i="21"/>
  <c r="M343" i="21"/>
  <c r="L343" i="21"/>
  <c r="K343" i="21"/>
  <c r="J343" i="21"/>
  <c r="I343" i="21"/>
  <c r="H343" i="21"/>
  <c r="G343" i="21"/>
  <c r="F343" i="21"/>
  <c r="E343" i="21"/>
  <c r="D343" i="21"/>
  <c r="C343" i="21"/>
  <c r="B343" i="21"/>
  <c r="Y342" i="21"/>
  <c r="X342" i="21"/>
  <c r="W342" i="21"/>
  <c r="V342" i="21"/>
  <c r="U342" i="21"/>
  <c r="T342" i="21"/>
  <c r="S342" i="21"/>
  <c r="R342" i="21"/>
  <c r="Q342" i="21"/>
  <c r="P342" i="21"/>
  <c r="O342" i="21"/>
  <c r="N342" i="21"/>
  <c r="M342" i="21"/>
  <c r="L342" i="21"/>
  <c r="K342" i="21"/>
  <c r="J342" i="21"/>
  <c r="I342" i="21"/>
  <c r="H342" i="21"/>
  <c r="G342" i="21"/>
  <c r="F342" i="21"/>
  <c r="E342" i="21"/>
  <c r="D342" i="21"/>
  <c r="C342" i="21"/>
  <c r="B342" i="21"/>
  <c r="Y341" i="21"/>
  <c r="X341" i="21"/>
  <c r="W341" i="21"/>
  <c r="V341" i="21"/>
  <c r="U341" i="21"/>
  <c r="T341" i="21"/>
  <c r="S341" i="21"/>
  <c r="R341" i="21"/>
  <c r="Q341" i="21"/>
  <c r="P341" i="21"/>
  <c r="O341" i="21"/>
  <c r="N341" i="21"/>
  <c r="M341" i="21"/>
  <c r="L341" i="21"/>
  <c r="K341" i="21"/>
  <c r="J341" i="21"/>
  <c r="I341" i="21"/>
  <c r="H341" i="21"/>
  <c r="G341" i="21"/>
  <c r="F341" i="21"/>
  <c r="E341" i="21"/>
  <c r="D341" i="21"/>
  <c r="C341" i="21"/>
  <c r="B341" i="21"/>
  <c r="Y340" i="21"/>
  <c r="X340" i="21"/>
  <c r="W340" i="21"/>
  <c r="V340" i="21"/>
  <c r="U340" i="21"/>
  <c r="T340" i="21"/>
  <c r="S340" i="21"/>
  <c r="R340" i="21"/>
  <c r="Q340" i="21"/>
  <c r="P340" i="21"/>
  <c r="O340" i="21"/>
  <c r="N340" i="21"/>
  <c r="M340" i="21"/>
  <c r="L340" i="21"/>
  <c r="K340" i="21"/>
  <c r="J340" i="21"/>
  <c r="I340" i="21"/>
  <c r="H340" i="21"/>
  <c r="G340" i="21"/>
  <c r="F340" i="21"/>
  <c r="E340" i="21"/>
  <c r="D340" i="21"/>
  <c r="C340" i="21"/>
  <c r="B340" i="21"/>
  <c r="Y339" i="21"/>
  <c r="X339" i="21"/>
  <c r="W339" i="21"/>
  <c r="V339" i="21"/>
  <c r="U339" i="21"/>
  <c r="T339" i="21"/>
  <c r="S339" i="21"/>
  <c r="R339" i="21"/>
  <c r="Q339" i="21"/>
  <c r="P339" i="21"/>
  <c r="O339" i="21"/>
  <c r="N339" i="21"/>
  <c r="M339" i="21"/>
  <c r="L339" i="21"/>
  <c r="K339" i="21"/>
  <c r="J339" i="21"/>
  <c r="I339" i="21"/>
  <c r="H339" i="21"/>
  <c r="G339" i="21"/>
  <c r="F339" i="21"/>
  <c r="E339" i="21"/>
  <c r="D339" i="21"/>
  <c r="C339" i="21"/>
  <c r="B339" i="21"/>
  <c r="Y338" i="21"/>
  <c r="X338" i="21"/>
  <c r="W338" i="21"/>
  <c r="V338" i="21"/>
  <c r="U338" i="21"/>
  <c r="T338" i="21"/>
  <c r="S338" i="21"/>
  <c r="R338" i="21"/>
  <c r="Q338" i="21"/>
  <c r="P338" i="21"/>
  <c r="O338" i="21"/>
  <c r="N338" i="21"/>
  <c r="M338" i="21"/>
  <c r="L338" i="21"/>
  <c r="K338" i="21"/>
  <c r="J338" i="21"/>
  <c r="I338" i="21"/>
  <c r="H338" i="21"/>
  <c r="G338" i="21"/>
  <c r="F338" i="21"/>
  <c r="E338" i="21"/>
  <c r="D338" i="21"/>
  <c r="C338" i="21"/>
  <c r="B338" i="21"/>
  <c r="Y337" i="21"/>
  <c r="X337" i="21"/>
  <c r="W337" i="21"/>
  <c r="V337" i="21"/>
  <c r="U337" i="21"/>
  <c r="T337" i="21"/>
  <c r="S337" i="21"/>
  <c r="R337" i="21"/>
  <c r="Q337" i="21"/>
  <c r="P337" i="21"/>
  <c r="O337" i="21"/>
  <c r="N337" i="21"/>
  <c r="M337" i="21"/>
  <c r="L337" i="21"/>
  <c r="K337" i="21"/>
  <c r="J337" i="21"/>
  <c r="I337" i="21"/>
  <c r="H337" i="21"/>
  <c r="G337" i="21"/>
  <c r="F337" i="21"/>
  <c r="E337" i="21"/>
  <c r="D337" i="21"/>
  <c r="C337" i="21"/>
  <c r="B337" i="21"/>
  <c r="Y336" i="21"/>
  <c r="X336" i="21"/>
  <c r="W336" i="21"/>
  <c r="V336" i="21"/>
  <c r="U336" i="21"/>
  <c r="T336" i="21"/>
  <c r="S336" i="21"/>
  <c r="R336" i="21"/>
  <c r="Q336" i="21"/>
  <c r="P336" i="21"/>
  <c r="O336" i="21"/>
  <c r="N336" i="21"/>
  <c r="M336" i="21"/>
  <c r="L336" i="21"/>
  <c r="K336" i="21"/>
  <c r="J336" i="21"/>
  <c r="I336" i="21"/>
  <c r="H336" i="21"/>
  <c r="G336" i="21"/>
  <c r="F336" i="21"/>
  <c r="E336" i="21"/>
  <c r="D336" i="21"/>
  <c r="C336" i="21"/>
  <c r="B336" i="21"/>
  <c r="Y335" i="21"/>
  <c r="X335" i="21"/>
  <c r="W335" i="21"/>
  <c r="V335" i="21"/>
  <c r="U335" i="21"/>
  <c r="T335" i="21"/>
  <c r="S335" i="21"/>
  <c r="R335" i="21"/>
  <c r="Q335" i="21"/>
  <c r="P335" i="21"/>
  <c r="O335" i="21"/>
  <c r="N335" i="21"/>
  <c r="M335" i="21"/>
  <c r="L335" i="21"/>
  <c r="K335" i="21"/>
  <c r="J335" i="21"/>
  <c r="I335" i="21"/>
  <c r="H335" i="21"/>
  <c r="G335" i="21"/>
  <c r="F335" i="21"/>
  <c r="E335" i="21"/>
  <c r="D335" i="21"/>
  <c r="C335" i="21"/>
  <c r="B335" i="21"/>
  <c r="Y334" i="21"/>
  <c r="X334" i="21"/>
  <c r="W334" i="21"/>
  <c r="V334" i="21"/>
  <c r="U334" i="21"/>
  <c r="T334" i="21"/>
  <c r="S334" i="21"/>
  <c r="R334" i="21"/>
  <c r="Q334" i="21"/>
  <c r="P334" i="21"/>
  <c r="O334" i="21"/>
  <c r="N334" i="21"/>
  <c r="M334" i="21"/>
  <c r="L334" i="21"/>
  <c r="K334" i="21"/>
  <c r="J334" i="21"/>
  <c r="I334" i="21"/>
  <c r="H334" i="21"/>
  <c r="G334" i="21"/>
  <c r="F334" i="21"/>
  <c r="E334" i="21"/>
  <c r="D334" i="21"/>
  <c r="C334" i="21"/>
  <c r="B334" i="21"/>
  <c r="Y333" i="21"/>
  <c r="X333" i="21"/>
  <c r="W333" i="21"/>
  <c r="V333" i="21"/>
  <c r="U333" i="21"/>
  <c r="T333" i="21"/>
  <c r="S333" i="21"/>
  <c r="R333" i="21"/>
  <c r="Q333" i="21"/>
  <c r="P333" i="21"/>
  <c r="O333" i="21"/>
  <c r="N333" i="21"/>
  <c r="M333" i="21"/>
  <c r="L333" i="21"/>
  <c r="K333" i="21"/>
  <c r="J333" i="21"/>
  <c r="I333" i="21"/>
  <c r="H333" i="21"/>
  <c r="G333" i="21"/>
  <c r="F333" i="21"/>
  <c r="E333" i="21"/>
  <c r="D333" i="21"/>
  <c r="C333" i="21"/>
  <c r="B333" i="21"/>
  <c r="Y332" i="21"/>
  <c r="X332" i="21"/>
  <c r="W332" i="21"/>
  <c r="V332" i="21"/>
  <c r="U332" i="21"/>
  <c r="T332" i="21"/>
  <c r="S332" i="21"/>
  <c r="R332" i="21"/>
  <c r="Q332" i="21"/>
  <c r="P332" i="21"/>
  <c r="O332" i="21"/>
  <c r="N332" i="21"/>
  <c r="M332" i="21"/>
  <c r="L332" i="21"/>
  <c r="K332" i="21"/>
  <c r="J332" i="21"/>
  <c r="I332" i="21"/>
  <c r="H332" i="21"/>
  <c r="G332" i="21"/>
  <c r="F332" i="21"/>
  <c r="E332" i="21"/>
  <c r="D332" i="21"/>
  <c r="C332" i="21"/>
  <c r="B332" i="21"/>
  <c r="Y327" i="21"/>
  <c r="X327" i="21"/>
  <c r="W327" i="21"/>
  <c r="V327" i="21"/>
  <c r="U327" i="21"/>
  <c r="T327" i="21"/>
  <c r="S327" i="21"/>
  <c r="R327" i="21"/>
  <c r="Q327" i="21"/>
  <c r="P327" i="21"/>
  <c r="O327" i="21"/>
  <c r="N327" i="21"/>
  <c r="M327" i="21"/>
  <c r="L327" i="21"/>
  <c r="K327" i="21"/>
  <c r="J327" i="21"/>
  <c r="I327" i="21"/>
  <c r="H327" i="21"/>
  <c r="G327" i="21"/>
  <c r="F327" i="21"/>
  <c r="E327" i="21"/>
  <c r="D327" i="21"/>
  <c r="C327" i="21"/>
  <c r="B327" i="21"/>
  <c r="Y326" i="21"/>
  <c r="X326" i="21"/>
  <c r="W326" i="21"/>
  <c r="V326" i="21"/>
  <c r="U326" i="21"/>
  <c r="T326" i="21"/>
  <c r="S326" i="21"/>
  <c r="R326" i="21"/>
  <c r="Q326" i="21"/>
  <c r="P326" i="21"/>
  <c r="O326" i="21"/>
  <c r="N326" i="21"/>
  <c r="M326" i="21"/>
  <c r="L326" i="21"/>
  <c r="K326" i="21"/>
  <c r="J326" i="21"/>
  <c r="I326" i="21"/>
  <c r="H326" i="21"/>
  <c r="G326" i="21"/>
  <c r="F326" i="21"/>
  <c r="E326" i="21"/>
  <c r="D326" i="21"/>
  <c r="C326" i="21"/>
  <c r="B326" i="21"/>
  <c r="Y325" i="21"/>
  <c r="X325" i="21"/>
  <c r="W325" i="21"/>
  <c r="V325" i="21"/>
  <c r="U325" i="21"/>
  <c r="T325" i="21"/>
  <c r="S325" i="21"/>
  <c r="R325" i="21"/>
  <c r="Q325" i="21"/>
  <c r="P325" i="21"/>
  <c r="O325" i="21"/>
  <c r="N325" i="21"/>
  <c r="M325" i="21"/>
  <c r="L325" i="21"/>
  <c r="K325" i="21"/>
  <c r="J325" i="21"/>
  <c r="I325" i="21"/>
  <c r="H325" i="21"/>
  <c r="G325" i="21"/>
  <c r="F325" i="21"/>
  <c r="E325" i="21"/>
  <c r="D325" i="21"/>
  <c r="C325" i="21"/>
  <c r="B325" i="21"/>
  <c r="Y324" i="21"/>
  <c r="X324" i="21"/>
  <c r="W324" i="21"/>
  <c r="V324" i="21"/>
  <c r="U324" i="21"/>
  <c r="T324" i="21"/>
  <c r="S324" i="21"/>
  <c r="R324" i="21"/>
  <c r="Q324" i="21"/>
  <c r="P324" i="21"/>
  <c r="O324" i="21"/>
  <c r="N324" i="21"/>
  <c r="M324" i="21"/>
  <c r="L324" i="21"/>
  <c r="K324" i="21"/>
  <c r="J324" i="21"/>
  <c r="I324" i="21"/>
  <c r="H324" i="21"/>
  <c r="G324" i="21"/>
  <c r="F324" i="21"/>
  <c r="E324" i="21"/>
  <c r="D324" i="21"/>
  <c r="C324" i="21"/>
  <c r="B324" i="21"/>
  <c r="Y323" i="21"/>
  <c r="X323" i="21"/>
  <c r="W323" i="21"/>
  <c r="V323" i="21"/>
  <c r="U323" i="21"/>
  <c r="T323" i="21"/>
  <c r="S323" i="21"/>
  <c r="R323" i="21"/>
  <c r="Q323" i="21"/>
  <c r="P323" i="21"/>
  <c r="O323" i="21"/>
  <c r="N323" i="21"/>
  <c r="M323" i="21"/>
  <c r="L323" i="21"/>
  <c r="K323" i="21"/>
  <c r="J323" i="21"/>
  <c r="I323" i="21"/>
  <c r="H323" i="21"/>
  <c r="G323" i="21"/>
  <c r="F323" i="21"/>
  <c r="E323" i="21"/>
  <c r="D323" i="21"/>
  <c r="C323" i="21"/>
  <c r="B323" i="21"/>
  <c r="Y322" i="21"/>
  <c r="X322" i="21"/>
  <c r="W322" i="21"/>
  <c r="V322" i="21"/>
  <c r="U322" i="21"/>
  <c r="T322" i="21"/>
  <c r="S322" i="21"/>
  <c r="R322" i="21"/>
  <c r="Q322" i="21"/>
  <c r="P322" i="21"/>
  <c r="O322" i="21"/>
  <c r="N322" i="21"/>
  <c r="M322" i="21"/>
  <c r="L322" i="21"/>
  <c r="K322" i="21"/>
  <c r="J322" i="21"/>
  <c r="I322" i="21"/>
  <c r="H322" i="21"/>
  <c r="G322" i="21"/>
  <c r="F322" i="21"/>
  <c r="E322" i="21"/>
  <c r="D322" i="21"/>
  <c r="C322" i="21"/>
  <c r="B322" i="21"/>
  <c r="Y321" i="21"/>
  <c r="X321" i="21"/>
  <c r="W321" i="21"/>
  <c r="V321" i="21"/>
  <c r="U321" i="21"/>
  <c r="T321" i="21"/>
  <c r="S321" i="21"/>
  <c r="R321" i="21"/>
  <c r="Q321" i="21"/>
  <c r="P321" i="21"/>
  <c r="O321" i="21"/>
  <c r="N321" i="21"/>
  <c r="M321" i="21"/>
  <c r="L321" i="21"/>
  <c r="K321" i="21"/>
  <c r="J321" i="21"/>
  <c r="I321" i="21"/>
  <c r="H321" i="21"/>
  <c r="G321" i="21"/>
  <c r="F321" i="21"/>
  <c r="E321" i="21"/>
  <c r="D321" i="21"/>
  <c r="C321" i="21"/>
  <c r="B321" i="21"/>
  <c r="Y320" i="21"/>
  <c r="X320" i="21"/>
  <c r="W320" i="21"/>
  <c r="V320" i="21"/>
  <c r="U320" i="21"/>
  <c r="T320" i="21"/>
  <c r="S320" i="21"/>
  <c r="R320" i="21"/>
  <c r="Q320" i="21"/>
  <c r="P320" i="21"/>
  <c r="O320" i="21"/>
  <c r="N320" i="21"/>
  <c r="M320" i="21"/>
  <c r="L320" i="21"/>
  <c r="K320" i="21"/>
  <c r="J320" i="21"/>
  <c r="I320" i="21"/>
  <c r="H320" i="21"/>
  <c r="G320" i="21"/>
  <c r="F320" i="21"/>
  <c r="E320" i="21"/>
  <c r="D320" i="21"/>
  <c r="C320" i="21"/>
  <c r="B320" i="21"/>
  <c r="Y319" i="21"/>
  <c r="X319" i="21"/>
  <c r="W319" i="21"/>
  <c r="V319" i="21"/>
  <c r="U319" i="21"/>
  <c r="T319" i="21"/>
  <c r="S319" i="21"/>
  <c r="R319" i="21"/>
  <c r="Q319" i="21"/>
  <c r="P319" i="21"/>
  <c r="O319" i="21"/>
  <c r="N319" i="21"/>
  <c r="M319" i="21"/>
  <c r="L319" i="21"/>
  <c r="K319" i="21"/>
  <c r="J319" i="21"/>
  <c r="I319" i="21"/>
  <c r="H319" i="21"/>
  <c r="G319" i="21"/>
  <c r="F319" i="21"/>
  <c r="E319" i="21"/>
  <c r="D319" i="21"/>
  <c r="C319" i="21"/>
  <c r="B319" i="21"/>
  <c r="Y318" i="21"/>
  <c r="X318" i="21"/>
  <c r="W318" i="21"/>
  <c r="V318" i="21"/>
  <c r="U318" i="21"/>
  <c r="T318" i="21"/>
  <c r="S318" i="21"/>
  <c r="R318" i="21"/>
  <c r="Q318" i="21"/>
  <c r="P318" i="21"/>
  <c r="O318" i="21"/>
  <c r="N318" i="21"/>
  <c r="M318" i="21"/>
  <c r="L318" i="21"/>
  <c r="K318" i="21"/>
  <c r="J318" i="21"/>
  <c r="I318" i="21"/>
  <c r="H318" i="21"/>
  <c r="G318" i="21"/>
  <c r="F318" i="21"/>
  <c r="E318" i="21"/>
  <c r="D318" i="21"/>
  <c r="C318" i="21"/>
  <c r="B318" i="21"/>
  <c r="Y317" i="21"/>
  <c r="X317" i="21"/>
  <c r="W317" i="21"/>
  <c r="V317" i="21"/>
  <c r="U317" i="21"/>
  <c r="T317" i="21"/>
  <c r="S317" i="21"/>
  <c r="R317" i="21"/>
  <c r="Q317" i="21"/>
  <c r="P317" i="21"/>
  <c r="O317" i="21"/>
  <c r="N317" i="21"/>
  <c r="M317" i="21"/>
  <c r="L317" i="21"/>
  <c r="K317" i="21"/>
  <c r="J317" i="21"/>
  <c r="I317" i="21"/>
  <c r="H317" i="21"/>
  <c r="G317" i="21"/>
  <c r="F317" i="21"/>
  <c r="E317" i="21"/>
  <c r="D317" i="21"/>
  <c r="C317" i="21"/>
  <c r="B317" i="21"/>
  <c r="Y316" i="21"/>
  <c r="X316" i="21"/>
  <c r="W316" i="21"/>
  <c r="V316" i="21"/>
  <c r="U316" i="21"/>
  <c r="T316" i="21"/>
  <c r="S316" i="21"/>
  <c r="R316" i="21"/>
  <c r="Q316" i="21"/>
  <c r="P316" i="21"/>
  <c r="O316" i="21"/>
  <c r="N316" i="21"/>
  <c r="M316" i="21"/>
  <c r="L316" i="21"/>
  <c r="K316" i="21"/>
  <c r="J316" i="21"/>
  <c r="I316" i="21"/>
  <c r="H316" i="21"/>
  <c r="G316" i="21"/>
  <c r="F316" i="21"/>
  <c r="E316" i="21"/>
  <c r="D316" i="21"/>
  <c r="C316" i="21"/>
  <c r="B316" i="21"/>
  <c r="Y315" i="21"/>
  <c r="X315" i="21"/>
  <c r="W315" i="21"/>
  <c r="V315" i="21"/>
  <c r="U315" i="21"/>
  <c r="T315" i="21"/>
  <c r="S315" i="21"/>
  <c r="R315" i="21"/>
  <c r="Q315" i="21"/>
  <c r="P315" i="21"/>
  <c r="O315" i="21"/>
  <c r="N315" i="21"/>
  <c r="M315" i="21"/>
  <c r="L315" i="21"/>
  <c r="K315" i="21"/>
  <c r="J315" i="21"/>
  <c r="I315" i="21"/>
  <c r="H315" i="21"/>
  <c r="G315" i="21"/>
  <c r="F315" i="21"/>
  <c r="E315" i="21"/>
  <c r="D315" i="21"/>
  <c r="C315" i="21"/>
  <c r="B315" i="21"/>
  <c r="Y314" i="21"/>
  <c r="X314" i="21"/>
  <c r="W314" i="21"/>
  <c r="V314" i="21"/>
  <c r="U314" i="21"/>
  <c r="T314" i="21"/>
  <c r="S314" i="21"/>
  <c r="R314" i="21"/>
  <c r="Q314" i="21"/>
  <c r="P314" i="21"/>
  <c r="O314" i="21"/>
  <c r="N314" i="21"/>
  <c r="M314" i="21"/>
  <c r="L314" i="21"/>
  <c r="K314" i="21"/>
  <c r="J314" i="21"/>
  <c r="I314" i="21"/>
  <c r="H314" i="21"/>
  <c r="G314" i="21"/>
  <c r="F314" i="21"/>
  <c r="E314" i="21"/>
  <c r="D314" i="21"/>
  <c r="C314" i="21"/>
  <c r="B314" i="21"/>
  <c r="Y313" i="21"/>
  <c r="X313" i="21"/>
  <c r="W313" i="21"/>
  <c r="V313" i="21"/>
  <c r="U313" i="21"/>
  <c r="T313" i="21"/>
  <c r="S313" i="21"/>
  <c r="R313" i="21"/>
  <c r="Q313" i="21"/>
  <c r="P313" i="21"/>
  <c r="O313" i="21"/>
  <c r="N313" i="21"/>
  <c r="M313" i="21"/>
  <c r="L313" i="21"/>
  <c r="K313" i="21"/>
  <c r="J313" i="21"/>
  <c r="I313" i="21"/>
  <c r="H313" i="21"/>
  <c r="G313" i="21"/>
  <c r="F313" i="21"/>
  <c r="E313" i="21"/>
  <c r="D313" i="21"/>
  <c r="C313" i="21"/>
  <c r="B313" i="21"/>
  <c r="Y312" i="21"/>
  <c r="X312" i="21"/>
  <c r="W312" i="21"/>
  <c r="V312" i="21"/>
  <c r="U312" i="21"/>
  <c r="T312" i="21"/>
  <c r="S312" i="21"/>
  <c r="R312" i="21"/>
  <c r="Q312" i="21"/>
  <c r="P312" i="21"/>
  <c r="O312" i="21"/>
  <c r="N312" i="21"/>
  <c r="M312" i="21"/>
  <c r="L312" i="21"/>
  <c r="K312" i="21"/>
  <c r="J312" i="21"/>
  <c r="I312" i="21"/>
  <c r="H312" i="21"/>
  <c r="G312" i="21"/>
  <c r="F312" i="21"/>
  <c r="E312" i="21"/>
  <c r="D312" i="21"/>
  <c r="C312" i="21"/>
  <c r="B312" i="21"/>
  <c r="Y311" i="21"/>
  <c r="X311" i="21"/>
  <c r="W311" i="21"/>
  <c r="V311" i="21"/>
  <c r="U311" i="21"/>
  <c r="T311" i="21"/>
  <c r="S311" i="21"/>
  <c r="R311" i="21"/>
  <c r="Q311" i="21"/>
  <c r="P311" i="21"/>
  <c r="O311" i="21"/>
  <c r="N311" i="21"/>
  <c r="M311" i="21"/>
  <c r="L311" i="21"/>
  <c r="K311" i="21"/>
  <c r="J311" i="21"/>
  <c r="I311" i="21"/>
  <c r="H311" i="21"/>
  <c r="G311" i="21"/>
  <c r="F311" i="21"/>
  <c r="E311" i="21"/>
  <c r="D311" i="21"/>
  <c r="C311" i="21"/>
  <c r="B311" i="21"/>
  <c r="Y310" i="21"/>
  <c r="X310" i="21"/>
  <c r="W310" i="21"/>
  <c r="V310" i="21"/>
  <c r="U310" i="21"/>
  <c r="T310" i="21"/>
  <c r="S310" i="21"/>
  <c r="R310" i="21"/>
  <c r="Q310" i="21"/>
  <c r="P310" i="21"/>
  <c r="O310" i="21"/>
  <c r="N310" i="21"/>
  <c r="M310" i="21"/>
  <c r="L310" i="21"/>
  <c r="K310" i="21"/>
  <c r="J310" i="21"/>
  <c r="I310" i="21"/>
  <c r="H310" i="21"/>
  <c r="G310" i="21"/>
  <c r="F310" i="21"/>
  <c r="E310" i="21"/>
  <c r="D310" i="21"/>
  <c r="C310" i="21"/>
  <c r="B310" i="21"/>
  <c r="Y309" i="21"/>
  <c r="X309" i="21"/>
  <c r="W309" i="21"/>
  <c r="V309" i="21"/>
  <c r="U309" i="21"/>
  <c r="T309" i="21"/>
  <c r="S309" i="21"/>
  <c r="R309" i="21"/>
  <c r="Q309" i="21"/>
  <c r="P309" i="21"/>
  <c r="O309" i="21"/>
  <c r="N309" i="21"/>
  <c r="M309" i="21"/>
  <c r="L309" i="21"/>
  <c r="K309" i="21"/>
  <c r="J309" i="21"/>
  <c r="I309" i="21"/>
  <c r="H309" i="21"/>
  <c r="G309" i="21"/>
  <c r="F309" i="21"/>
  <c r="E309" i="21"/>
  <c r="D309" i="21"/>
  <c r="C309" i="21"/>
  <c r="B309" i="21"/>
  <c r="Y308" i="21"/>
  <c r="X308" i="21"/>
  <c r="W308" i="21"/>
  <c r="V308" i="21"/>
  <c r="U308" i="21"/>
  <c r="T308" i="21"/>
  <c r="S308" i="21"/>
  <c r="R308" i="21"/>
  <c r="Q308" i="21"/>
  <c r="P308" i="21"/>
  <c r="O308" i="21"/>
  <c r="N308" i="21"/>
  <c r="M308" i="21"/>
  <c r="L308" i="21"/>
  <c r="K308" i="21"/>
  <c r="J308" i="21"/>
  <c r="I308" i="21"/>
  <c r="H308" i="21"/>
  <c r="G308" i="21"/>
  <c r="F308" i="21"/>
  <c r="E308" i="21"/>
  <c r="D308" i="21"/>
  <c r="C308" i="21"/>
  <c r="B308" i="21"/>
  <c r="Y307" i="21"/>
  <c r="X307" i="21"/>
  <c r="W307" i="21"/>
  <c r="V307" i="21"/>
  <c r="U307" i="21"/>
  <c r="T307" i="21"/>
  <c r="S307" i="21"/>
  <c r="R307" i="21"/>
  <c r="Q307" i="21"/>
  <c r="P307" i="21"/>
  <c r="O307" i="21"/>
  <c r="N307" i="21"/>
  <c r="M307" i="21"/>
  <c r="L307" i="21"/>
  <c r="K307" i="21"/>
  <c r="J307" i="21"/>
  <c r="I307" i="21"/>
  <c r="H307" i="21"/>
  <c r="G307" i="21"/>
  <c r="F307" i="21"/>
  <c r="E307" i="21"/>
  <c r="D307" i="21"/>
  <c r="C307" i="21"/>
  <c r="B307" i="21"/>
  <c r="Y306" i="21"/>
  <c r="X306" i="21"/>
  <c r="W306" i="21"/>
  <c r="V306" i="21"/>
  <c r="U306" i="21"/>
  <c r="T306" i="21"/>
  <c r="S306" i="21"/>
  <c r="R306" i="21"/>
  <c r="Q306" i="21"/>
  <c r="P306" i="21"/>
  <c r="O306" i="21"/>
  <c r="N306" i="21"/>
  <c r="M306" i="21"/>
  <c r="L306" i="21"/>
  <c r="K306" i="21"/>
  <c r="J306" i="21"/>
  <c r="I306" i="21"/>
  <c r="H306" i="21"/>
  <c r="G306" i="21"/>
  <c r="F306" i="21"/>
  <c r="E306" i="21"/>
  <c r="D306" i="21"/>
  <c r="C306" i="21"/>
  <c r="B306" i="21"/>
  <c r="Y305" i="21"/>
  <c r="X305" i="21"/>
  <c r="W305" i="21"/>
  <c r="V305" i="21"/>
  <c r="U305" i="21"/>
  <c r="T305" i="21"/>
  <c r="S305" i="21"/>
  <c r="R305" i="21"/>
  <c r="Q305" i="21"/>
  <c r="P305" i="21"/>
  <c r="O305" i="21"/>
  <c r="N305" i="21"/>
  <c r="M305" i="21"/>
  <c r="L305" i="21"/>
  <c r="K305" i="21"/>
  <c r="J305" i="21"/>
  <c r="I305" i="21"/>
  <c r="H305" i="21"/>
  <c r="G305" i="21"/>
  <c r="F305" i="21"/>
  <c r="E305" i="21"/>
  <c r="D305" i="21"/>
  <c r="C305" i="21"/>
  <c r="B305" i="21"/>
  <c r="Y304" i="21"/>
  <c r="X304" i="21"/>
  <c r="W304" i="21"/>
  <c r="V304" i="21"/>
  <c r="U304" i="21"/>
  <c r="T304" i="21"/>
  <c r="S304" i="21"/>
  <c r="R304" i="21"/>
  <c r="Q304" i="21"/>
  <c r="P304" i="21"/>
  <c r="O304" i="21"/>
  <c r="N304" i="21"/>
  <c r="M304" i="21"/>
  <c r="L304" i="21"/>
  <c r="K304" i="21"/>
  <c r="J304" i="21"/>
  <c r="I304" i="21"/>
  <c r="H304" i="21"/>
  <c r="G304" i="21"/>
  <c r="F304" i="21"/>
  <c r="E304" i="21"/>
  <c r="D304" i="21"/>
  <c r="C304" i="21"/>
  <c r="B304" i="21"/>
  <c r="Y303" i="21"/>
  <c r="X303" i="21"/>
  <c r="W303" i="21"/>
  <c r="V303" i="21"/>
  <c r="U303" i="21"/>
  <c r="T303" i="21"/>
  <c r="S303" i="21"/>
  <c r="R303" i="21"/>
  <c r="Q303" i="21"/>
  <c r="P303" i="21"/>
  <c r="O303" i="21"/>
  <c r="N303" i="21"/>
  <c r="M303" i="21"/>
  <c r="L303" i="21"/>
  <c r="K303" i="21"/>
  <c r="J303" i="21"/>
  <c r="I303" i="21"/>
  <c r="H303" i="21"/>
  <c r="G303" i="21"/>
  <c r="F303" i="21"/>
  <c r="E303" i="21"/>
  <c r="D303" i="21"/>
  <c r="C303" i="21"/>
  <c r="B303" i="21"/>
  <c r="Y302" i="21"/>
  <c r="X302" i="21"/>
  <c r="W302" i="21"/>
  <c r="V302" i="21"/>
  <c r="U302" i="21"/>
  <c r="T302" i="21"/>
  <c r="S302" i="21"/>
  <c r="R302" i="21"/>
  <c r="Q302" i="21"/>
  <c r="P302" i="21"/>
  <c r="O302" i="21"/>
  <c r="N302" i="21"/>
  <c r="M302" i="21"/>
  <c r="L302" i="21"/>
  <c r="K302" i="21"/>
  <c r="J302" i="21"/>
  <c r="I302" i="21"/>
  <c r="H302" i="21"/>
  <c r="G302" i="21"/>
  <c r="F302" i="21"/>
  <c r="E302" i="21"/>
  <c r="D302" i="21"/>
  <c r="C302" i="21"/>
  <c r="B302" i="21"/>
  <c r="Y301" i="21"/>
  <c r="X301" i="21"/>
  <c r="W301" i="21"/>
  <c r="V301" i="21"/>
  <c r="U301" i="21"/>
  <c r="T301" i="21"/>
  <c r="S301" i="21"/>
  <c r="R301" i="21"/>
  <c r="Q301" i="21"/>
  <c r="P301" i="21"/>
  <c r="O301" i="21"/>
  <c r="N301" i="21"/>
  <c r="M301" i="21"/>
  <c r="L301" i="21"/>
  <c r="K301" i="21"/>
  <c r="J301" i="21"/>
  <c r="I301" i="21"/>
  <c r="H301" i="21"/>
  <c r="G301" i="21"/>
  <c r="F301" i="21"/>
  <c r="E301" i="21"/>
  <c r="D301" i="21"/>
  <c r="C301" i="21"/>
  <c r="B301" i="21"/>
  <c r="Y300" i="21"/>
  <c r="X300" i="21"/>
  <c r="W300" i="21"/>
  <c r="V300" i="21"/>
  <c r="U300" i="21"/>
  <c r="T300" i="21"/>
  <c r="S300" i="21"/>
  <c r="R300" i="21"/>
  <c r="Q300" i="21"/>
  <c r="P300" i="21"/>
  <c r="O300" i="21"/>
  <c r="N300" i="21"/>
  <c r="M300" i="21"/>
  <c r="L300" i="21"/>
  <c r="K300" i="21"/>
  <c r="J300" i="21"/>
  <c r="I300" i="21"/>
  <c r="H300" i="21"/>
  <c r="G300" i="21"/>
  <c r="F300" i="21"/>
  <c r="E300" i="21"/>
  <c r="D300" i="21"/>
  <c r="C300" i="21"/>
  <c r="B300" i="21"/>
  <c r="Y299" i="21"/>
  <c r="X299" i="21"/>
  <c r="W299" i="21"/>
  <c r="V299" i="21"/>
  <c r="U299" i="21"/>
  <c r="T299" i="21"/>
  <c r="S299" i="21"/>
  <c r="R299" i="21"/>
  <c r="Q299" i="21"/>
  <c r="P299" i="21"/>
  <c r="O299" i="21"/>
  <c r="N299" i="21"/>
  <c r="M299" i="21"/>
  <c r="L299" i="21"/>
  <c r="K299" i="21"/>
  <c r="J299" i="21"/>
  <c r="I299" i="21"/>
  <c r="H299" i="21"/>
  <c r="G299" i="21"/>
  <c r="F299" i="21"/>
  <c r="E299" i="21"/>
  <c r="D299" i="21"/>
  <c r="C299" i="21"/>
  <c r="B299" i="21"/>
  <c r="Y298" i="21"/>
  <c r="X298" i="21"/>
  <c r="W298" i="21"/>
  <c r="V298" i="21"/>
  <c r="U298" i="21"/>
  <c r="T298" i="21"/>
  <c r="S298" i="21"/>
  <c r="R298" i="21"/>
  <c r="Q298" i="21"/>
  <c r="P298" i="21"/>
  <c r="O298" i="21"/>
  <c r="N298" i="21"/>
  <c r="M298" i="21"/>
  <c r="L298" i="21"/>
  <c r="K298" i="21"/>
  <c r="J298" i="21"/>
  <c r="I298" i="21"/>
  <c r="H298" i="21"/>
  <c r="G298" i="21"/>
  <c r="F298" i="21"/>
  <c r="E298" i="21"/>
  <c r="D298" i="21"/>
  <c r="C298" i="21"/>
  <c r="B298" i="21"/>
  <c r="Y297" i="21"/>
  <c r="X297" i="21"/>
  <c r="W297" i="21"/>
  <c r="V297" i="21"/>
  <c r="U297" i="21"/>
  <c r="T297" i="21"/>
  <c r="S297" i="21"/>
  <c r="R297" i="21"/>
  <c r="Q297" i="21"/>
  <c r="P297" i="21"/>
  <c r="O297" i="21"/>
  <c r="N297" i="21"/>
  <c r="M297" i="21"/>
  <c r="L297" i="21"/>
  <c r="K297" i="21"/>
  <c r="J297" i="21"/>
  <c r="I297" i="21"/>
  <c r="H297" i="21"/>
  <c r="G297" i="21"/>
  <c r="F297" i="21"/>
  <c r="E297" i="21"/>
  <c r="D297" i="21"/>
  <c r="C297" i="21"/>
  <c r="B297" i="21"/>
  <c r="Y291" i="21"/>
  <c r="X291" i="21"/>
  <c r="W291" i="21"/>
  <c r="V291" i="21"/>
  <c r="U291" i="21"/>
  <c r="T291" i="21"/>
  <c r="S291" i="21"/>
  <c r="R291" i="21"/>
  <c r="Q291" i="21"/>
  <c r="P291" i="21"/>
  <c r="O291" i="21"/>
  <c r="N291" i="21"/>
  <c r="M291" i="21"/>
  <c r="L291" i="21"/>
  <c r="K291" i="21"/>
  <c r="J291" i="21"/>
  <c r="I291" i="21"/>
  <c r="H291" i="21"/>
  <c r="G291" i="21"/>
  <c r="F291" i="21"/>
  <c r="E291" i="21"/>
  <c r="D291" i="21"/>
  <c r="C291" i="21"/>
  <c r="B291" i="21"/>
  <c r="Y290" i="21"/>
  <c r="X290" i="21"/>
  <c r="W290" i="21"/>
  <c r="V290" i="21"/>
  <c r="U290" i="21"/>
  <c r="T290" i="21"/>
  <c r="S290" i="21"/>
  <c r="R290" i="21"/>
  <c r="Q290" i="21"/>
  <c r="P290" i="21"/>
  <c r="O290" i="21"/>
  <c r="N290" i="21"/>
  <c r="M290" i="21"/>
  <c r="L290" i="21"/>
  <c r="K290" i="21"/>
  <c r="J290" i="21"/>
  <c r="I290" i="21"/>
  <c r="H290" i="21"/>
  <c r="G290" i="21"/>
  <c r="F290" i="21"/>
  <c r="E290" i="21"/>
  <c r="D290" i="21"/>
  <c r="C290" i="21"/>
  <c r="B290" i="21"/>
  <c r="Y289" i="21"/>
  <c r="X289" i="21"/>
  <c r="W289" i="21"/>
  <c r="V289" i="21"/>
  <c r="U289" i="21"/>
  <c r="T289" i="21"/>
  <c r="S289" i="21"/>
  <c r="R289" i="21"/>
  <c r="Q289" i="21"/>
  <c r="P289" i="21"/>
  <c r="O289" i="21"/>
  <c r="N289" i="21"/>
  <c r="M289" i="21"/>
  <c r="L289" i="21"/>
  <c r="K289" i="21"/>
  <c r="J289" i="21"/>
  <c r="I289" i="21"/>
  <c r="H289" i="21"/>
  <c r="G289" i="21"/>
  <c r="F289" i="21"/>
  <c r="E289" i="21"/>
  <c r="D289" i="21"/>
  <c r="C289" i="21"/>
  <c r="B289" i="21"/>
  <c r="Y288" i="21"/>
  <c r="X288" i="21"/>
  <c r="W288" i="21"/>
  <c r="V288" i="21"/>
  <c r="U288" i="21"/>
  <c r="T288" i="21"/>
  <c r="S288" i="21"/>
  <c r="R288" i="21"/>
  <c r="Q288" i="21"/>
  <c r="P288" i="21"/>
  <c r="O288" i="21"/>
  <c r="N288" i="21"/>
  <c r="M288" i="21"/>
  <c r="L288" i="21"/>
  <c r="K288" i="21"/>
  <c r="J288" i="21"/>
  <c r="I288" i="21"/>
  <c r="H288" i="21"/>
  <c r="G288" i="21"/>
  <c r="F288" i="21"/>
  <c r="E288" i="21"/>
  <c r="D288" i="21"/>
  <c r="C288" i="21"/>
  <c r="B288" i="21"/>
  <c r="Y287" i="21"/>
  <c r="X287" i="21"/>
  <c r="W287" i="21"/>
  <c r="V287" i="21"/>
  <c r="U287" i="21"/>
  <c r="T287" i="21"/>
  <c r="S287" i="21"/>
  <c r="R287" i="21"/>
  <c r="Q287" i="21"/>
  <c r="P287" i="21"/>
  <c r="O287" i="21"/>
  <c r="N287" i="21"/>
  <c r="M287" i="21"/>
  <c r="L287" i="21"/>
  <c r="K287" i="21"/>
  <c r="J287" i="21"/>
  <c r="I287" i="21"/>
  <c r="H287" i="21"/>
  <c r="G287" i="21"/>
  <c r="F287" i="21"/>
  <c r="E287" i="21"/>
  <c r="D287" i="21"/>
  <c r="C287" i="21"/>
  <c r="B287" i="21"/>
  <c r="Y286" i="21"/>
  <c r="X286" i="21"/>
  <c r="W286" i="21"/>
  <c r="V286" i="21"/>
  <c r="U286" i="21"/>
  <c r="T286" i="21"/>
  <c r="S286" i="21"/>
  <c r="R286" i="21"/>
  <c r="Q286" i="21"/>
  <c r="P286" i="21"/>
  <c r="O286" i="21"/>
  <c r="N286" i="21"/>
  <c r="M286" i="21"/>
  <c r="L286" i="21"/>
  <c r="K286" i="21"/>
  <c r="J286" i="21"/>
  <c r="I286" i="21"/>
  <c r="H286" i="21"/>
  <c r="G286" i="21"/>
  <c r="F286" i="21"/>
  <c r="E286" i="21"/>
  <c r="D286" i="21"/>
  <c r="C286" i="21"/>
  <c r="B286" i="21"/>
  <c r="Y285" i="21"/>
  <c r="X285" i="21"/>
  <c r="W285" i="21"/>
  <c r="V285" i="21"/>
  <c r="U285" i="21"/>
  <c r="T285" i="21"/>
  <c r="S285" i="21"/>
  <c r="R285" i="21"/>
  <c r="Q285" i="21"/>
  <c r="P285" i="21"/>
  <c r="O285" i="21"/>
  <c r="N285" i="21"/>
  <c r="M285" i="21"/>
  <c r="L285" i="21"/>
  <c r="K285" i="21"/>
  <c r="J285" i="21"/>
  <c r="I285" i="21"/>
  <c r="H285" i="21"/>
  <c r="G285" i="21"/>
  <c r="F285" i="21"/>
  <c r="E285" i="21"/>
  <c r="D285" i="21"/>
  <c r="C285" i="21"/>
  <c r="B285" i="21"/>
  <c r="Y284" i="21"/>
  <c r="X284" i="21"/>
  <c r="W284" i="21"/>
  <c r="V284" i="21"/>
  <c r="U284" i="21"/>
  <c r="T284" i="21"/>
  <c r="S284" i="21"/>
  <c r="R284" i="21"/>
  <c r="Q284" i="21"/>
  <c r="P284" i="21"/>
  <c r="O284" i="21"/>
  <c r="N284" i="21"/>
  <c r="M284" i="21"/>
  <c r="L284" i="21"/>
  <c r="K284" i="21"/>
  <c r="J284" i="21"/>
  <c r="I284" i="21"/>
  <c r="H284" i="21"/>
  <c r="G284" i="21"/>
  <c r="F284" i="21"/>
  <c r="E284" i="21"/>
  <c r="D284" i="21"/>
  <c r="C284" i="21"/>
  <c r="B284" i="21"/>
  <c r="Y283" i="21"/>
  <c r="X283" i="21"/>
  <c r="W283" i="21"/>
  <c r="V283" i="21"/>
  <c r="U283" i="21"/>
  <c r="T283" i="21"/>
  <c r="S283" i="21"/>
  <c r="R283" i="21"/>
  <c r="Q283" i="21"/>
  <c r="P283" i="21"/>
  <c r="O283" i="21"/>
  <c r="N283" i="21"/>
  <c r="M283" i="21"/>
  <c r="L283" i="21"/>
  <c r="K283" i="21"/>
  <c r="J283" i="21"/>
  <c r="I283" i="21"/>
  <c r="H283" i="21"/>
  <c r="G283" i="21"/>
  <c r="F283" i="21"/>
  <c r="E283" i="21"/>
  <c r="D283" i="21"/>
  <c r="C283" i="21"/>
  <c r="B283" i="21"/>
  <c r="Y282" i="21"/>
  <c r="X282" i="21"/>
  <c r="W282" i="21"/>
  <c r="V282" i="21"/>
  <c r="U282" i="21"/>
  <c r="T282" i="21"/>
  <c r="S282" i="21"/>
  <c r="R282" i="21"/>
  <c r="Q282" i="21"/>
  <c r="P282" i="21"/>
  <c r="O282" i="21"/>
  <c r="N282" i="21"/>
  <c r="M282" i="21"/>
  <c r="L282" i="21"/>
  <c r="K282" i="21"/>
  <c r="J282" i="21"/>
  <c r="I282" i="21"/>
  <c r="H282" i="21"/>
  <c r="G282" i="21"/>
  <c r="F282" i="21"/>
  <c r="E282" i="21"/>
  <c r="D282" i="21"/>
  <c r="C282" i="21"/>
  <c r="B282" i="21"/>
  <c r="Y281" i="21"/>
  <c r="X281" i="21"/>
  <c r="W281" i="21"/>
  <c r="V281" i="21"/>
  <c r="U281" i="21"/>
  <c r="T281" i="21"/>
  <c r="S281" i="21"/>
  <c r="R281" i="21"/>
  <c r="Q281" i="21"/>
  <c r="P281" i="21"/>
  <c r="O281" i="21"/>
  <c r="N281" i="21"/>
  <c r="M281" i="21"/>
  <c r="L281" i="21"/>
  <c r="K281" i="21"/>
  <c r="J281" i="21"/>
  <c r="I281" i="21"/>
  <c r="H281" i="21"/>
  <c r="G281" i="21"/>
  <c r="F281" i="21"/>
  <c r="E281" i="21"/>
  <c r="D281" i="21"/>
  <c r="C281" i="21"/>
  <c r="B281" i="21"/>
  <c r="Y280" i="21"/>
  <c r="X280" i="21"/>
  <c r="W280" i="21"/>
  <c r="V280" i="21"/>
  <c r="U280" i="21"/>
  <c r="T280" i="21"/>
  <c r="S280" i="21"/>
  <c r="R280" i="21"/>
  <c r="Q280" i="21"/>
  <c r="P280" i="21"/>
  <c r="O280" i="21"/>
  <c r="N280" i="21"/>
  <c r="M280" i="21"/>
  <c r="L280" i="21"/>
  <c r="K280" i="21"/>
  <c r="J280" i="21"/>
  <c r="I280" i="21"/>
  <c r="H280" i="21"/>
  <c r="G280" i="21"/>
  <c r="F280" i="21"/>
  <c r="E280" i="21"/>
  <c r="D280" i="21"/>
  <c r="C280" i="21"/>
  <c r="B280" i="21"/>
  <c r="Y279" i="21"/>
  <c r="X279" i="21"/>
  <c r="W279" i="21"/>
  <c r="V279" i="21"/>
  <c r="U279" i="21"/>
  <c r="T279" i="21"/>
  <c r="S279" i="21"/>
  <c r="R279" i="21"/>
  <c r="Q279" i="21"/>
  <c r="P279" i="21"/>
  <c r="O279" i="21"/>
  <c r="N279" i="21"/>
  <c r="M279" i="21"/>
  <c r="L279" i="21"/>
  <c r="K279" i="21"/>
  <c r="J279" i="21"/>
  <c r="I279" i="21"/>
  <c r="H279" i="21"/>
  <c r="G279" i="21"/>
  <c r="F279" i="21"/>
  <c r="E279" i="21"/>
  <c r="D279" i="21"/>
  <c r="C279" i="21"/>
  <c r="B279" i="21"/>
  <c r="Y278" i="21"/>
  <c r="X278" i="21"/>
  <c r="W278" i="21"/>
  <c r="V278" i="21"/>
  <c r="U278" i="21"/>
  <c r="T278" i="21"/>
  <c r="S278" i="21"/>
  <c r="R278" i="21"/>
  <c r="Q278" i="21"/>
  <c r="P278" i="21"/>
  <c r="O278" i="21"/>
  <c r="N278" i="21"/>
  <c r="M278" i="21"/>
  <c r="L278" i="21"/>
  <c r="K278" i="21"/>
  <c r="J278" i="21"/>
  <c r="I278" i="21"/>
  <c r="H278" i="21"/>
  <c r="G278" i="21"/>
  <c r="F278" i="21"/>
  <c r="E278" i="21"/>
  <c r="D278" i="21"/>
  <c r="C278" i="21"/>
  <c r="B278" i="21"/>
  <c r="Y277" i="21"/>
  <c r="X277" i="21"/>
  <c r="W277" i="21"/>
  <c r="V277" i="21"/>
  <c r="U277" i="21"/>
  <c r="T277" i="21"/>
  <c r="S277" i="21"/>
  <c r="R277" i="21"/>
  <c r="Q277" i="21"/>
  <c r="P277" i="21"/>
  <c r="O277" i="21"/>
  <c r="N277" i="21"/>
  <c r="M277" i="21"/>
  <c r="L277" i="21"/>
  <c r="K277" i="21"/>
  <c r="J277" i="21"/>
  <c r="I277" i="21"/>
  <c r="H277" i="21"/>
  <c r="G277" i="21"/>
  <c r="F277" i="21"/>
  <c r="E277" i="21"/>
  <c r="D277" i="21"/>
  <c r="C277" i="21"/>
  <c r="B277" i="21"/>
  <c r="Y276" i="21"/>
  <c r="X276" i="21"/>
  <c r="W276" i="21"/>
  <c r="V276" i="21"/>
  <c r="U276" i="21"/>
  <c r="T276" i="21"/>
  <c r="S276" i="21"/>
  <c r="R276" i="21"/>
  <c r="Q276" i="21"/>
  <c r="P276" i="21"/>
  <c r="O276" i="21"/>
  <c r="N276" i="21"/>
  <c r="M276" i="21"/>
  <c r="L276" i="21"/>
  <c r="K276" i="21"/>
  <c r="J276" i="21"/>
  <c r="I276" i="21"/>
  <c r="H276" i="21"/>
  <c r="G276" i="21"/>
  <c r="F276" i="21"/>
  <c r="E276" i="21"/>
  <c r="D276" i="21"/>
  <c r="C276" i="21"/>
  <c r="B276" i="21"/>
  <c r="Y275" i="21"/>
  <c r="X275" i="21"/>
  <c r="W275" i="21"/>
  <c r="V275" i="21"/>
  <c r="U275" i="21"/>
  <c r="T275" i="21"/>
  <c r="S275" i="21"/>
  <c r="R275" i="21"/>
  <c r="Q275" i="21"/>
  <c r="P275" i="21"/>
  <c r="O275" i="21"/>
  <c r="N275" i="21"/>
  <c r="M275" i="21"/>
  <c r="L275" i="21"/>
  <c r="K275" i="21"/>
  <c r="J275" i="21"/>
  <c r="I275" i="21"/>
  <c r="H275" i="21"/>
  <c r="G275" i="21"/>
  <c r="F275" i="21"/>
  <c r="E275" i="21"/>
  <c r="D275" i="21"/>
  <c r="C275" i="21"/>
  <c r="B275" i="21"/>
  <c r="Y274" i="21"/>
  <c r="X274" i="21"/>
  <c r="W274" i="21"/>
  <c r="V274" i="21"/>
  <c r="U274" i="21"/>
  <c r="T274" i="21"/>
  <c r="S274" i="21"/>
  <c r="R274" i="21"/>
  <c r="Q274" i="21"/>
  <c r="P274" i="21"/>
  <c r="O274" i="21"/>
  <c r="N274" i="21"/>
  <c r="M274" i="21"/>
  <c r="L274" i="21"/>
  <c r="K274" i="21"/>
  <c r="J274" i="21"/>
  <c r="I274" i="21"/>
  <c r="H274" i="21"/>
  <c r="G274" i="21"/>
  <c r="F274" i="21"/>
  <c r="E274" i="21"/>
  <c r="D274" i="21"/>
  <c r="C274" i="21"/>
  <c r="B274" i="21"/>
  <c r="Y273" i="21"/>
  <c r="X273" i="21"/>
  <c r="W273" i="21"/>
  <c r="V273" i="21"/>
  <c r="U273" i="21"/>
  <c r="T273" i="21"/>
  <c r="S273" i="21"/>
  <c r="R273" i="21"/>
  <c r="Q273" i="21"/>
  <c r="P273" i="21"/>
  <c r="O273" i="21"/>
  <c r="N273" i="21"/>
  <c r="M273" i="21"/>
  <c r="L273" i="21"/>
  <c r="K273" i="21"/>
  <c r="J273" i="21"/>
  <c r="I273" i="21"/>
  <c r="H273" i="21"/>
  <c r="G273" i="21"/>
  <c r="F273" i="21"/>
  <c r="E273" i="21"/>
  <c r="D273" i="21"/>
  <c r="C273" i="21"/>
  <c r="B273" i="21"/>
  <c r="Y272" i="21"/>
  <c r="X272" i="21"/>
  <c r="W272" i="21"/>
  <c r="V272" i="21"/>
  <c r="U272" i="21"/>
  <c r="T272" i="21"/>
  <c r="S272" i="21"/>
  <c r="R272" i="21"/>
  <c r="Q272" i="21"/>
  <c r="P272" i="21"/>
  <c r="O272" i="21"/>
  <c r="N272" i="21"/>
  <c r="M272" i="21"/>
  <c r="L272" i="21"/>
  <c r="K272" i="21"/>
  <c r="J272" i="21"/>
  <c r="I272" i="21"/>
  <c r="H272" i="21"/>
  <c r="G272" i="21"/>
  <c r="F272" i="21"/>
  <c r="E272" i="21"/>
  <c r="D272" i="21"/>
  <c r="C272" i="21"/>
  <c r="B272" i="21"/>
  <c r="Y271" i="21"/>
  <c r="X271" i="21"/>
  <c r="W271" i="21"/>
  <c r="V271" i="21"/>
  <c r="U271" i="21"/>
  <c r="T271" i="21"/>
  <c r="S271" i="21"/>
  <c r="R271" i="21"/>
  <c r="Q271" i="21"/>
  <c r="P271" i="21"/>
  <c r="O271" i="21"/>
  <c r="N271" i="21"/>
  <c r="M271" i="21"/>
  <c r="L271" i="21"/>
  <c r="K271" i="21"/>
  <c r="J271" i="21"/>
  <c r="I271" i="21"/>
  <c r="H271" i="21"/>
  <c r="G271" i="21"/>
  <c r="F271" i="21"/>
  <c r="E271" i="21"/>
  <c r="D271" i="21"/>
  <c r="C271" i="21"/>
  <c r="B271" i="21"/>
  <c r="Y270" i="21"/>
  <c r="X270" i="21"/>
  <c r="W270" i="21"/>
  <c r="V270" i="21"/>
  <c r="U270" i="21"/>
  <c r="T270" i="21"/>
  <c r="S270" i="21"/>
  <c r="R270" i="21"/>
  <c r="Q270" i="21"/>
  <c r="P270" i="21"/>
  <c r="O270" i="21"/>
  <c r="N270" i="21"/>
  <c r="M270" i="21"/>
  <c r="L270" i="21"/>
  <c r="K270" i="21"/>
  <c r="J270" i="21"/>
  <c r="I270" i="21"/>
  <c r="H270" i="21"/>
  <c r="G270" i="21"/>
  <c r="F270" i="21"/>
  <c r="E270" i="21"/>
  <c r="D270" i="21"/>
  <c r="C270" i="21"/>
  <c r="B270" i="21"/>
  <c r="Y269" i="21"/>
  <c r="X269" i="21"/>
  <c r="W269" i="21"/>
  <c r="V269" i="21"/>
  <c r="U269" i="21"/>
  <c r="T269" i="21"/>
  <c r="S269" i="21"/>
  <c r="R269" i="21"/>
  <c r="Q269" i="21"/>
  <c r="P269" i="21"/>
  <c r="O269" i="21"/>
  <c r="N269" i="21"/>
  <c r="M269" i="21"/>
  <c r="L269" i="21"/>
  <c r="K269" i="21"/>
  <c r="J269" i="21"/>
  <c r="I269" i="21"/>
  <c r="H269" i="21"/>
  <c r="G269" i="21"/>
  <c r="F269" i="21"/>
  <c r="E269" i="21"/>
  <c r="D269" i="21"/>
  <c r="C269" i="21"/>
  <c r="B269" i="21"/>
  <c r="Y268" i="21"/>
  <c r="X268" i="21"/>
  <c r="W268" i="21"/>
  <c r="V268" i="21"/>
  <c r="U268" i="21"/>
  <c r="T268" i="21"/>
  <c r="S268" i="21"/>
  <c r="R268" i="21"/>
  <c r="Q268" i="21"/>
  <c r="P268" i="21"/>
  <c r="O268" i="21"/>
  <c r="N268" i="21"/>
  <c r="M268" i="21"/>
  <c r="L268" i="21"/>
  <c r="K268" i="21"/>
  <c r="J268" i="21"/>
  <c r="I268" i="21"/>
  <c r="H268" i="21"/>
  <c r="G268" i="21"/>
  <c r="F268" i="21"/>
  <c r="E268" i="21"/>
  <c r="D268" i="21"/>
  <c r="C268" i="21"/>
  <c r="B268" i="21"/>
  <c r="Y267" i="21"/>
  <c r="X267" i="21"/>
  <c r="W267" i="21"/>
  <c r="V267" i="21"/>
  <c r="U267" i="21"/>
  <c r="T267" i="21"/>
  <c r="S267" i="21"/>
  <c r="R267" i="21"/>
  <c r="Q267" i="21"/>
  <c r="P267" i="21"/>
  <c r="O267" i="21"/>
  <c r="N267" i="21"/>
  <c r="M267" i="21"/>
  <c r="L267" i="21"/>
  <c r="K267" i="21"/>
  <c r="J267" i="21"/>
  <c r="I267" i="21"/>
  <c r="H267" i="21"/>
  <c r="G267" i="21"/>
  <c r="F267" i="21"/>
  <c r="E267" i="21"/>
  <c r="D267" i="21"/>
  <c r="C267" i="21"/>
  <c r="B267" i="21"/>
  <c r="Y266" i="21"/>
  <c r="X266" i="21"/>
  <c r="W266" i="21"/>
  <c r="V266" i="21"/>
  <c r="U266" i="21"/>
  <c r="T266" i="21"/>
  <c r="S266" i="21"/>
  <c r="R266" i="21"/>
  <c r="Q266" i="21"/>
  <c r="P266" i="21"/>
  <c r="O266" i="21"/>
  <c r="N266" i="21"/>
  <c r="M266" i="21"/>
  <c r="L266" i="21"/>
  <c r="K266" i="21"/>
  <c r="J266" i="21"/>
  <c r="I266" i="21"/>
  <c r="H266" i="21"/>
  <c r="G266" i="21"/>
  <c r="F266" i="21"/>
  <c r="E266" i="21"/>
  <c r="D266" i="21"/>
  <c r="C266" i="21"/>
  <c r="B266" i="21"/>
  <c r="Y265" i="21"/>
  <c r="X265" i="21"/>
  <c r="W265" i="21"/>
  <c r="V265" i="21"/>
  <c r="U265" i="21"/>
  <c r="T265" i="21"/>
  <c r="S265" i="21"/>
  <c r="R265" i="21"/>
  <c r="Q265" i="21"/>
  <c r="P265" i="21"/>
  <c r="O265" i="21"/>
  <c r="N265" i="21"/>
  <c r="M265" i="21"/>
  <c r="L265" i="21"/>
  <c r="K265" i="21"/>
  <c r="J265" i="21"/>
  <c r="I265" i="21"/>
  <c r="H265" i="21"/>
  <c r="G265" i="21"/>
  <c r="F265" i="21"/>
  <c r="E265" i="21"/>
  <c r="D265" i="21"/>
  <c r="C265" i="21"/>
  <c r="B265" i="21"/>
  <c r="Y264" i="21"/>
  <c r="X264" i="21"/>
  <c r="W264" i="21"/>
  <c r="V264" i="21"/>
  <c r="U264" i="21"/>
  <c r="T264" i="21"/>
  <c r="S264" i="21"/>
  <c r="R264" i="21"/>
  <c r="Q264" i="21"/>
  <c r="P264" i="21"/>
  <c r="O264" i="21"/>
  <c r="N264" i="21"/>
  <c r="M264" i="21"/>
  <c r="L264" i="21"/>
  <c r="K264" i="21"/>
  <c r="J264" i="21"/>
  <c r="I264" i="21"/>
  <c r="H264" i="21"/>
  <c r="G264" i="21"/>
  <c r="F264" i="21"/>
  <c r="E264" i="21"/>
  <c r="D264" i="21"/>
  <c r="C264" i="21"/>
  <c r="B264" i="21"/>
  <c r="Y263" i="21"/>
  <c r="X263" i="21"/>
  <c r="W263" i="21"/>
  <c r="V263" i="21"/>
  <c r="U263" i="21"/>
  <c r="T263" i="21"/>
  <c r="S263" i="21"/>
  <c r="R263" i="21"/>
  <c r="Q263" i="21"/>
  <c r="P263" i="21"/>
  <c r="O263" i="21"/>
  <c r="N263" i="21"/>
  <c r="M263" i="21"/>
  <c r="L263" i="21"/>
  <c r="K263" i="21"/>
  <c r="J263" i="21"/>
  <c r="I263" i="21"/>
  <c r="H263" i="21"/>
  <c r="G263" i="21"/>
  <c r="F263" i="21"/>
  <c r="E263" i="21"/>
  <c r="D263" i="21"/>
  <c r="C263" i="21"/>
  <c r="B263" i="21"/>
  <c r="Y262" i="21"/>
  <c r="X262" i="21"/>
  <c r="W262" i="21"/>
  <c r="V262" i="21"/>
  <c r="U262" i="21"/>
  <c r="T262" i="21"/>
  <c r="S262" i="21"/>
  <c r="R262" i="21"/>
  <c r="Q262" i="21"/>
  <c r="P262" i="21"/>
  <c r="O262" i="21"/>
  <c r="N262" i="21"/>
  <c r="M262" i="21"/>
  <c r="L262" i="21"/>
  <c r="K262" i="21"/>
  <c r="J262" i="21"/>
  <c r="I262" i="21"/>
  <c r="H262" i="21"/>
  <c r="G262" i="21"/>
  <c r="F262" i="21"/>
  <c r="E262" i="21"/>
  <c r="D262" i="21"/>
  <c r="C262" i="21"/>
  <c r="B262" i="21"/>
  <c r="Y261" i="21"/>
  <c r="X261" i="21"/>
  <c r="W261" i="21"/>
  <c r="V261" i="21"/>
  <c r="U261" i="21"/>
  <c r="T261" i="21"/>
  <c r="S261" i="21"/>
  <c r="R261" i="21"/>
  <c r="Q261" i="21"/>
  <c r="P261" i="21"/>
  <c r="O261" i="21"/>
  <c r="N261" i="21"/>
  <c r="M261" i="21"/>
  <c r="L261" i="21"/>
  <c r="K261" i="21"/>
  <c r="J261" i="21"/>
  <c r="I261" i="21"/>
  <c r="H261" i="21"/>
  <c r="G261" i="21"/>
  <c r="F261" i="21"/>
  <c r="E261" i="21"/>
  <c r="D261" i="21"/>
  <c r="C261" i="21"/>
  <c r="B261" i="21"/>
  <c r="Y256" i="21"/>
  <c r="X256" i="21"/>
  <c r="W256" i="21"/>
  <c r="V256" i="21"/>
  <c r="U256" i="21"/>
  <c r="T256" i="21"/>
  <c r="S256" i="21"/>
  <c r="R256" i="21"/>
  <c r="Q256" i="21"/>
  <c r="P256" i="21"/>
  <c r="O256" i="21"/>
  <c r="N256" i="21"/>
  <c r="M256" i="21"/>
  <c r="L256" i="21"/>
  <c r="K256" i="21"/>
  <c r="J256" i="21"/>
  <c r="I256" i="21"/>
  <c r="H256" i="21"/>
  <c r="G256" i="21"/>
  <c r="F256" i="21"/>
  <c r="E256" i="21"/>
  <c r="D256" i="21"/>
  <c r="C256" i="21"/>
  <c r="B256" i="21"/>
  <c r="Y255" i="21"/>
  <c r="X255" i="21"/>
  <c r="W255" i="21"/>
  <c r="V255" i="21"/>
  <c r="U255" i="21"/>
  <c r="T255" i="21"/>
  <c r="S255" i="21"/>
  <c r="R255" i="21"/>
  <c r="Q255" i="21"/>
  <c r="P255" i="21"/>
  <c r="O255" i="21"/>
  <c r="N255" i="21"/>
  <c r="M255" i="21"/>
  <c r="L255" i="21"/>
  <c r="K255" i="21"/>
  <c r="J255" i="21"/>
  <c r="I255" i="21"/>
  <c r="H255" i="21"/>
  <c r="G255" i="21"/>
  <c r="F255" i="21"/>
  <c r="E255" i="21"/>
  <c r="D255" i="21"/>
  <c r="C255" i="21"/>
  <c r="B255" i="21"/>
  <c r="Y254" i="21"/>
  <c r="X254" i="21"/>
  <c r="W254" i="21"/>
  <c r="V254" i="21"/>
  <c r="U254" i="21"/>
  <c r="T254" i="21"/>
  <c r="S254" i="21"/>
  <c r="R254" i="21"/>
  <c r="Q254" i="21"/>
  <c r="P254" i="21"/>
  <c r="O254" i="21"/>
  <c r="N254" i="21"/>
  <c r="M254" i="21"/>
  <c r="L254" i="21"/>
  <c r="K254" i="21"/>
  <c r="J254" i="21"/>
  <c r="I254" i="21"/>
  <c r="H254" i="21"/>
  <c r="G254" i="21"/>
  <c r="F254" i="21"/>
  <c r="E254" i="21"/>
  <c r="D254" i="21"/>
  <c r="C254" i="21"/>
  <c r="B254" i="21"/>
  <c r="Y253" i="21"/>
  <c r="X253" i="21"/>
  <c r="W253" i="21"/>
  <c r="V253" i="21"/>
  <c r="U253" i="21"/>
  <c r="T253" i="21"/>
  <c r="S253" i="21"/>
  <c r="R253" i="21"/>
  <c r="Q253" i="21"/>
  <c r="P253" i="21"/>
  <c r="O253" i="21"/>
  <c r="N253" i="21"/>
  <c r="M253" i="21"/>
  <c r="L253" i="21"/>
  <c r="K253" i="21"/>
  <c r="J253" i="21"/>
  <c r="I253" i="21"/>
  <c r="H253" i="21"/>
  <c r="G253" i="21"/>
  <c r="F253" i="21"/>
  <c r="E253" i="21"/>
  <c r="D253" i="21"/>
  <c r="C253" i="21"/>
  <c r="B253" i="21"/>
  <c r="Y252" i="21"/>
  <c r="X252" i="21"/>
  <c r="W252" i="21"/>
  <c r="V252" i="21"/>
  <c r="U252" i="21"/>
  <c r="T252" i="21"/>
  <c r="S252" i="21"/>
  <c r="R252" i="21"/>
  <c r="Q252" i="21"/>
  <c r="P252" i="21"/>
  <c r="O252" i="21"/>
  <c r="N252" i="21"/>
  <c r="M252" i="21"/>
  <c r="L252" i="21"/>
  <c r="K252" i="21"/>
  <c r="J252" i="21"/>
  <c r="I252" i="21"/>
  <c r="H252" i="21"/>
  <c r="G252" i="21"/>
  <c r="F252" i="21"/>
  <c r="E252" i="21"/>
  <c r="D252" i="21"/>
  <c r="C252" i="21"/>
  <c r="B252" i="21"/>
  <c r="Y251" i="21"/>
  <c r="X251" i="21"/>
  <c r="W251" i="21"/>
  <c r="V251" i="21"/>
  <c r="U251" i="21"/>
  <c r="T251" i="21"/>
  <c r="S251" i="21"/>
  <c r="R251" i="21"/>
  <c r="Q251" i="21"/>
  <c r="P251" i="21"/>
  <c r="O251" i="21"/>
  <c r="N251" i="21"/>
  <c r="M251" i="21"/>
  <c r="L251" i="21"/>
  <c r="K251" i="21"/>
  <c r="J251" i="21"/>
  <c r="I251" i="21"/>
  <c r="H251" i="21"/>
  <c r="G251" i="21"/>
  <c r="F251" i="21"/>
  <c r="E251" i="21"/>
  <c r="D251" i="21"/>
  <c r="C251" i="21"/>
  <c r="B251" i="21"/>
  <c r="Y250" i="21"/>
  <c r="X250" i="21"/>
  <c r="W250" i="21"/>
  <c r="V250" i="21"/>
  <c r="U250" i="21"/>
  <c r="T250" i="21"/>
  <c r="S250" i="21"/>
  <c r="R250" i="21"/>
  <c r="Q250" i="21"/>
  <c r="P250" i="21"/>
  <c r="O250" i="21"/>
  <c r="N250" i="21"/>
  <c r="M250" i="21"/>
  <c r="L250" i="21"/>
  <c r="K250" i="21"/>
  <c r="J250" i="21"/>
  <c r="I250" i="21"/>
  <c r="H250" i="21"/>
  <c r="G250" i="21"/>
  <c r="F250" i="21"/>
  <c r="E250" i="21"/>
  <c r="D250" i="21"/>
  <c r="C250" i="21"/>
  <c r="B250" i="21"/>
  <c r="Y249" i="21"/>
  <c r="X249" i="21"/>
  <c r="W249" i="21"/>
  <c r="V249" i="21"/>
  <c r="U249" i="21"/>
  <c r="T249" i="21"/>
  <c r="S249" i="21"/>
  <c r="R249" i="21"/>
  <c r="Q249" i="21"/>
  <c r="P249" i="21"/>
  <c r="O249" i="21"/>
  <c r="N249" i="21"/>
  <c r="M249" i="21"/>
  <c r="L249" i="21"/>
  <c r="K249" i="21"/>
  <c r="J249" i="21"/>
  <c r="I249" i="21"/>
  <c r="H249" i="21"/>
  <c r="G249" i="21"/>
  <c r="F249" i="21"/>
  <c r="E249" i="21"/>
  <c r="D249" i="21"/>
  <c r="C249" i="21"/>
  <c r="B249" i="21"/>
  <c r="Y248" i="21"/>
  <c r="X248" i="21"/>
  <c r="W248" i="21"/>
  <c r="V248" i="21"/>
  <c r="U248" i="21"/>
  <c r="T248" i="21"/>
  <c r="S248" i="21"/>
  <c r="R248" i="21"/>
  <c r="Q248" i="21"/>
  <c r="P248" i="21"/>
  <c r="O248" i="21"/>
  <c r="N248" i="21"/>
  <c r="M248" i="21"/>
  <c r="L248" i="21"/>
  <c r="K248" i="21"/>
  <c r="J248" i="21"/>
  <c r="I248" i="21"/>
  <c r="H248" i="21"/>
  <c r="G248" i="21"/>
  <c r="F248" i="21"/>
  <c r="E248" i="21"/>
  <c r="D248" i="21"/>
  <c r="C248" i="21"/>
  <c r="B248" i="21"/>
  <c r="Y247" i="21"/>
  <c r="X247" i="21"/>
  <c r="W247" i="21"/>
  <c r="V247" i="21"/>
  <c r="U247" i="21"/>
  <c r="T247" i="21"/>
  <c r="S247" i="21"/>
  <c r="R247" i="21"/>
  <c r="Q247" i="21"/>
  <c r="P247" i="21"/>
  <c r="O247" i="21"/>
  <c r="N247" i="21"/>
  <c r="M247" i="21"/>
  <c r="L247" i="21"/>
  <c r="K247" i="21"/>
  <c r="J247" i="21"/>
  <c r="I247" i="21"/>
  <c r="H247" i="21"/>
  <c r="G247" i="21"/>
  <c r="F247" i="21"/>
  <c r="E247" i="21"/>
  <c r="D247" i="21"/>
  <c r="C247" i="21"/>
  <c r="B247" i="21"/>
  <c r="Y246" i="21"/>
  <c r="X246" i="21"/>
  <c r="W246" i="21"/>
  <c r="V246" i="21"/>
  <c r="U246" i="21"/>
  <c r="T246" i="21"/>
  <c r="S246" i="21"/>
  <c r="R246" i="21"/>
  <c r="Q246" i="21"/>
  <c r="P246" i="21"/>
  <c r="O246" i="21"/>
  <c r="N246" i="21"/>
  <c r="M246" i="21"/>
  <c r="L246" i="21"/>
  <c r="K246" i="21"/>
  <c r="J246" i="21"/>
  <c r="I246" i="21"/>
  <c r="H246" i="21"/>
  <c r="G246" i="21"/>
  <c r="F246" i="21"/>
  <c r="E246" i="21"/>
  <c r="D246" i="21"/>
  <c r="C246" i="21"/>
  <c r="B246" i="21"/>
  <c r="Y245" i="21"/>
  <c r="X245" i="21"/>
  <c r="W245" i="21"/>
  <c r="V245" i="21"/>
  <c r="U245" i="21"/>
  <c r="T245" i="21"/>
  <c r="S245" i="21"/>
  <c r="R245" i="21"/>
  <c r="Q245" i="21"/>
  <c r="P245" i="21"/>
  <c r="O245" i="21"/>
  <c r="N245" i="21"/>
  <c r="M245" i="21"/>
  <c r="L245" i="21"/>
  <c r="K245" i="21"/>
  <c r="J245" i="21"/>
  <c r="I245" i="21"/>
  <c r="H245" i="21"/>
  <c r="G245" i="21"/>
  <c r="F245" i="21"/>
  <c r="E245" i="21"/>
  <c r="D245" i="21"/>
  <c r="C245" i="21"/>
  <c r="B245" i="21"/>
  <c r="Y244" i="21"/>
  <c r="X244" i="21"/>
  <c r="W244" i="21"/>
  <c r="V244" i="21"/>
  <c r="U244" i="21"/>
  <c r="T244" i="21"/>
  <c r="S244" i="21"/>
  <c r="R244" i="21"/>
  <c r="Q244" i="21"/>
  <c r="P244" i="21"/>
  <c r="O244" i="21"/>
  <c r="N244" i="21"/>
  <c r="M244" i="21"/>
  <c r="L244" i="21"/>
  <c r="K244" i="21"/>
  <c r="J244" i="21"/>
  <c r="I244" i="21"/>
  <c r="H244" i="21"/>
  <c r="G244" i="21"/>
  <c r="F244" i="21"/>
  <c r="E244" i="21"/>
  <c r="D244" i="21"/>
  <c r="C244" i="21"/>
  <c r="B244" i="21"/>
  <c r="Y243" i="21"/>
  <c r="X243" i="21"/>
  <c r="W243" i="21"/>
  <c r="V243" i="21"/>
  <c r="U243" i="21"/>
  <c r="T243" i="21"/>
  <c r="S243" i="21"/>
  <c r="R243" i="21"/>
  <c r="Q243" i="21"/>
  <c r="P243" i="21"/>
  <c r="O243" i="21"/>
  <c r="N243" i="21"/>
  <c r="M243" i="21"/>
  <c r="L243" i="21"/>
  <c r="K243" i="21"/>
  <c r="J243" i="21"/>
  <c r="I243" i="21"/>
  <c r="H243" i="21"/>
  <c r="G243" i="21"/>
  <c r="F243" i="21"/>
  <c r="E243" i="21"/>
  <c r="D243" i="21"/>
  <c r="C243" i="21"/>
  <c r="B243" i="21"/>
  <c r="Y242" i="21"/>
  <c r="X242" i="21"/>
  <c r="W242" i="21"/>
  <c r="V242" i="21"/>
  <c r="U242" i="21"/>
  <c r="T242" i="21"/>
  <c r="S242" i="21"/>
  <c r="R242" i="21"/>
  <c r="Q242" i="21"/>
  <c r="P242" i="21"/>
  <c r="O242" i="21"/>
  <c r="N242" i="21"/>
  <c r="M242" i="21"/>
  <c r="L242" i="21"/>
  <c r="K242" i="21"/>
  <c r="J242" i="21"/>
  <c r="I242" i="21"/>
  <c r="H242" i="21"/>
  <c r="G242" i="21"/>
  <c r="F242" i="21"/>
  <c r="E242" i="21"/>
  <c r="D242" i="21"/>
  <c r="C242" i="21"/>
  <c r="B242" i="21"/>
  <c r="Y241" i="21"/>
  <c r="X241" i="21"/>
  <c r="W241" i="21"/>
  <c r="V241" i="21"/>
  <c r="U241" i="21"/>
  <c r="T241" i="21"/>
  <c r="S241" i="21"/>
  <c r="R241" i="21"/>
  <c r="Q241" i="21"/>
  <c r="P241" i="21"/>
  <c r="O241" i="21"/>
  <c r="N241" i="21"/>
  <c r="M241" i="21"/>
  <c r="L241" i="21"/>
  <c r="K241" i="21"/>
  <c r="J241" i="21"/>
  <c r="I241" i="21"/>
  <c r="H241" i="21"/>
  <c r="G241" i="21"/>
  <c r="F241" i="21"/>
  <c r="E241" i="21"/>
  <c r="D241" i="21"/>
  <c r="C241" i="21"/>
  <c r="B241" i="21"/>
  <c r="Y240" i="21"/>
  <c r="X240" i="21"/>
  <c r="W240" i="21"/>
  <c r="V240" i="21"/>
  <c r="U240" i="21"/>
  <c r="T240" i="21"/>
  <c r="S240" i="21"/>
  <c r="R240" i="21"/>
  <c r="Q240" i="21"/>
  <c r="P240" i="21"/>
  <c r="O240" i="21"/>
  <c r="N240" i="21"/>
  <c r="M240" i="21"/>
  <c r="L240" i="21"/>
  <c r="K240" i="21"/>
  <c r="J240" i="21"/>
  <c r="I240" i="21"/>
  <c r="H240" i="21"/>
  <c r="G240" i="21"/>
  <c r="F240" i="21"/>
  <c r="E240" i="21"/>
  <c r="D240" i="21"/>
  <c r="C240" i="21"/>
  <c r="B240" i="21"/>
  <c r="Y239" i="21"/>
  <c r="X239" i="21"/>
  <c r="W239" i="21"/>
  <c r="V239" i="21"/>
  <c r="U239" i="21"/>
  <c r="T239" i="21"/>
  <c r="S239" i="21"/>
  <c r="R239" i="21"/>
  <c r="Q239" i="21"/>
  <c r="P239" i="21"/>
  <c r="O239" i="21"/>
  <c r="N239" i="21"/>
  <c r="M239" i="21"/>
  <c r="L239" i="21"/>
  <c r="K239" i="21"/>
  <c r="J239" i="21"/>
  <c r="I239" i="21"/>
  <c r="H239" i="21"/>
  <c r="G239" i="21"/>
  <c r="F239" i="21"/>
  <c r="E239" i="21"/>
  <c r="D239" i="21"/>
  <c r="C239" i="21"/>
  <c r="B239" i="21"/>
  <c r="Y238" i="21"/>
  <c r="X238" i="21"/>
  <c r="W238" i="21"/>
  <c r="V238" i="21"/>
  <c r="U238" i="21"/>
  <c r="T238" i="21"/>
  <c r="S238" i="21"/>
  <c r="R238" i="21"/>
  <c r="Q238" i="21"/>
  <c r="P238" i="21"/>
  <c r="O238" i="21"/>
  <c r="N238" i="21"/>
  <c r="M238" i="21"/>
  <c r="L238" i="21"/>
  <c r="K238" i="21"/>
  <c r="J238" i="21"/>
  <c r="I238" i="21"/>
  <c r="H238" i="21"/>
  <c r="G238" i="21"/>
  <c r="F238" i="21"/>
  <c r="E238" i="21"/>
  <c r="D238" i="21"/>
  <c r="C238" i="21"/>
  <c r="B238" i="21"/>
  <c r="Y237" i="21"/>
  <c r="X237" i="21"/>
  <c r="W237" i="21"/>
  <c r="V237" i="21"/>
  <c r="U237" i="21"/>
  <c r="T237" i="21"/>
  <c r="S237" i="21"/>
  <c r="R237" i="21"/>
  <c r="Q237" i="21"/>
  <c r="P237" i="21"/>
  <c r="O237" i="21"/>
  <c r="N237" i="21"/>
  <c r="M237" i="21"/>
  <c r="L237" i="21"/>
  <c r="K237" i="21"/>
  <c r="J237" i="21"/>
  <c r="I237" i="21"/>
  <c r="H237" i="21"/>
  <c r="G237" i="21"/>
  <c r="F237" i="21"/>
  <c r="E237" i="21"/>
  <c r="D237" i="21"/>
  <c r="C237" i="21"/>
  <c r="B237" i="21"/>
  <c r="Y236" i="21"/>
  <c r="X236" i="21"/>
  <c r="W236" i="21"/>
  <c r="V236" i="21"/>
  <c r="U236" i="21"/>
  <c r="T236" i="21"/>
  <c r="S236" i="21"/>
  <c r="R236" i="21"/>
  <c r="Q236" i="21"/>
  <c r="P236" i="21"/>
  <c r="O236" i="21"/>
  <c r="N236" i="21"/>
  <c r="M236" i="21"/>
  <c r="L236" i="21"/>
  <c r="K236" i="21"/>
  <c r="J236" i="21"/>
  <c r="I236" i="21"/>
  <c r="H236" i="21"/>
  <c r="G236" i="21"/>
  <c r="F236" i="21"/>
  <c r="E236" i="21"/>
  <c r="D236" i="21"/>
  <c r="C236" i="21"/>
  <c r="B236" i="21"/>
  <c r="Y235" i="21"/>
  <c r="X235" i="21"/>
  <c r="W235" i="21"/>
  <c r="V235" i="21"/>
  <c r="U235" i="21"/>
  <c r="T235" i="21"/>
  <c r="S235" i="21"/>
  <c r="R235" i="21"/>
  <c r="Q235" i="21"/>
  <c r="P235" i="21"/>
  <c r="O235" i="21"/>
  <c r="N235" i="21"/>
  <c r="M235" i="21"/>
  <c r="L235" i="21"/>
  <c r="K235" i="21"/>
  <c r="J235" i="21"/>
  <c r="I235" i="21"/>
  <c r="H235" i="21"/>
  <c r="G235" i="21"/>
  <c r="F235" i="21"/>
  <c r="E235" i="21"/>
  <c r="D235" i="21"/>
  <c r="C235" i="21"/>
  <c r="B235" i="21"/>
  <c r="Y234" i="21"/>
  <c r="X234" i="21"/>
  <c r="W234" i="21"/>
  <c r="V234" i="21"/>
  <c r="U234" i="21"/>
  <c r="T234" i="21"/>
  <c r="S234" i="21"/>
  <c r="R234" i="21"/>
  <c r="Q234" i="21"/>
  <c r="P234" i="21"/>
  <c r="O234" i="21"/>
  <c r="N234" i="21"/>
  <c r="M234" i="21"/>
  <c r="L234" i="21"/>
  <c r="K234" i="21"/>
  <c r="J234" i="21"/>
  <c r="I234" i="21"/>
  <c r="H234" i="21"/>
  <c r="G234" i="21"/>
  <c r="F234" i="21"/>
  <c r="E234" i="21"/>
  <c r="D234" i="21"/>
  <c r="C234" i="21"/>
  <c r="B234" i="21"/>
  <c r="Y233" i="21"/>
  <c r="X233" i="21"/>
  <c r="W233" i="21"/>
  <c r="V233" i="21"/>
  <c r="U233" i="21"/>
  <c r="T233" i="21"/>
  <c r="S233" i="21"/>
  <c r="R233" i="21"/>
  <c r="Q233" i="21"/>
  <c r="P233" i="21"/>
  <c r="O233" i="21"/>
  <c r="N233" i="21"/>
  <c r="M233" i="21"/>
  <c r="L233" i="21"/>
  <c r="K233" i="21"/>
  <c r="J233" i="21"/>
  <c r="I233" i="21"/>
  <c r="H233" i="21"/>
  <c r="G233" i="21"/>
  <c r="F233" i="21"/>
  <c r="E233" i="21"/>
  <c r="D233" i="21"/>
  <c r="C233" i="21"/>
  <c r="B233" i="21"/>
  <c r="Y232" i="21"/>
  <c r="X232" i="21"/>
  <c r="W232" i="21"/>
  <c r="V232" i="21"/>
  <c r="U232" i="21"/>
  <c r="T232" i="21"/>
  <c r="S232" i="21"/>
  <c r="R232" i="21"/>
  <c r="Q232" i="21"/>
  <c r="P232" i="21"/>
  <c r="O232" i="21"/>
  <c r="N232" i="21"/>
  <c r="M232" i="21"/>
  <c r="L232" i="21"/>
  <c r="K232" i="21"/>
  <c r="J232" i="21"/>
  <c r="I232" i="21"/>
  <c r="H232" i="21"/>
  <c r="G232" i="21"/>
  <c r="F232" i="21"/>
  <c r="E232" i="21"/>
  <c r="D232" i="21"/>
  <c r="C232" i="21"/>
  <c r="B232" i="21"/>
  <c r="Y231" i="21"/>
  <c r="X231" i="21"/>
  <c r="W231" i="21"/>
  <c r="V231" i="21"/>
  <c r="U231" i="21"/>
  <c r="T231" i="21"/>
  <c r="S231" i="21"/>
  <c r="R231" i="21"/>
  <c r="Q231" i="21"/>
  <c r="P231" i="21"/>
  <c r="O231" i="21"/>
  <c r="N231" i="21"/>
  <c r="M231" i="21"/>
  <c r="L231" i="21"/>
  <c r="K231" i="21"/>
  <c r="J231" i="21"/>
  <c r="I231" i="21"/>
  <c r="H231" i="21"/>
  <c r="G231" i="21"/>
  <c r="F231" i="21"/>
  <c r="E231" i="21"/>
  <c r="D231" i="21"/>
  <c r="C231" i="21"/>
  <c r="B231" i="21"/>
  <c r="Y230" i="21"/>
  <c r="X230" i="21"/>
  <c r="W230" i="21"/>
  <c r="V230" i="21"/>
  <c r="U230" i="21"/>
  <c r="T230" i="21"/>
  <c r="S230" i="21"/>
  <c r="R230" i="21"/>
  <c r="Q230" i="21"/>
  <c r="P230" i="21"/>
  <c r="O230" i="21"/>
  <c r="N230" i="21"/>
  <c r="M230" i="21"/>
  <c r="L230" i="21"/>
  <c r="K230" i="21"/>
  <c r="J230" i="21"/>
  <c r="I230" i="21"/>
  <c r="H230" i="21"/>
  <c r="G230" i="21"/>
  <c r="F230" i="21"/>
  <c r="E230" i="21"/>
  <c r="D230" i="21"/>
  <c r="C230" i="21"/>
  <c r="B230" i="21"/>
  <c r="Y229" i="21"/>
  <c r="X229" i="21"/>
  <c r="W229" i="21"/>
  <c r="V229" i="21"/>
  <c r="U229" i="21"/>
  <c r="T229" i="21"/>
  <c r="S229" i="21"/>
  <c r="R229" i="21"/>
  <c r="Q229" i="21"/>
  <c r="P229" i="21"/>
  <c r="O229" i="21"/>
  <c r="N229" i="21"/>
  <c r="M229" i="21"/>
  <c r="L229" i="21"/>
  <c r="K229" i="21"/>
  <c r="J229" i="21"/>
  <c r="I229" i="21"/>
  <c r="H229" i="21"/>
  <c r="G229" i="21"/>
  <c r="F229" i="21"/>
  <c r="E229" i="21"/>
  <c r="D229" i="21"/>
  <c r="C229" i="21"/>
  <c r="B229" i="21"/>
  <c r="Y228" i="21"/>
  <c r="X228" i="21"/>
  <c r="W228" i="21"/>
  <c r="V228" i="21"/>
  <c r="U228" i="21"/>
  <c r="T228" i="21"/>
  <c r="S228" i="21"/>
  <c r="R228" i="21"/>
  <c r="Q228" i="21"/>
  <c r="P228" i="21"/>
  <c r="O228" i="21"/>
  <c r="N228" i="21"/>
  <c r="M228" i="21"/>
  <c r="L228" i="21"/>
  <c r="K228" i="21"/>
  <c r="J228" i="21"/>
  <c r="I228" i="21"/>
  <c r="H228" i="21"/>
  <c r="G228" i="21"/>
  <c r="F228" i="21"/>
  <c r="E228" i="21"/>
  <c r="D228" i="21"/>
  <c r="C228" i="21"/>
  <c r="B228" i="21"/>
  <c r="Y227" i="21"/>
  <c r="X227" i="21"/>
  <c r="W227" i="21"/>
  <c r="V227" i="21"/>
  <c r="U227" i="21"/>
  <c r="T227" i="21"/>
  <c r="S227" i="21"/>
  <c r="R227" i="21"/>
  <c r="Q227" i="21"/>
  <c r="P227" i="21"/>
  <c r="O227" i="21"/>
  <c r="N227" i="21"/>
  <c r="M227" i="21"/>
  <c r="L227" i="21"/>
  <c r="K227" i="21"/>
  <c r="J227" i="21"/>
  <c r="I227" i="21"/>
  <c r="H227" i="21"/>
  <c r="G227" i="21"/>
  <c r="F227" i="21"/>
  <c r="E227" i="21"/>
  <c r="D227" i="21"/>
  <c r="C227" i="21"/>
  <c r="B227" i="21"/>
  <c r="Y226" i="21"/>
  <c r="X226" i="21"/>
  <c r="W226" i="21"/>
  <c r="V226" i="21"/>
  <c r="U226" i="21"/>
  <c r="T226" i="21"/>
  <c r="S226" i="21"/>
  <c r="R226" i="21"/>
  <c r="Q226" i="21"/>
  <c r="P226" i="21"/>
  <c r="O226" i="21"/>
  <c r="N226" i="21"/>
  <c r="M226" i="21"/>
  <c r="L226" i="21"/>
  <c r="K226" i="21"/>
  <c r="J226" i="21"/>
  <c r="I226" i="21"/>
  <c r="H226" i="21"/>
  <c r="G226" i="21"/>
  <c r="F226" i="21"/>
  <c r="E226" i="21"/>
  <c r="D226" i="21"/>
  <c r="C226" i="21"/>
  <c r="B226" i="21"/>
  <c r="Y221" i="21"/>
  <c r="X221" i="21"/>
  <c r="W221" i="21"/>
  <c r="V221" i="21"/>
  <c r="U221" i="21"/>
  <c r="T221" i="21"/>
  <c r="S221" i="21"/>
  <c r="R221" i="21"/>
  <c r="Q221" i="21"/>
  <c r="P221" i="21"/>
  <c r="O221" i="21"/>
  <c r="N221" i="21"/>
  <c r="M221" i="21"/>
  <c r="L221" i="21"/>
  <c r="K221" i="21"/>
  <c r="J221" i="21"/>
  <c r="I221" i="21"/>
  <c r="H221" i="21"/>
  <c r="G221" i="21"/>
  <c r="F221" i="21"/>
  <c r="E221" i="21"/>
  <c r="D221" i="21"/>
  <c r="C221" i="21"/>
  <c r="B221" i="21"/>
  <c r="Y220" i="21"/>
  <c r="X220" i="21"/>
  <c r="W220" i="21"/>
  <c r="V220" i="21"/>
  <c r="U220" i="21"/>
  <c r="T220" i="21"/>
  <c r="S220" i="21"/>
  <c r="R220" i="21"/>
  <c r="Q220" i="21"/>
  <c r="P220" i="21"/>
  <c r="O220" i="21"/>
  <c r="N220" i="21"/>
  <c r="M220" i="21"/>
  <c r="L220" i="21"/>
  <c r="K220" i="21"/>
  <c r="J220" i="21"/>
  <c r="I220" i="21"/>
  <c r="H220" i="21"/>
  <c r="G220" i="21"/>
  <c r="F220" i="21"/>
  <c r="E220" i="21"/>
  <c r="D220" i="21"/>
  <c r="C220" i="21"/>
  <c r="B220" i="21"/>
  <c r="Y219" i="21"/>
  <c r="X219" i="21"/>
  <c r="W219" i="21"/>
  <c r="V219" i="21"/>
  <c r="U219" i="21"/>
  <c r="T219" i="21"/>
  <c r="S219" i="21"/>
  <c r="R219" i="21"/>
  <c r="Q219" i="21"/>
  <c r="P219" i="21"/>
  <c r="O219" i="21"/>
  <c r="N219" i="21"/>
  <c r="M219" i="21"/>
  <c r="L219" i="21"/>
  <c r="K219" i="21"/>
  <c r="J219" i="21"/>
  <c r="I219" i="21"/>
  <c r="H219" i="21"/>
  <c r="G219" i="21"/>
  <c r="F219" i="21"/>
  <c r="E219" i="21"/>
  <c r="D219" i="21"/>
  <c r="C219" i="21"/>
  <c r="B219" i="21"/>
  <c r="Y218" i="21"/>
  <c r="X218" i="21"/>
  <c r="W218" i="21"/>
  <c r="V218" i="21"/>
  <c r="U218" i="21"/>
  <c r="T218" i="21"/>
  <c r="S218" i="21"/>
  <c r="R218" i="21"/>
  <c r="Q218" i="21"/>
  <c r="P218" i="21"/>
  <c r="O218" i="21"/>
  <c r="N218" i="21"/>
  <c r="M218" i="21"/>
  <c r="L218" i="21"/>
  <c r="K218" i="21"/>
  <c r="J218" i="21"/>
  <c r="I218" i="21"/>
  <c r="H218" i="21"/>
  <c r="G218" i="21"/>
  <c r="F218" i="21"/>
  <c r="E218" i="21"/>
  <c r="D218" i="21"/>
  <c r="C218" i="21"/>
  <c r="B218" i="21"/>
  <c r="Y217" i="21"/>
  <c r="X217" i="21"/>
  <c r="W217" i="21"/>
  <c r="V217" i="21"/>
  <c r="U217" i="21"/>
  <c r="T217" i="21"/>
  <c r="S217" i="21"/>
  <c r="R217" i="21"/>
  <c r="Q217" i="21"/>
  <c r="P217" i="21"/>
  <c r="O217" i="21"/>
  <c r="N217" i="21"/>
  <c r="M217" i="21"/>
  <c r="L217" i="21"/>
  <c r="K217" i="21"/>
  <c r="J217" i="21"/>
  <c r="I217" i="21"/>
  <c r="H217" i="21"/>
  <c r="G217" i="21"/>
  <c r="F217" i="21"/>
  <c r="E217" i="21"/>
  <c r="D217" i="21"/>
  <c r="C217" i="21"/>
  <c r="B217" i="21"/>
  <c r="Y216" i="21"/>
  <c r="X216" i="21"/>
  <c r="W216" i="21"/>
  <c r="V216" i="21"/>
  <c r="U216" i="21"/>
  <c r="T216" i="21"/>
  <c r="S216" i="21"/>
  <c r="R216" i="21"/>
  <c r="Q216" i="21"/>
  <c r="P216" i="21"/>
  <c r="O216" i="21"/>
  <c r="N216" i="21"/>
  <c r="M216" i="21"/>
  <c r="L216" i="21"/>
  <c r="K216" i="21"/>
  <c r="J216" i="21"/>
  <c r="I216" i="21"/>
  <c r="H216" i="21"/>
  <c r="G216" i="21"/>
  <c r="F216" i="21"/>
  <c r="E216" i="21"/>
  <c r="D216" i="21"/>
  <c r="C216" i="21"/>
  <c r="B216" i="21"/>
  <c r="Y215" i="21"/>
  <c r="X215" i="21"/>
  <c r="W215" i="21"/>
  <c r="V215" i="21"/>
  <c r="U215" i="21"/>
  <c r="T215" i="21"/>
  <c r="S215" i="21"/>
  <c r="R215" i="21"/>
  <c r="Q215" i="21"/>
  <c r="P215" i="21"/>
  <c r="O215" i="21"/>
  <c r="N215" i="21"/>
  <c r="M215" i="21"/>
  <c r="L215" i="21"/>
  <c r="K215" i="21"/>
  <c r="J215" i="21"/>
  <c r="I215" i="21"/>
  <c r="H215" i="21"/>
  <c r="G215" i="21"/>
  <c r="F215" i="21"/>
  <c r="E215" i="21"/>
  <c r="D215" i="21"/>
  <c r="C215" i="21"/>
  <c r="B215" i="21"/>
  <c r="Y214" i="21"/>
  <c r="X214" i="21"/>
  <c r="W214" i="21"/>
  <c r="V214" i="21"/>
  <c r="U214" i="21"/>
  <c r="T214" i="21"/>
  <c r="S214" i="21"/>
  <c r="R214" i="21"/>
  <c r="Q214" i="21"/>
  <c r="P214" i="21"/>
  <c r="O214" i="21"/>
  <c r="N214" i="21"/>
  <c r="M214" i="21"/>
  <c r="L214" i="21"/>
  <c r="K214" i="21"/>
  <c r="J214" i="21"/>
  <c r="I214" i="21"/>
  <c r="H214" i="21"/>
  <c r="G214" i="21"/>
  <c r="F214" i="21"/>
  <c r="E214" i="21"/>
  <c r="D214" i="21"/>
  <c r="C214" i="21"/>
  <c r="B214" i="21"/>
  <c r="Y213" i="21"/>
  <c r="X213" i="21"/>
  <c r="W213" i="21"/>
  <c r="V213" i="21"/>
  <c r="U213" i="21"/>
  <c r="T213" i="21"/>
  <c r="S213" i="21"/>
  <c r="R213" i="21"/>
  <c r="Q213" i="21"/>
  <c r="P213" i="21"/>
  <c r="O213" i="21"/>
  <c r="N213" i="21"/>
  <c r="M213" i="21"/>
  <c r="L213" i="21"/>
  <c r="K213" i="21"/>
  <c r="J213" i="21"/>
  <c r="I213" i="21"/>
  <c r="H213" i="21"/>
  <c r="G213" i="21"/>
  <c r="F213" i="21"/>
  <c r="E213" i="21"/>
  <c r="D213" i="21"/>
  <c r="C213" i="21"/>
  <c r="B213" i="21"/>
  <c r="Y212" i="21"/>
  <c r="X212" i="21"/>
  <c r="W212" i="21"/>
  <c r="V212" i="21"/>
  <c r="U212" i="21"/>
  <c r="T212" i="21"/>
  <c r="S212" i="21"/>
  <c r="R212" i="21"/>
  <c r="Q212" i="21"/>
  <c r="P212" i="21"/>
  <c r="O212" i="21"/>
  <c r="N212" i="21"/>
  <c r="M212" i="21"/>
  <c r="L212" i="21"/>
  <c r="K212" i="21"/>
  <c r="J212" i="21"/>
  <c r="I212" i="21"/>
  <c r="H212" i="21"/>
  <c r="G212" i="21"/>
  <c r="F212" i="21"/>
  <c r="E212" i="21"/>
  <c r="D212" i="21"/>
  <c r="C212" i="21"/>
  <c r="B212" i="21"/>
  <c r="Y211" i="21"/>
  <c r="X211" i="21"/>
  <c r="W211" i="21"/>
  <c r="V211" i="21"/>
  <c r="U211" i="21"/>
  <c r="T211" i="21"/>
  <c r="S211" i="21"/>
  <c r="R211" i="21"/>
  <c r="Q211" i="21"/>
  <c r="P211" i="21"/>
  <c r="O211" i="21"/>
  <c r="N211" i="21"/>
  <c r="M211" i="21"/>
  <c r="L211" i="21"/>
  <c r="K211" i="21"/>
  <c r="J211" i="21"/>
  <c r="I211" i="21"/>
  <c r="H211" i="21"/>
  <c r="G211" i="21"/>
  <c r="F211" i="21"/>
  <c r="E211" i="21"/>
  <c r="D211" i="21"/>
  <c r="C211" i="21"/>
  <c r="B211" i="21"/>
  <c r="Y210" i="21"/>
  <c r="X210" i="21"/>
  <c r="W210" i="21"/>
  <c r="V210" i="21"/>
  <c r="U210" i="21"/>
  <c r="T210" i="21"/>
  <c r="S210" i="21"/>
  <c r="R210" i="21"/>
  <c r="Q210" i="21"/>
  <c r="P210" i="21"/>
  <c r="O210" i="21"/>
  <c r="N210" i="21"/>
  <c r="M210" i="21"/>
  <c r="L210" i="21"/>
  <c r="K210" i="21"/>
  <c r="J210" i="21"/>
  <c r="I210" i="21"/>
  <c r="H210" i="21"/>
  <c r="G210" i="21"/>
  <c r="F210" i="21"/>
  <c r="E210" i="21"/>
  <c r="D210" i="21"/>
  <c r="C210" i="21"/>
  <c r="B210" i="21"/>
  <c r="Y209" i="21"/>
  <c r="X209" i="21"/>
  <c r="W209" i="21"/>
  <c r="V209" i="21"/>
  <c r="U209" i="21"/>
  <c r="T209" i="21"/>
  <c r="S209" i="21"/>
  <c r="R209" i="21"/>
  <c r="Q209" i="21"/>
  <c r="P209" i="21"/>
  <c r="O209" i="21"/>
  <c r="N209" i="21"/>
  <c r="M209" i="21"/>
  <c r="L209" i="21"/>
  <c r="K209" i="21"/>
  <c r="J209" i="21"/>
  <c r="I209" i="21"/>
  <c r="H209" i="21"/>
  <c r="G209" i="21"/>
  <c r="F209" i="21"/>
  <c r="E209" i="21"/>
  <c r="D209" i="21"/>
  <c r="C209" i="21"/>
  <c r="B209" i="21"/>
  <c r="Y208" i="21"/>
  <c r="X208" i="21"/>
  <c r="W208" i="21"/>
  <c r="V208" i="21"/>
  <c r="U208" i="21"/>
  <c r="T208" i="21"/>
  <c r="S208" i="21"/>
  <c r="R208" i="21"/>
  <c r="Q208" i="21"/>
  <c r="P208" i="21"/>
  <c r="O208" i="21"/>
  <c r="N208" i="21"/>
  <c r="M208" i="21"/>
  <c r="L208" i="21"/>
  <c r="K208" i="21"/>
  <c r="J208" i="21"/>
  <c r="I208" i="21"/>
  <c r="H208" i="21"/>
  <c r="G208" i="21"/>
  <c r="F208" i="21"/>
  <c r="E208" i="21"/>
  <c r="D208" i="21"/>
  <c r="C208" i="21"/>
  <c r="B208" i="21"/>
  <c r="Y207" i="21"/>
  <c r="X207" i="21"/>
  <c r="W207" i="21"/>
  <c r="V207" i="21"/>
  <c r="U207" i="21"/>
  <c r="T207" i="21"/>
  <c r="S207" i="21"/>
  <c r="R207" i="21"/>
  <c r="Q207" i="21"/>
  <c r="P207" i="21"/>
  <c r="O207" i="21"/>
  <c r="N207" i="21"/>
  <c r="M207" i="21"/>
  <c r="L207" i="21"/>
  <c r="K207" i="21"/>
  <c r="J207" i="21"/>
  <c r="I207" i="21"/>
  <c r="H207" i="21"/>
  <c r="G207" i="21"/>
  <c r="F207" i="21"/>
  <c r="E207" i="21"/>
  <c r="D207" i="21"/>
  <c r="C207" i="21"/>
  <c r="B207" i="21"/>
  <c r="Y206" i="21"/>
  <c r="X206" i="21"/>
  <c r="W206" i="21"/>
  <c r="V206" i="21"/>
  <c r="U206" i="21"/>
  <c r="T206" i="21"/>
  <c r="S206" i="21"/>
  <c r="R206" i="21"/>
  <c r="Q206" i="21"/>
  <c r="P206" i="21"/>
  <c r="O206" i="21"/>
  <c r="N206" i="21"/>
  <c r="M206" i="21"/>
  <c r="L206" i="21"/>
  <c r="K206" i="21"/>
  <c r="J206" i="21"/>
  <c r="I206" i="21"/>
  <c r="H206" i="21"/>
  <c r="G206" i="21"/>
  <c r="F206" i="21"/>
  <c r="E206" i="21"/>
  <c r="D206" i="21"/>
  <c r="C206" i="21"/>
  <c r="B206" i="21"/>
  <c r="Y205" i="21"/>
  <c r="X205" i="21"/>
  <c r="W205" i="21"/>
  <c r="V205" i="21"/>
  <c r="U205" i="21"/>
  <c r="T205" i="21"/>
  <c r="S205" i="21"/>
  <c r="R205" i="21"/>
  <c r="Q205" i="21"/>
  <c r="P205" i="21"/>
  <c r="O205" i="21"/>
  <c r="N205" i="21"/>
  <c r="M205" i="21"/>
  <c r="L205" i="21"/>
  <c r="K205" i="21"/>
  <c r="J205" i="21"/>
  <c r="I205" i="21"/>
  <c r="H205" i="21"/>
  <c r="G205" i="21"/>
  <c r="F205" i="21"/>
  <c r="E205" i="21"/>
  <c r="D205" i="21"/>
  <c r="C205" i="21"/>
  <c r="B205" i="21"/>
  <c r="Y204" i="21"/>
  <c r="X204" i="21"/>
  <c r="W204" i="21"/>
  <c r="V204" i="21"/>
  <c r="U204" i="21"/>
  <c r="T204" i="21"/>
  <c r="S204" i="21"/>
  <c r="R204" i="21"/>
  <c r="Q204" i="21"/>
  <c r="P204" i="21"/>
  <c r="O204" i="21"/>
  <c r="N204" i="21"/>
  <c r="M204" i="21"/>
  <c r="L204" i="21"/>
  <c r="K204" i="21"/>
  <c r="J204" i="21"/>
  <c r="I204" i="21"/>
  <c r="H204" i="21"/>
  <c r="G204" i="21"/>
  <c r="F204" i="21"/>
  <c r="E204" i="21"/>
  <c r="D204" i="21"/>
  <c r="C204" i="21"/>
  <c r="B204" i="21"/>
  <c r="Y203" i="21"/>
  <c r="X203" i="21"/>
  <c r="W203" i="21"/>
  <c r="V203" i="21"/>
  <c r="U203" i="21"/>
  <c r="T203" i="21"/>
  <c r="S203" i="21"/>
  <c r="R203" i="21"/>
  <c r="Q203" i="21"/>
  <c r="P203" i="21"/>
  <c r="O203" i="21"/>
  <c r="N203" i="21"/>
  <c r="M203" i="21"/>
  <c r="L203" i="21"/>
  <c r="K203" i="21"/>
  <c r="J203" i="21"/>
  <c r="I203" i="21"/>
  <c r="H203" i="21"/>
  <c r="G203" i="21"/>
  <c r="F203" i="21"/>
  <c r="E203" i="21"/>
  <c r="D203" i="21"/>
  <c r="C203" i="21"/>
  <c r="B203" i="21"/>
  <c r="Y202" i="21"/>
  <c r="X202" i="21"/>
  <c r="W202" i="21"/>
  <c r="V202" i="21"/>
  <c r="U202" i="21"/>
  <c r="T202" i="21"/>
  <c r="S202" i="21"/>
  <c r="R202" i="21"/>
  <c r="Q202" i="21"/>
  <c r="P202" i="21"/>
  <c r="O202" i="21"/>
  <c r="N202" i="21"/>
  <c r="M202" i="21"/>
  <c r="L202" i="21"/>
  <c r="K202" i="21"/>
  <c r="J202" i="21"/>
  <c r="I202" i="21"/>
  <c r="H202" i="21"/>
  <c r="G202" i="21"/>
  <c r="F202" i="21"/>
  <c r="E202" i="21"/>
  <c r="D202" i="21"/>
  <c r="C202" i="21"/>
  <c r="B202" i="21"/>
  <c r="Y201" i="21"/>
  <c r="X201" i="21"/>
  <c r="W201" i="21"/>
  <c r="V201" i="21"/>
  <c r="U201" i="21"/>
  <c r="T201" i="21"/>
  <c r="S201" i="21"/>
  <c r="R201" i="21"/>
  <c r="Q201" i="21"/>
  <c r="P201" i="21"/>
  <c r="O201" i="21"/>
  <c r="N201" i="21"/>
  <c r="M201" i="21"/>
  <c r="L201" i="21"/>
  <c r="K201" i="21"/>
  <c r="J201" i="21"/>
  <c r="I201" i="21"/>
  <c r="H201" i="21"/>
  <c r="G201" i="21"/>
  <c r="F201" i="21"/>
  <c r="E201" i="21"/>
  <c r="D201" i="21"/>
  <c r="C201" i="21"/>
  <c r="B201" i="21"/>
  <c r="Y200" i="21"/>
  <c r="X200" i="21"/>
  <c r="W200" i="21"/>
  <c r="V200" i="21"/>
  <c r="U200" i="21"/>
  <c r="T200" i="21"/>
  <c r="S200" i="21"/>
  <c r="R200" i="21"/>
  <c r="Q200" i="21"/>
  <c r="P200" i="21"/>
  <c r="O200" i="21"/>
  <c r="N200" i="21"/>
  <c r="M200" i="21"/>
  <c r="L200" i="21"/>
  <c r="K200" i="21"/>
  <c r="J200" i="21"/>
  <c r="I200" i="21"/>
  <c r="H200" i="21"/>
  <c r="G200" i="21"/>
  <c r="F200" i="21"/>
  <c r="E200" i="21"/>
  <c r="D200" i="21"/>
  <c r="C200" i="21"/>
  <c r="B200" i="21"/>
  <c r="Y199" i="21"/>
  <c r="X199" i="21"/>
  <c r="W199" i="21"/>
  <c r="V199" i="21"/>
  <c r="U199" i="21"/>
  <c r="T199" i="21"/>
  <c r="S199" i="21"/>
  <c r="R199" i="21"/>
  <c r="Q199" i="21"/>
  <c r="P199" i="21"/>
  <c r="O199" i="21"/>
  <c r="N199" i="21"/>
  <c r="M199" i="21"/>
  <c r="L199" i="21"/>
  <c r="K199" i="21"/>
  <c r="J199" i="21"/>
  <c r="I199" i="21"/>
  <c r="H199" i="21"/>
  <c r="G199" i="21"/>
  <c r="F199" i="21"/>
  <c r="E199" i="21"/>
  <c r="D199" i="21"/>
  <c r="C199" i="21"/>
  <c r="B199" i="21"/>
  <c r="Y198" i="21"/>
  <c r="X198" i="21"/>
  <c r="W198" i="21"/>
  <c r="V198" i="21"/>
  <c r="U198" i="21"/>
  <c r="T198" i="21"/>
  <c r="S198" i="21"/>
  <c r="R198" i="21"/>
  <c r="Q198" i="21"/>
  <c r="P198" i="21"/>
  <c r="O198" i="21"/>
  <c r="N198" i="21"/>
  <c r="M198" i="21"/>
  <c r="L198" i="21"/>
  <c r="K198" i="21"/>
  <c r="J198" i="21"/>
  <c r="I198" i="21"/>
  <c r="H198" i="21"/>
  <c r="G198" i="21"/>
  <c r="F198" i="21"/>
  <c r="E198" i="21"/>
  <c r="D198" i="21"/>
  <c r="C198" i="21"/>
  <c r="B198" i="21"/>
  <c r="Y197" i="21"/>
  <c r="X197" i="21"/>
  <c r="W197" i="21"/>
  <c r="V197" i="21"/>
  <c r="U197" i="21"/>
  <c r="T197" i="21"/>
  <c r="S197" i="21"/>
  <c r="R197" i="21"/>
  <c r="Q197" i="21"/>
  <c r="P197" i="21"/>
  <c r="O197" i="21"/>
  <c r="N197" i="21"/>
  <c r="M197" i="21"/>
  <c r="L197" i="21"/>
  <c r="K197" i="21"/>
  <c r="J197" i="21"/>
  <c r="I197" i="21"/>
  <c r="H197" i="21"/>
  <c r="G197" i="21"/>
  <c r="F197" i="21"/>
  <c r="E197" i="21"/>
  <c r="D197" i="21"/>
  <c r="C197" i="21"/>
  <c r="B197" i="21"/>
  <c r="Y196" i="21"/>
  <c r="X196" i="21"/>
  <c r="W196" i="21"/>
  <c r="V196" i="21"/>
  <c r="U196" i="21"/>
  <c r="T196" i="21"/>
  <c r="S196" i="21"/>
  <c r="R196" i="21"/>
  <c r="Q196" i="21"/>
  <c r="P196" i="21"/>
  <c r="O196" i="21"/>
  <c r="N196" i="21"/>
  <c r="M196" i="21"/>
  <c r="L196" i="21"/>
  <c r="K196" i="21"/>
  <c r="J196" i="21"/>
  <c r="I196" i="21"/>
  <c r="H196" i="21"/>
  <c r="G196" i="21"/>
  <c r="F196" i="21"/>
  <c r="E196" i="21"/>
  <c r="D196" i="21"/>
  <c r="C196" i="21"/>
  <c r="B196" i="21"/>
  <c r="Y195" i="21"/>
  <c r="X195" i="21"/>
  <c r="W195" i="21"/>
  <c r="V195" i="21"/>
  <c r="U195" i="21"/>
  <c r="T195" i="21"/>
  <c r="S195" i="21"/>
  <c r="R195" i="21"/>
  <c r="Q195" i="21"/>
  <c r="P195" i="21"/>
  <c r="O195" i="21"/>
  <c r="N195" i="21"/>
  <c r="M195" i="21"/>
  <c r="L195" i="21"/>
  <c r="K195" i="21"/>
  <c r="J195" i="21"/>
  <c r="I195" i="21"/>
  <c r="H195" i="21"/>
  <c r="G195" i="21"/>
  <c r="F195" i="21"/>
  <c r="E195" i="21"/>
  <c r="D195" i="21"/>
  <c r="C195" i="21"/>
  <c r="B195" i="21"/>
  <c r="Y194" i="21"/>
  <c r="X194" i="21"/>
  <c r="W194" i="21"/>
  <c r="V194" i="21"/>
  <c r="U194" i="21"/>
  <c r="T194" i="21"/>
  <c r="S194" i="21"/>
  <c r="R194" i="21"/>
  <c r="Q194" i="21"/>
  <c r="P194" i="21"/>
  <c r="O194" i="21"/>
  <c r="N194" i="21"/>
  <c r="M194" i="21"/>
  <c r="L194" i="21"/>
  <c r="K194" i="21"/>
  <c r="J194" i="21"/>
  <c r="I194" i="21"/>
  <c r="H194" i="21"/>
  <c r="G194" i="21"/>
  <c r="F194" i="21"/>
  <c r="E194" i="21"/>
  <c r="D194" i="21"/>
  <c r="C194" i="21"/>
  <c r="B194" i="21"/>
  <c r="Y193" i="21"/>
  <c r="X193" i="21"/>
  <c r="W193" i="21"/>
  <c r="V193" i="21"/>
  <c r="U193" i="21"/>
  <c r="T193" i="21"/>
  <c r="S193" i="21"/>
  <c r="R193" i="21"/>
  <c r="Q193" i="21"/>
  <c r="P193" i="21"/>
  <c r="O193" i="21"/>
  <c r="N193" i="21"/>
  <c r="M193" i="21"/>
  <c r="L193" i="21"/>
  <c r="K193" i="21"/>
  <c r="J193" i="21"/>
  <c r="I193" i="21"/>
  <c r="H193" i="21"/>
  <c r="G193" i="21"/>
  <c r="F193" i="21"/>
  <c r="E193" i="21"/>
  <c r="D193" i="21"/>
  <c r="C193" i="21"/>
  <c r="B193" i="21"/>
  <c r="Y192" i="21"/>
  <c r="X192" i="21"/>
  <c r="W192" i="21"/>
  <c r="V192" i="21"/>
  <c r="U192" i="21"/>
  <c r="T192" i="21"/>
  <c r="S192" i="21"/>
  <c r="R192" i="21"/>
  <c r="Q192" i="21"/>
  <c r="P192" i="21"/>
  <c r="O192" i="21"/>
  <c r="N192" i="21"/>
  <c r="M192" i="21"/>
  <c r="L192" i="21"/>
  <c r="K192" i="21"/>
  <c r="J192" i="21"/>
  <c r="I192" i="21"/>
  <c r="H192" i="21"/>
  <c r="G192" i="21"/>
  <c r="F192" i="21"/>
  <c r="E192" i="21"/>
  <c r="D192" i="21"/>
  <c r="C192" i="21"/>
  <c r="B192" i="21"/>
  <c r="Y191" i="21"/>
  <c r="X191" i="21"/>
  <c r="W191" i="21"/>
  <c r="V191" i="21"/>
  <c r="U191" i="21"/>
  <c r="T191" i="21"/>
  <c r="S191" i="21"/>
  <c r="R191" i="21"/>
  <c r="Q191" i="21"/>
  <c r="P191" i="21"/>
  <c r="O191" i="21"/>
  <c r="N191" i="21"/>
  <c r="M191" i="21"/>
  <c r="L191" i="21"/>
  <c r="K191" i="21"/>
  <c r="J191" i="21"/>
  <c r="I191" i="21"/>
  <c r="H191" i="21"/>
  <c r="G191" i="21"/>
  <c r="F191" i="21"/>
  <c r="E191" i="21"/>
  <c r="D191" i="21"/>
  <c r="C191" i="21"/>
  <c r="B191" i="21"/>
  <c r="Y186" i="21"/>
  <c r="X186" i="21"/>
  <c r="W186" i="21"/>
  <c r="V186" i="21"/>
  <c r="U186" i="21"/>
  <c r="T186" i="21"/>
  <c r="S186" i="21"/>
  <c r="R186" i="21"/>
  <c r="Q186" i="21"/>
  <c r="P186" i="21"/>
  <c r="O186" i="21"/>
  <c r="N186" i="21"/>
  <c r="M186" i="21"/>
  <c r="L186" i="21"/>
  <c r="K186" i="21"/>
  <c r="J186" i="21"/>
  <c r="I186" i="21"/>
  <c r="H186" i="21"/>
  <c r="G186" i="21"/>
  <c r="F186" i="21"/>
  <c r="E186" i="21"/>
  <c r="D186" i="21"/>
  <c r="C186" i="21"/>
  <c r="B186" i="21"/>
  <c r="Y185" i="21"/>
  <c r="X185" i="21"/>
  <c r="W185" i="21"/>
  <c r="V185" i="21"/>
  <c r="U185" i="21"/>
  <c r="T185" i="21"/>
  <c r="S185" i="21"/>
  <c r="R185" i="21"/>
  <c r="Q185" i="21"/>
  <c r="P185" i="21"/>
  <c r="O185" i="21"/>
  <c r="N185" i="21"/>
  <c r="M185" i="21"/>
  <c r="L185" i="21"/>
  <c r="K185" i="21"/>
  <c r="J185" i="21"/>
  <c r="I185" i="21"/>
  <c r="H185" i="21"/>
  <c r="G185" i="21"/>
  <c r="F185" i="21"/>
  <c r="E185" i="21"/>
  <c r="D185" i="21"/>
  <c r="C185" i="21"/>
  <c r="B185" i="21"/>
  <c r="Y184" i="21"/>
  <c r="X184" i="21"/>
  <c r="W184" i="21"/>
  <c r="V184" i="21"/>
  <c r="U184" i="21"/>
  <c r="T184" i="21"/>
  <c r="S184" i="21"/>
  <c r="R184" i="21"/>
  <c r="Q184" i="21"/>
  <c r="P184" i="21"/>
  <c r="O184" i="21"/>
  <c r="N184" i="21"/>
  <c r="M184" i="21"/>
  <c r="L184" i="21"/>
  <c r="K184" i="21"/>
  <c r="J184" i="21"/>
  <c r="I184" i="21"/>
  <c r="H184" i="21"/>
  <c r="G184" i="21"/>
  <c r="F184" i="21"/>
  <c r="E184" i="21"/>
  <c r="D184" i="21"/>
  <c r="C184" i="21"/>
  <c r="B184" i="21"/>
  <c r="Y183" i="21"/>
  <c r="X183" i="21"/>
  <c r="W183" i="21"/>
  <c r="V183" i="21"/>
  <c r="U183" i="21"/>
  <c r="T183" i="21"/>
  <c r="S183" i="21"/>
  <c r="R183" i="21"/>
  <c r="Q183" i="21"/>
  <c r="P183" i="21"/>
  <c r="O183" i="21"/>
  <c r="N183" i="21"/>
  <c r="M183" i="21"/>
  <c r="L183" i="21"/>
  <c r="K183" i="21"/>
  <c r="J183" i="21"/>
  <c r="I183" i="21"/>
  <c r="H183" i="21"/>
  <c r="G183" i="21"/>
  <c r="F183" i="21"/>
  <c r="E183" i="21"/>
  <c r="D183" i="21"/>
  <c r="C183" i="21"/>
  <c r="B183" i="21"/>
  <c r="Y182" i="21"/>
  <c r="X182" i="21"/>
  <c r="W182" i="21"/>
  <c r="V182" i="21"/>
  <c r="U182" i="21"/>
  <c r="T182" i="21"/>
  <c r="S182" i="21"/>
  <c r="R182" i="21"/>
  <c r="Q182" i="21"/>
  <c r="P182" i="21"/>
  <c r="O182" i="21"/>
  <c r="N182" i="21"/>
  <c r="M182" i="21"/>
  <c r="L182" i="21"/>
  <c r="K182" i="21"/>
  <c r="J182" i="21"/>
  <c r="I182" i="21"/>
  <c r="H182" i="21"/>
  <c r="G182" i="21"/>
  <c r="F182" i="21"/>
  <c r="E182" i="21"/>
  <c r="D182" i="21"/>
  <c r="C182" i="21"/>
  <c r="B182" i="21"/>
  <c r="Y181" i="21"/>
  <c r="X181" i="21"/>
  <c r="W181" i="21"/>
  <c r="V181" i="21"/>
  <c r="U181" i="21"/>
  <c r="T181" i="21"/>
  <c r="S181" i="21"/>
  <c r="R181" i="21"/>
  <c r="Q181" i="21"/>
  <c r="P181" i="21"/>
  <c r="O181" i="21"/>
  <c r="N181" i="21"/>
  <c r="M181" i="21"/>
  <c r="L181" i="21"/>
  <c r="K181" i="21"/>
  <c r="J181" i="21"/>
  <c r="I181" i="21"/>
  <c r="H181" i="21"/>
  <c r="G181" i="21"/>
  <c r="F181" i="21"/>
  <c r="E181" i="21"/>
  <c r="D181" i="21"/>
  <c r="C181" i="21"/>
  <c r="B181" i="21"/>
  <c r="Y180" i="21"/>
  <c r="X180" i="21"/>
  <c r="W180" i="21"/>
  <c r="V180" i="21"/>
  <c r="U180" i="21"/>
  <c r="T180" i="21"/>
  <c r="S180" i="21"/>
  <c r="R180" i="21"/>
  <c r="Q180" i="21"/>
  <c r="P180" i="21"/>
  <c r="O180" i="21"/>
  <c r="N180" i="21"/>
  <c r="M180" i="21"/>
  <c r="L180" i="21"/>
  <c r="K180" i="21"/>
  <c r="J180" i="21"/>
  <c r="I180" i="21"/>
  <c r="H180" i="21"/>
  <c r="G180" i="21"/>
  <c r="F180" i="21"/>
  <c r="E180" i="21"/>
  <c r="D180" i="21"/>
  <c r="C180" i="21"/>
  <c r="B180" i="21"/>
  <c r="Y179" i="21"/>
  <c r="X179" i="21"/>
  <c r="W179" i="21"/>
  <c r="V179" i="21"/>
  <c r="U179" i="21"/>
  <c r="T179" i="21"/>
  <c r="S179" i="21"/>
  <c r="R179" i="21"/>
  <c r="Q179" i="21"/>
  <c r="P179" i="21"/>
  <c r="O179" i="21"/>
  <c r="N179" i="21"/>
  <c r="M179" i="21"/>
  <c r="L179" i="21"/>
  <c r="K179" i="21"/>
  <c r="J179" i="21"/>
  <c r="I179" i="21"/>
  <c r="H179" i="21"/>
  <c r="G179" i="21"/>
  <c r="F179" i="21"/>
  <c r="E179" i="21"/>
  <c r="D179" i="21"/>
  <c r="C179" i="21"/>
  <c r="B179" i="21"/>
  <c r="Y178" i="21"/>
  <c r="X178" i="21"/>
  <c r="W178" i="21"/>
  <c r="V178" i="21"/>
  <c r="U178" i="21"/>
  <c r="T178" i="21"/>
  <c r="S178" i="21"/>
  <c r="R178" i="21"/>
  <c r="Q178" i="21"/>
  <c r="P178" i="21"/>
  <c r="O178" i="21"/>
  <c r="N178" i="21"/>
  <c r="M178" i="21"/>
  <c r="L178" i="21"/>
  <c r="K178" i="21"/>
  <c r="J178" i="21"/>
  <c r="I178" i="21"/>
  <c r="H178" i="21"/>
  <c r="G178" i="21"/>
  <c r="F178" i="21"/>
  <c r="E178" i="21"/>
  <c r="D178" i="21"/>
  <c r="C178" i="21"/>
  <c r="B178" i="21"/>
  <c r="Y177" i="21"/>
  <c r="X177" i="21"/>
  <c r="W177" i="21"/>
  <c r="V177" i="21"/>
  <c r="U177" i="21"/>
  <c r="T177" i="21"/>
  <c r="S177" i="21"/>
  <c r="R177" i="21"/>
  <c r="Q177" i="21"/>
  <c r="P177" i="21"/>
  <c r="O177" i="21"/>
  <c r="N177" i="21"/>
  <c r="M177" i="21"/>
  <c r="L177" i="21"/>
  <c r="K177" i="21"/>
  <c r="J177" i="21"/>
  <c r="I177" i="21"/>
  <c r="H177" i="21"/>
  <c r="G177" i="21"/>
  <c r="F177" i="21"/>
  <c r="E177" i="21"/>
  <c r="D177" i="21"/>
  <c r="C177" i="21"/>
  <c r="B177" i="21"/>
  <c r="Y176" i="21"/>
  <c r="X176" i="21"/>
  <c r="W176" i="21"/>
  <c r="V176" i="21"/>
  <c r="U176" i="21"/>
  <c r="T176" i="21"/>
  <c r="S176" i="21"/>
  <c r="R176" i="21"/>
  <c r="Q176" i="21"/>
  <c r="P176" i="21"/>
  <c r="O176" i="21"/>
  <c r="N176" i="21"/>
  <c r="M176" i="21"/>
  <c r="L176" i="21"/>
  <c r="K176" i="21"/>
  <c r="J176" i="21"/>
  <c r="I176" i="21"/>
  <c r="H176" i="21"/>
  <c r="G176" i="21"/>
  <c r="F176" i="21"/>
  <c r="E176" i="21"/>
  <c r="D176" i="21"/>
  <c r="C176" i="21"/>
  <c r="B176" i="21"/>
  <c r="Y175" i="21"/>
  <c r="X175" i="21"/>
  <c r="W175" i="21"/>
  <c r="V175" i="21"/>
  <c r="U175" i="21"/>
  <c r="T175" i="21"/>
  <c r="S175" i="21"/>
  <c r="R175" i="21"/>
  <c r="Q175" i="21"/>
  <c r="P175" i="21"/>
  <c r="O175" i="21"/>
  <c r="N175" i="21"/>
  <c r="M175" i="21"/>
  <c r="L175" i="21"/>
  <c r="K175" i="21"/>
  <c r="J175" i="21"/>
  <c r="I175" i="21"/>
  <c r="H175" i="21"/>
  <c r="G175" i="21"/>
  <c r="F175" i="21"/>
  <c r="E175" i="21"/>
  <c r="D175" i="21"/>
  <c r="C175" i="21"/>
  <c r="B175" i="21"/>
  <c r="Y174" i="21"/>
  <c r="X174" i="21"/>
  <c r="W174" i="21"/>
  <c r="V174" i="21"/>
  <c r="U174" i="21"/>
  <c r="T174" i="21"/>
  <c r="S174" i="21"/>
  <c r="R174" i="21"/>
  <c r="Q174" i="21"/>
  <c r="P174" i="21"/>
  <c r="O174" i="21"/>
  <c r="N174" i="21"/>
  <c r="M174" i="21"/>
  <c r="L174" i="21"/>
  <c r="K174" i="21"/>
  <c r="J174" i="21"/>
  <c r="I174" i="21"/>
  <c r="H174" i="21"/>
  <c r="G174" i="21"/>
  <c r="F174" i="21"/>
  <c r="E174" i="21"/>
  <c r="D174" i="21"/>
  <c r="C174" i="21"/>
  <c r="B174" i="21"/>
  <c r="Y173" i="21"/>
  <c r="X173" i="21"/>
  <c r="W173" i="21"/>
  <c r="V173" i="21"/>
  <c r="U173" i="21"/>
  <c r="T173" i="21"/>
  <c r="S173" i="21"/>
  <c r="R173" i="21"/>
  <c r="Q173" i="21"/>
  <c r="P173" i="21"/>
  <c r="O173" i="21"/>
  <c r="N173" i="21"/>
  <c r="M173" i="21"/>
  <c r="L173" i="21"/>
  <c r="K173" i="21"/>
  <c r="J173" i="21"/>
  <c r="I173" i="21"/>
  <c r="H173" i="21"/>
  <c r="G173" i="21"/>
  <c r="F173" i="21"/>
  <c r="E173" i="21"/>
  <c r="D173" i="21"/>
  <c r="C173" i="21"/>
  <c r="B173" i="21"/>
  <c r="Y172" i="21"/>
  <c r="X172" i="21"/>
  <c r="W172" i="21"/>
  <c r="V172" i="21"/>
  <c r="U172" i="21"/>
  <c r="T172" i="21"/>
  <c r="S172" i="21"/>
  <c r="R172" i="21"/>
  <c r="Q172" i="21"/>
  <c r="P172" i="21"/>
  <c r="O172" i="21"/>
  <c r="N172" i="21"/>
  <c r="M172" i="21"/>
  <c r="L172" i="21"/>
  <c r="K172" i="21"/>
  <c r="J172" i="21"/>
  <c r="I172" i="21"/>
  <c r="H172" i="21"/>
  <c r="G172" i="21"/>
  <c r="F172" i="21"/>
  <c r="E172" i="21"/>
  <c r="D172" i="21"/>
  <c r="C172" i="21"/>
  <c r="B172" i="21"/>
  <c r="Y171" i="21"/>
  <c r="X171" i="21"/>
  <c r="W171" i="21"/>
  <c r="V171" i="21"/>
  <c r="U171" i="21"/>
  <c r="T171" i="21"/>
  <c r="S171" i="21"/>
  <c r="R171" i="21"/>
  <c r="Q171" i="21"/>
  <c r="P171" i="21"/>
  <c r="O171" i="21"/>
  <c r="N171" i="21"/>
  <c r="M171" i="21"/>
  <c r="L171" i="21"/>
  <c r="K171" i="21"/>
  <c r="J171" i="21"/>
  <c r="I171" i="21"/>
  <c r="H171" i="21"/>
  <c r="G171" i="21"/>
  <c r="F171" i="21"/>
  <c r="E171" i="21"/>
  <c r="D171" i="21"/>
  <c r="C171" i="21"/>
  <c r="B171" i="21"/>
  <c r="Y170" i="21"/>
  <c r="X170" i="21"/>
  <c r="W170" i="21"/>
  <c r="V170" i="21"/>
  <c r="U170" i="21"/>
  <c r="T170" i="21"/>
  <c r="S170" i="21"/>
  <c r="R170" i="21"/>
  <c r="Q170" i="21"/>
  <c r="P170" i="21"/>
  <c r="O170" i="21"/>
  <c r="N170" i="21"/>
  <c r="M170" i="21"/>
  <c r="L170" i="21"/>
  <c r="K170" i="21"/>
  <c r="J170" i="21"/>
  <c r="I170" i="21"/>
  <c r="H170" i="21"/>
  <c r="G170" i="21"/>
  <c r="F170" i="21"/>
  <c r="E170" i="21"/>
  <c r="D170" i="21"/>
  <c r="C170" i="21"/>
  <c r="B170" i="21"/>
  <c r="Y169" i="21"/>
  <c r="X169" i="21"/>
  <c r="W169" i="21"/>
  <c r="V169" i="21"/>
  <c r="U169" i="21"/>
  <c r="T169" i="21"/>
  <c r="S169" i="21"/>
  <c r="R169" i="21"/>
  <c r="Q169" i="21"/>
  <c r="P169" i="21"/>
  <c r="O169" i="21"/>
  <c r="N169" i="21"/>
  <c r="M169" i="21"/>
  <c r="L169" i="21"/>
  <c r="K169" i="21"/>
  <c r="J169" i="21"/>
  <c r="I169" i="21"/>
  <c r="H169" i="21"/>
  <c r="G169" i="21"/>
  <c r="F169" i="21"/>
  <c r="E169" i="21"/>
  <c r="D169" i="21"/>
  <c r="C169" i="21"/>
  <c r="B169" i="21"/>
  <c r="Y168" i="21"/>
  <c r="X168" i="21"/>
  <c r="W168" i="21"/>
  <c r="V168" i="21"/>
  <c r="U168" i="21"/>
  <c r="T168" i="21"/>
  <c r="S168" i="21"/>
  <c r="R168" i="21"/>
  <c r="Q168" i="21"/>
  <c r="P168" i="21"/>
  <c r="O168" i="21"/>
  <c r="N168" i="21"/>
  <c r="M168" i="21"/>
  <c r="L168" i="21"/>
  <c r="K168" i="21"/>
  <c r="J168" i="21"/>
  <c r="I168" i="21"/>
  <c r="H168" i="21"/>
  <c r="G168" i="21"/>
  <c r="F168" i="21"/>
  <c r="E168" i="21"/>
  <c r="D168" i="21"/>
  <c r="C168" i="21"/>
  <c r="B168" i="21"/>
  <c r="Y167" i="21"/>
  <c r="X167" i="21"/>
  <c r="W167" i="21"/>
  <c r="V167" i="21"/>
  <c r="U167" i="21"/>
  <c r="T167" i="21"/>
  <c r="S167" i="21"/>
  <c r="R167" i="21"/>
  <c r="Q167" i="21"/>
  <c r="P167" i="21"/>
  <c r="O167" i="21"/>
  <c r="N167" i="21"/>
  <c r="M167" i="21"/>
  <c r="L167" i="21"/>
  <c r="K167" i="21"/>
  <c r="J167" i="21"/>
  <c r="I167" i="21"/>
  <c r="H167" i="21"/>
  <c r="G167" i="21"/>
  <c r="F167" i="21"/>
  <c r="E167" i="21"/>
  <c r="D167" i="21"/>
  <c r="C167" i="21"/>
  <c r="B167" i="21"/>
  <c r="Y166" i="21"/>
  <c r="X166" i="21"/>
  <c r="W166" i="21"/>
  <c r="V166" i="21"/>
  <c r="U166" i="21"/>
  <c r="T166" i="21"/>
  <c r="S166" i="21"/>
  <c r="R166" i="21"/>
  <c r="Q166" i="21"/>
  <c r="P166" i="21"/>
  <c r="O166" i="21"/>
  <c r="N166" i="21"/>
  <c r="M166" i="21"/>
  <c r="L166" i="21"/>
  <c r="K166" i="21"/>
  <c r="J166" i="21"/>
  <c r="I166" i="21"/>
  <c r="H166" i="21"/>
  <c r="G166" i="21"/>
  <c r="F166" i="21"/>
  <c r="E166" i="21"/>
  <c r="D166" i="21"/>
  <c r="C166" i="21"/>
  <c r="B166" i="21"/>
  <c r="Y165" i="21"/>
  <c r="X165" i="21"/>
  <c r="W165" i="21"/>
  <c r="V165" i="21"/>
  <c r="U165" i="21"/>
  <c r="T165" i="21"/>
  <c r="S165" i="21"/>
  <c r="R165" i="21"/>
  <c r="Q165" i="21"/>
  <c r="P165" i="21"/>
  <c r="O165" i="21"/>
  <c r="N165" i="21"/>
  <c r="M165" i="21"/>
  <c r="L165" i="21"/>
  <c r="K165" i="21"/>
  <c r="J165" i="21"/>
  <c r="I165" i="21"/>
  <c r="H165" i="21"/>
  <c r="G165" i="21"/>
  <c r="F165" i="21"/>
  <c r="E165" i="21"/>
  <c r="D165" i="21"/>
  <c r="C165" i="21"/>
  <c r="B165" i="21"/>
  <c r="Y164" i="21"/>
  <c r="X164" i="21"/>
  <c r="W164" i="21"/>
  <c r="V164" i="21"/>
  <c r="U164" i="21"/>
  <c r="T164" i="21"/>
  <c r="S164" i="21"/>
  <c r="R164" i="21"/>
  <c r="Q164" i="21"/>
  <c r="P164" i="21"/>
  <c r="O164" i="21"/>
  <c r="N164" i="21"/>
  <c r="M164" i="21"/>
  <c r="L164" i="21"/>
  <c r="K164" i="21"/>
  <c r="J164" i="21"/>
  <c r="I164" i="21"/>
  <c r="H164" i="21"/>
  <c r="G164" i="21"/>
  <c r="F164" i="21"/>
  <c r="E164" i="21"/>
  <c r="D164" i="21"/>
  <c r="C164" i="21"/>
  <c r="B164" i="21"/>
  <c r="Y163" i="21"/>
  <c r="X163" i="21"/>
  <c r="W163" i="21"/>
  <c r="V163" i="21"/>
  <c r="U163" i="21"/>
  <c r="T163" i="21"/>
  <c r="S163" i="21"/>
  <c r="R163" i="21"/>
  <c r="Q163" i="21"/>
  <c r="P163" i="21"/>
  <c r="O163" i="21"/>
  <c r="N163" i="21"/>
  <c r="M163" i="21"/>
  <c r="L163" i="21"/>
  <c r="K163" i="21"/>
  <c r="J163" i="21"/>
  <c r="I163" i="21"/>
  <c r="H163" i="21"/>
  <c r="G163" i="21"/>
  <c r="F163" i="21"/>
  <c r="E163" i="21"/>
  <c r="D163" i="21"/>
  <c r="C163" i="21"/>
  <c r="B163" i="21"/>
  <c r="Y162" i="21"/>
  <c r="X162" i="21"/>
  <c r="W162" i="21"/>
  <c r="V162" i="21"/>
  <c r="U162" i="21"/>
  <c r="T162" i="21"/>
  <c r="S162" i="21"/>
  <c r="R162" i="21"/>
  <c r="Q162" i="21"/>
  <c r="P162" i="21"/>
  <c r="O162" i="21"/>
  <c r="N162" i="21"/>
  <c r="M162" i="21"/>
  <c r="L162" i="21"/>
  <c r="K162" i="21"/>
  <c r="J162" i="21"/>
  <c r="I162" i="21"/>
  <c r="H162" i="21"/>
  <c r="G162" i="21"/>
  <c r="F162" i="21"/>
  <c r="E162" i="21"/>
  <c r="D162" i="21"/>
  <c r="C162" i="21"/>
  <c r="B162" i="21"/>
  <c r="Y161" i="21"/>
  <c r="X161" i="21"/>
  <c r="W161" i="21"/>
  <c r="V161" i="21"/>
  <c r="U161" i="21"/>
  <c r="T161" i="21"/>
  <c r="S161" i="21"/>
  <c r="R161" i="21"/>
  <c r="Q161" i="21"/>
  <c r="P161" i="21"/>
  <c r="O161" i="21"/>
  <c r="N161" i="21"/>
  <c r="M161" i="21"/>
  <c r="L161" i="21"/>
  <c r="K161" i="21"/>
  <c r="J161" i="21"/>
  <c r="I161" i="21"/>
  <c r="H161" i="21"/>
  <c r="G161" i="21"/>
  <c r="F161" i="21"/>
  <c r="E161" i="21"/>
  <c r="D161" i="21"/>
  <c r="C161" i="21"/>
  <c r="B161" i="21"/>
  <c r="Y160" i="21"/>
  <c r="X160" i="21"/>
  <c r="W160" i="21"/>
  <c r="V160" i="21"/>
  <c r="U160" i="21"/>
  <c r="T160" i="21"/>
  <c r="S160" i="21"/>
  <c r="R160" i="21"/>
  <c r="Q160" i="21"/>
  <c r="P160" i="21"/>
  <c r="O160" i="21"/>
  <c r="N160" i="21"/>
  <c r="M160" i="21"/>
  <c r="L160" i="21"/>
  <c r="K160" i="21"/>
  <c r="J160" i="21"/>
  <c r="I160" i="21"/>
  <c r="H160" i="21"/>
  <c r="G160" i="21"/>
  <c r="F160" i="21"/>
  <c r="E160" i="21"/>
  <c r="D160" i="21"/>
  <c r="C160" i="21"/>
  <c r="B160" i="21"/>
  <c r="Y159" i="21"/>
  <c r="X159" i="21"/>
  <c r="W159" i="21"/>
  <c r="V159" i="21"/>
  <c r="U159" i="21"/>
  <c r="T159" i="21"/>
  <c r="S159" i="21"/>
  <c r="R159" i="21"/>
  <c r="Q159" i="21"/>
  <c r="P159" i="21"/>
  <c r="O159" i="21"/>
  <c r="N159" i="21"/>
  <c r="M159" i="21"/>
  <c r="L159" i="21"/>
  <c r="K159" i="21"/>
  <c r="J159" i="21"/>
  <c r="I159" i="21"/>
  <c r="H159" i="21"/>
  <c r="G159" i="21"/>
  <c r="F159" i="21"/>
  <c r="E159" i="21"/>
  <c r="D159" i="21"/>
  <c r="C159" i="21"/>
  <c r="B159" i="21"/>
  <c r="Y158" i="21"/>
  <c r="X158" i="21"/>
  <c r="W158" i="21"/>
  <c r="V158" i="21"/>
  <c r="U158" i="21"/>
  <c r="T158" i="21"/>
  <c r="S158" i="21"/>
  <c r="R158" i="21"/>
  <c r="Q158" i="21"/>
  <c r="P158" i="21"/>
  <c r="O158" i="21"/>
  <c r="N158" i="21"/>
  <c r="M158" i="21"/>
  <c r="L158" i="21"/>
  <c r="K158" i="21"/>
  <c r="J158" i="21"/>
  <c r="I158" i="21"/>
  <c r="H158" i="21"/>
  <c r="G158" i="21"/>
  <c r="F158" i="21"/>
  <c r="E158" i="21"/>
  <c r="D158" i="21"/>
  <c r="C158" i="21"/>
  <c r="B158" i="21"/>
  <c r="Y157" i="21"/>
  <c r="X157" i="21"/>
  <c r="W157" i="21"/>
  <c r="V157" i="21"/>
  <c r="U157" i="21"/>
  <c r="T157" i="21"/>
  <c r="S157" i="21"/>
  <c r="R157" i="21"/>
  <c r="Q157" i="21"/>
  <c r="P157" i="21"/>
  <c r="O157" i="21"/>
  <c r="N157" i="21"/>
  <c r="M157" i="21"/>
  <c r="L157" i="21"/>
  <c r="K157" i="21"/>
  <c r="J157" i="21"/>
  <c r="I157" i="21"/>
  <c r="H157" i="21"/>
  <c r="G157" i="21"/>
  <c r="F157" i="21"/>
  <c r="E157" i="21"/>
  <c r="D157" i="21"/>
  <c r="C157" i="21"/>
  <c r="B157" i="21"/>
  <c r="Y156" i="21"/>
  <c r="X156" i="21"/>
  <c r="W156" i="21"/>
  <c r="V156" i="21"/>
  <c r="U156" i="21"/>
  <c r="T156" i="21"/>
  <c r="S156" i="21"/>
  <c r="R156" i="21"/>
  <c r="Q156" i="21"/>
  <c r="P156" i="21"/>
  <c r="O156" i="21"/>
  <c r="N156" i="21"/>
  <c r="M156" i="21"/>
  <c r="L156" i="21"/>
  <c r="K156" i="21"/>
  <c r="J156" i="21"/>
  <c r="I156" i="21"/>
  <c r="H156" i="21"/>
  <c r="G156" i="21"/>
  <c r="F156" i="21"/>
  <c r="E156" i="21"/>
  <c r="D156" i="21"/>
  <c r="C156" i="21"/>
  <c r="B156" i="21"/>
  <c r="Y150" i="21"/>
  <c r="X150" i="21"/>
  <c r="W150" i="21"/>
  <c r="V150" i="21"/>
  <c r="U150" i="21"/>
  <c r="T150" i="21"/>
  <c r="S150" i="21"/>
  <c r="R150" i="21"/>
  <c r="Q150" i="21"/>
  <c r="P150" i="21"/>
  <c r="O150" i="21"/>
  <c r="N150" i="21"/>
  <c r="M150" i="21"/>
  <c r="L150" i="21"/>
  <c r="K150" i="21"/>
  <c r="J150" i="21"/>
  <c r="I150" i="21"/>
  <c r="H150" i="21"/>
  <c r="G150" i="21"/>
  <c r="F150" i="21"/>
  <c r="E150" i="21"/>
  <c r="D150" i="21"/>
  <c r="C150" i="21"/>
  <c r="B150" i="21"/>
  <c r="Y149" i="21"/>
  <c r="X149" i="21"/>
  <c r="W149" i="21"/>
  <c r="V149" i="21"/>
  <c r="U149" i="21"/>
  <c r="T149" i="21"/>
  <c r="S149" i="21"/>
  <c r="R149" i="21"/>
  <c r="Q149" i="21"/>
  <c r="P149" i="21"/>
  <c r="O149" i="21"/>
  <c r="N149" i="21"/>
  <c r="M149" i="21"/>
  <c r="L149" i="21"/>
  <c r="K149" i="21"/>
  <c r="J149" i="21"/>
  <c r="I149" i="21"/>
  <c r="H149" i="21"/>
  <c r="G149" i="21"/>
  <c r="F149" i="21"/>
  <c r="E149" i="21"/>
  <c r="D149" i="21"/>
  <c r="C149" i="21"/>
  <c r="B149" i="21"/>
  <c r="Y148" i="21"/>
  <c r="X148" i="21"/>
  <c r="W148" i="21"/>
  <c r="V148" i="21"/>
  <c r="U148" i="21"/>
  <c r="T148" i="21"/>
  <c r="S148" i="21"/>
  <c r="R148" i="21"/>
  <c r="Q148" i="21"/>
  <c r="P148" i="21"/>
  <c r="O148" i="21"/>
  <c r="N148" i="21"/>
  <c r="M148" i="21"/>
  <c r="L148" i="21"/>
  <c r="K148" i="21"/>
  <c r="J148" i="21"/>
  <c r="I148" i="21"/>
  <c r="H148" i="21"/>
  <c r="G148" i="21"/>
  <c r="F148" i="21"/>
  <c r="E148" i="21"/>
  <c r="D148" i="21"/>
  <c r="C148" i="21"/>
  <c r="B148" i="21"/>
  <c r="Y147" i="21"/>
  <c r="X147" i="21"/>
  <c r="W147" i="21"/>
  <c r="V147" i="21"/>
  <c r="U147" i="21"/>
  <c r="T147" i="21"/>
  <c r="S147" i="21"/>
  <c r="R147" i="21"/>
  <c r="Q147" i="21"/>
  <c r="P147" i="21"/>
  <c r="O147" i="21"/>
  <c r="N147" i="21"/>
  <c r="M147" i="21"/>
  <c r="L147" i="21"/>
  <c r="K147" i="21"/>
  <c r="J147" i="21"/>
  <c r="I147" i="21"/>
  <c r="H147" i="21"/>
  <c r="G147" i="21"/>
  <c r="F147" i="21"/>
  <c r="E147" i="21"/>
  <c r="D147" i="21"/>
  <c r="C147" i="21"/>
  <c r="B147" i="21"/>
  <c r="Y146" i="21"/>
  <c r="X146" i="21"/>
  <c r="W146" i="21"/>
  <c r="V146" i="21"/>
  <c r="U146" i="21"/>
  <c r="T146" i="21"/>
  <c r="S146" i="21"/>
  <c r="R146" i="21"/>
  <c r="Q146" i="21"/>
  <c r="P146" i="21"/>
  <c r="O146" i="21"/>
  <c r="N146" i="21"/>
  <c r="M146" i="21"/>
  <c r="L146" i="21"/>
  <c r="K146" i="21"/>
  <c r="J146" i="21"/>
  <c r="I146" i="21"/>
  <c r="H146" i="21"/>
  <c r="G146" i="21"/>
  <c r="F146" i="21"/>
  <c r="E146" i="21"/>
  <c r="D146" i="21"/>
  <c r="C146" i="21"/>
  <c r="B146" i="21"/>
  <c r="Y145" i="21"/>
  <c r="X145" i="21"/>
  <c r="W145" i="21"/>
  <c r="V145" i="21"/>
  <c r="U145" i="21"/>
  <c r="T145" i="21"/>
  <c r="S145" i="21"/>
  <c r="R145" i="21"/>
  <c r="Q145" i="21"/>
  <c r="P145" i="21"/>
  <c r="O145" i="21"/>
  <c r="N145" i="21"/>
  <c r="M145" i="21"/>
  <c r="L145" i="21"/>
  <c r="K145" i="21"/>
  <c r="J145" i="21"/>
  <c r="I145" i="21"/>
  <c r="H145" i="21"/>
  <c r="G145" i="21"/>
  <c r="F145" i="21"/>
  <c r="E145" i="21"/>
  <c r="D145" i="21"/>
  <c r="C145" i="21"/>
  <c r="B145" i="21"/>
  <c r="Y144" i="21"/>
  <c r="X144" i="21"/>
  <c r="W144" i="21"/>
  <c r="V144" i="21"/>
  <c r="U144" i="21"/>
  <c r="T144" i="21"/>
  <c r="S144" i="21"/>
  <c r="R144" i="21"/>
  <c r="Q144" i="21"/>
  <c r="P144" i="21"/>
  <c r="O144" i="21"/>
  <c r="N144" i="21"/>
  <c r="M144" i="21"/>
  <c r="L144" i="21"/>
  <c r="K144" i="21"/>
  <c r="J144" i="21"/>
  <c r="I144" i="21"/>
  <c r="H144" i="21"/>
  <c r="G144" i="21"/>
  <c r="F144" i="21"/>
  <c r="E144" i="21"/>
  <c r="D144" i="21"/>
  <c r="C144" i="21"/>
  <c r="B144" i="21"/>
  <c r="Y143" i="21"/>
  <c r="X143" i="21"/>
  <c r="W143" i="21"/>
  <c r="V143" i="21"/>
  <c r="U143" i="21"/>
  <c r="T143" i="21"/>
  <c r="S143" i="21"/>
  <c r="R143" i="21"/>
  <c r="Q143" i="21"/>
  <c r="P143" i="21"/>
  <c r="O143" i="21"/>
  <c r="N143" i="21"/>
  <c r="M143" i="21"/>
  <c r="L143" i="21"/>
  <c r="K143" i="21"/>
  <c r="J143" i="21"/>
  <c r="I143" i="21"/>
  <c r="H143" i="21"/>
  <c r="G143" i="21"/>
  <c r="F143" i="21"/>
  <c r="E143" i="21"/>
  <c r="D143" i="21"/>
  <c r="C143" i="21"/>
  <c r="B143" i="21"/>
  <c r="Y142" i="21"/>
  <c r="X142" i="21"/>
  <c r="W142" i="21"/>
  <c r="V142" i="21"/>
  <c r="U142" i="21"/>
  <c r="T142" i="21"/>
  <c r="S142" i="21"/>
  <c r="R142" i="21"/>
  <c r="Q142" i="21"/>
  <c r="P142" i="21"/>
  <c r="O142" i="21"/>
  <c r="N142" i="21"/>
  <c r="M142" i="21"/>
  <c r="L142" i="21"/>
  <c r="K142" i="21"/>
  <c r="J142" i="21"/>
  <c r="I142" i="21"/>
  <c r="H142" i="21"/>
  <c r="G142" i="21"/>
  <c r="F142" i="21"/>
  <c r="E142" i="21"/>
  <c r="D142" i="21"/>
  <c r="C142" i="21"/>
  <c r="B142" i="21"/>
  <c r="Y141" i="21"/>
  <c r="X141" i="21"/>
  <c r="W141" i="21"/>
  <c r="V141" i="21"/>
  <c r="U141" i="21"/>
  <c r="T141" i="21"/>
  <c r="S141" i="21"/>
  <c r="R141" i="21"/>
  <c r="Q141" i="21"/>
  <c r="P141" i="21"/>
  <c r="O141" i="21"/>
  <c r="N141" i="21"/>
  <c r="M141" i="21"/>
  <c r="L141" i="21"/>
  <c r="K141" i="21"/>
  <c r="J141" i="21"/>
  <c r="I141" i="21"/>
  <c r="H141" i="21"/>
  <c r="G141" i="21"/>
  <c r="F141" i="21"/>
  <c r="E141" i="21"/>
  <c r="D141" i="21"/>
  <c r="C141" i="21"/>
  <c r="B141" i="21"/>
  <c r="Y140" i="21"/>
  <c r="X140" i="21"/>
  <c r="W140" i="21"/>
  <c r="V140" i="21"/>
  <c r="U140" i="21"/>
  <c r="T140" i="21"/>
  <c r="S140" i="21"/>
  <c r="R140" i="21"/>
  <c r="Q140" i="21"/>
  <c r="P140" i="21"/>
  <c r="O140" i="21"/>
  <c r="N140" i="21"/>
  <c r="M140" i="21"/>
  <c r="L140" i="21"/>
  <c r="K140" i="21"/>
  <c r="J140" i="21"/>
  <c r="I140" i="21"/>
  <c r="H140" i="21"/>
  <c r="G140" i="21"/>
  <c r="F140" i="21"/>
  <c r="E140" i="21"/>
  <c r="D140" i="21"/>
  <c r="C140" i="21"/>
  <c r="B140" i="21"/>
  <c r="Y139" i="21"/>
  <c r="X139" i="21"/>
  <c r="W139" i="21"/>
  <c r="V139" i="21"/>
  <c r="U139" i="21"/>
  <c r="T139" i="21"/>
  <c r="S139" i="21"/>
  <c r="R139" i="21"/>
  <c r="Q139" i="21"/>
  <c r="P139" i="21"/>
  <c r="O139" i="21"/>
  <c r="N139" i="21"/>
  <c r="M139" i="21"/>
  <c r="L139" i="21"/>
  <c r="K139" i="21"/>
  <c r="J139" i="21"/>
  <c r="I139" i="21"/>
  <c r="H139" i="21"/>
  <c r="G139" i="21"/>
  <c r="F139" i="21"/>
  <c r="E139" i="21"/>
  <c r="D139" i="21"/>
  <c r="C139" i="21"/>
  <c r="B139" i="21"/>
  <c r="Y138" i="21"/>
  <c r="X138" i="21"/>
  <c r="W138" i="21"/>
  <c r="V138" i="21"/>
  <c r="U138" i="21"/>
  <c r="T138" i="21"/>
  <c r="S138" i="21"/>
  <c r="R138" i="21"/>
  <c r="Q138" i="21"/>
  <c r="P138" i="21"/>
  <c r="O138" i="21"/>
  <c r="N138" i="21"/>
  <c r="M138" i="21"/>
  <c r="L138" i="21"/>
  <c r="K138" i="21"/>
  <c r="J138" i="21"/>
  <c r="I138" i="21"/>
  <c r="H138" i="21"/>
  <c r="G138" i="21"/>
  <c r="F138" i="21"/>
  <c r="E138" i="21"/>
  <c r="D138" i="21"/>
  <c r="C138" i="21"/>
  <c r="B138" i="21"/>
  <c r="Y137" i="21"/>
  <c r="X137" i="21"/>
  <c r="W137" i="21"/>
  <c r="V137" i="21"/>
  <c r="U137" i="21"/>
  <c r="T137" i="21"/>
  <c r="S137" i="21"/>
  <c r="R137" i="21"/>
  <c r="Q137" i="21"/>
  <c r="P137" i="21"/>
  <c r="O137" i="21"/>
  <c r="N137" i="21"/>
  <c r="M137" i="21"/>
  <c r="L137" i="21"/>
  <c r="K137" i="21"/>
  <c r="J137" i="21"/>
  <c r="I137" i="21"/>
  <c r="H137" i="21"/>
  <c r="G137" i="21"/>
  <c r="F137" i="21"/>
  <c r="E137" i="21"/>
  <c r="D137" i="21"/>
  <c r="C137" i="21"/>
  <c r="B137" i="21"/>
  <c r="Y136" i="21"/>
  <c r="X136" i="21"/>
  <c r="W136" i="21"/>
  <c r="V136" i="21"/>
  <c r="U136" i="21"/>
  <c r="T136" i="21"/>
  <c r="S136" i="21"/>
  <c r="R136" i="21"/>
  <c r="Q136" i="21"/>
  <c r="P136" i="21"/>
  <c r="O136" i="21"/>
  <c r="N136" i="21"/>
  <c r="M136" i="21"/>
  <c r="L136" i="21"/>
  <c r="K136" i="21"/>
  <c r="J136" i="21"/>
  <c r="I136" i="21"/>
  <c r="H136" i="21"/>
  <c r="G136" i="21"/>
  <c r="F136" i="21"/>
  <c r="E136" i="21"/>
  <c r="D136" i="21"/>
  <c r="C136" i="21"/>
  <c r="B136" i="21"/>
  <c r="Y135" i="21"/>
  <c r="X135" i="21"/>
  <c r="W135" i="21"/>
  <c r="V135" i="21"/>
  <c r="U135" i="21"/>
  <c r="T135" i="21"/>
  <c r="S135" i="21"/>
  <c r="R135" i="21"/>
  <c r="Q135" i="21"/>
  <c r="P135" i="21"/>
  <c r="O135" i="21"/>
  <c r="N135" i="21"/>
  <c r="M135" i="21"/>
  <c r="L135" i="21"/>
  <c r="K135" i="21"/>
  <c r="J135" i="21"/>
  <c r="I135" i="21"/>
  <c r="H135" i="21"/>
  <c r="G135" i="21"/>
  <c r="F135" i="21"/>
  <c r="E135" i="21"/>
  <c r="D135" i="21"/>
  <c r="C135" i="21"/>
  <c r="B135" i="21"/>
  <c r="Y134" i="21"/>
  <c r="X134" i="21"/>
  <c r="W134" i="21"/>
  <c r="V134" i="21"/>
  <c r="U134" i="21"/>
  <c r="T134" i="21"/>
  <c r="S134" i="21"/>
  <c r="R134" i="21"/>
  <c r="Q134" i="21"/>
  <c r="P134" i="21"/>
  <c r="O134" i="21"/>
  <c r="N134" i="21"/>
  <c r="M134" i="21"/>
  <c r="L134" i="21"/>
  <c r="K134" i="21"/>
  <c r="J134" i="21"/>
  <c r="I134" i="21"/>
  <c r="H134" i="21"/>
  <c r="G134" i="21"/>
  <c r="F134" i="21"/>
  <c r="E134" i="21"/>
  <c r="D134" i="21"/>
  <c r="C134" i="21"/>
  <c r="B134" i="21"/>
  <c r="Y133" i="21"/>
  <c r="X133" i="21"/>
  <c r="W133" i="21"/>
  <c r="V133" i="21"/>
  <c r="U133" i="21"/>
  <c r="T133" i="21"/>
  <c r="S133" i="21"/>
  <c r="R133" i="21"/>
  <c r="Q133" i="21"/>
  <c r="P133" i="21"/>
  <c r="O133" i="21"/>
  <c r="N133" i="21"/>
  <c r="M133" i="21"/>
  <c r="L133" i="21"/>
  <c r="K133" i="21"/>
  <c r="J133" i="21"/>
  <c r="I133" i="21"/>
  <c r="H133" i="21"/>
  <c r="G133" i="21"/>
  <c r="F133" i="21"/>
  <c r="E133" i="21"/>
  <c r="D133" i="21"/>
  <c r="C133" i="21"/>
  <c r="B133" i="21"/>
  <c r="Y132" i="21"/>
  <c r="X132" i="21"/>
  <c r="W132" i="21"/>
  <c r="V132" i="21"/>
  <c r="U132" i="21"/>
  <c r="T132" i="21"/>
  <c r="S132" i="21"/>
  <c r="R132" i="21"/>
  <c r="Q132" i="21"/>
  <c r="P132" i="21"/>
  <c r="O132" i="21"/>
  <c r="N132" i="21"/>
  <c r="M132" i="21"/>
  <c r="L132" i="21"/>
  <c r="K132" i="21"/>
  <c r="J132" i="21"/>
  <c r="I132" i="21"/>
  <c r="H132" i="21"/>
  <c r="G132" i="21"/>
  <c r="F132" i="21"/>
  <c r="E132" i="21"/>
  <c r="D132" i="21"/>
  <c r="C132" i="21"/>
  <c r="B132" i="21"/>
  <c r="Y131" i="21"/>
  <c r="X131" i="21"/>
  <c r="W131" i="21"/>
  <c r="V131" i="21"/>
  <c r="U131" i="21"/>
  <c r="T131" i="21"/>
  <c r="S131" i="21"/>
  <c r="R131" i="21"/>
  <c r="Q131" i="21"/>
  <c r="P131" i="21"/>
  <c r="O131" i="21"/>
  <c r="N131" i="21"/>
  <c r="M131" i="21"/>
  <c r="L131" i="21"/>
  <c r="K131" i="21"/>
  <c r="J131" i="21"/>
  <c r="I131" i="21"/>
  <c r="H131" i="21"/>
  <c r="G131" i="21"/>
  <c r="F131" i="21"/>
  <c r="E131" i="21"/>
  <c r="D131" i="21"/>
  <c r="C131" i="21"/>
  <c r="B131" i="21"/>
  <c r="Y130" i="21"/>
  <c r="X130" i="21"/>
  <c r="W130" i="21"/>
  <c r="V130" i="21"/>
  <c r="U130" i="21"/>
  <c r="T130" i="21"/>
  <c r="S130" i="21"/>
  <c r="R130" i="21"/>
  <c r="Q130" i="21"/>
  <c r="P130" i="21"/>
  <c r="O130" i="21"/>
  <c r="N130" i="21"/>
  <c r="M130" i="21"/>
  <c r="L130" i="21"/>
  <c r="K130" i="21"/>
  <c r="J130" i="21"/>
  <c r="I130" i="21"/>
  <c r="H130" i="21"/>
  <c r="G130" i="21"/>
  <c r="F130" i="21"/>
  <c r="E130" i="21"/>
  <c r="D130" i="21"/>
  <c r="C130" i="21"/>
  <c r="B130" i="21"/>
  <c r="Y129" i="21"/>
  <c r="X129" i="21"/>
  <c r="W129" i="21"/>
  <c r="V129" i="21"/>
  <c r="U129" i="21"/>
  <c r="T129" i="21"/>
  <c r="S129" i="21"/>
  <c r="R129" i="21"/>
  <c r="Q129" i="21"/>
  <c r="P129" i="21"/>
  <c r="O129" i="21"/>
  <c r="N129" i="21"/>
  <c r="M129" i="21"/>
  <c r="L129" i="21"/>
  <c r="K129" i="21"/>
  <c r="J129" i="21"/>
  <c r="I129" i="21"/>
  <c r="H129" i="21"/>
  <c r="G129" i="21"/>
  <c r="F129" i="21"/>
  <c r="E129" i="21"/>
  <c r="D129" i="21"/>
  <c r="C129" i="21"/>
  <c r="B129" i="21"/>
  <c r="Y128" i="21"/>
  <c r="X128" i="21"/>
  <c r="W128" i="21"/>
  <c r="V128" i="21"/>
  <c r="U128" i="21"/>
  <c r="T128" i="21"/>
  <c r="S128" i="21"/>
  <c r="R128" i="21"/>
  <c r="Q128" i="21"/>
  <c r="P128" i="21"/>
  <c r="O128" i="21"/>
  <c r="N128" i="21"/>
  <c r="M128" i="21"/>
  <c r="L128" i="21"/>
  <c r="K128" i="21"/>
  <c r="J128" i="21"/>
  <c r="I128" i="21"/>
  <c r="H128" i="21"/>
  <c r="G128" i="21"/>
  <c r="F128" i="21"/>
  <c r="E128" i="21"/>
  <c r="D128" i="21"/>
  <c r="C128" i="21"/>
  <c r="B128" i="21"/>
  <c r="Y127" i="21"/>
  <c r="X127" i="21"/>
  <c r="W127" i="21"/>
  <c r="V127" i="21"/>
  <c r="U127" i="21"/>
  <c r="T127" i="21"/>
  <c r="S127" i="21"/>
  <c r="R127" i="21"/>
  <c r="Q127" i="21"/>
  <c r="P127" i="21"/>
  <c r="O127" i="21"/>
  <c r="N127" i="21"/>
  <c r="M127" i="21"/>
  <c r="L127" i="21"/>
  <c r="K127" i="21"/>
  <c r="J127" i="21"/>
  <c r="I127" i="21"/>
  <c r="H127" i="21"/>
  <c r="G127" i="21"/>
  <c r="F127" i="21"/>
  <c r="E127" i="21"/>
  <c r="D127" i="21"/>
  <c r="C127" i="21"/>
  <c r="B127" i="21"/>
  <c r="Y126" i="21"/>
  <c r="X126" i="21"/>
  <c r="W126" i="21"/>
  <c r="V126" i="21"/>
  <c r="U126" i="21"/>
  <c r="T126" i="21"/>
  <c r="S126" i="21"/>
  <c r="R126" i="21"/>
  <c r="Q126" i="21"/>
  <c r="P126" i="21"/>
  <c r="O126" i="21"/>
  <c r="N126" i="21"/>
  <c r="M126" i="21"/>
  <c r="L126" i="21"/>
  <c r="K126" i="21"/>
  <c r="J126" i="21"/>
  <c r="I126" i="21"/>
  <c r="H126" i="21"/>
  <c r="G126" i="21"/>
  <c r="F126" i="21"/>
  <c r="E126" i="21"/>
  <c r="D126" i="21"/>
  <c r="C126" i="21"/>
  <c r="B126" i="21"/>
  <c r="Y125" i="21"/>
  <c r="X125" i="21"/>
  <c r="W125" i="21"/>
  <c r="V125" i="21"/>
  <c r="U125" i="21"/>
  <c r="T125" i="21"/>
  <c r="S125" i="21"/>
  <c r="R125" i="21"/>
  <c r="Q125" i="21"/>
  <c r="P125" i="21"/>
  <c r="O125" i="21"/>
  <c r="N125" i="21"/>
  <c r="M125" i="21"/>
  <c r="L125" i="21"/>
  <c r="K125" i="21"/>
  <c r="J125" i="21"/>
  <c r="I125" i="21"/>
  <c r="H125" i="21"/>
  <c r="G125" i="21"/>
  <c r="F125" i="21"/>
  <c r="E125" i="21"/>
  <c r="D125" i="21"/>
  <c r="C125" i="21"/>
  <c r="B125" i="21"/>
  <c r="Y124" i="21"/>
  <c r="X124" i="21"/>
  <c r="W124" i="21"/>
  <c r="V124" i="21"/>
  <c r="U124" i="21"/>
  <c r="T124" i="21"/>
  <c r="S124" i="21"/>
  <c r="R124" i="21"/>
  <c r="Q124" i="21"/>
  <c r="P124" i="21"/>
  <c r="O124" i="21"/>
  <c r="N124" i="21"/>
  <c r="M124" i="21"/>
  <c r="L124" i="21"/>
  <c r="K124" i="21"/>
  <c r="J124" i="21"/>
  <c r="I124" i="21"/>
  <c r="H124" i="21"/>
  <c r="G124" i="21"/>
  <c r="F124" i="21"/>
  <c r="E124" i="21"/>
  <c r="D124" i="21"/>
  <c r="C124" i="21"/>
  <c r="B124" i="21"/>
  <c r="Y123" i="21"/>
  <c r="X123" i="21"/>
  <c r="W123" i="21"/>
  <c r="V123" i="21"/>
  <c r="U123" i="21"/>
  <c r="T123" i="21"/>
  <c r="S123" i="21"/>
  <c r="R123" i="21"/>
  <c r="Q123" i="21"/>
  <c r="P123" i="21"/>
  <c r="O123" i="21"/>
  <c r="N123" i="21"/>
  <c r="M123" i="21"/>
  <c r="L123" i="21"/>
  <c r="K123" i="21"/>
  <c r="J123" i="21"/>
  <c r="I123" i="21"/>
  <c r="H123" i="21"/>
  <c r="G123" i="21"/>
  <c r="F123" i="21"/>
  <c r="E123" i="21"/>
  <c r="D123" i="21"/>
  <c r="C123" i="21"/>
  <c r="B123" i="21"/>
  <c r="Y122" i="21"/>
  <c r="X122" i="21"/>
  <c r="W122" i="21"/>
  <c r="V122" i="21"/>
  <c r="U122" i="21"/>
  <c r="T122" i="21"/>
  <c r="S122" i="21"/>
  <c r="R122" i="21"/>
  <c r="Q122" i="21"/>
  <c r="P122" i="21"/>
  <c r="O122" i="21"/>
  <c r="N122" i="21"/>
  <c r="M122" i="21"/>
  <c r="L122" i="21"/>
  <c r="K122" i="21"/>
  <c r="J122" i="21"/>
  <c r="I122" i="21"/>
  <c r="H122" i="21"/>
  <c r="G122" i="21"/>
  <c r="F122" i="21"/>
  <c r="E122" i="21"/>
  <c r="D122" i="21"/>
  <c r="C122" i="21"/>
  <c r="B122" i="21"/>
  <c r="Y121" i="21"/>
  <c r="X121" i="21"/>
  <c r="W121" i="21"/>
  <c r="V121" i="21"/>
  <c r="U121" i="21"/>
  <c r="T121" i="21"/>
  <c r="S121" i="21"/>
  <c r="R121" i="21"/>
  <c r="Q121" i="21"/>
  <c r="P121" i="21"/>
  <c r="O121" i="21"/>
  <c r="N121" i="21"/>
  <c r="M121" i="21"/>
  <c r="L121" i="21"/>
  <c r="K121" i="21"/>
  <c r="J121" i="21"/>
  <c r="I121" i="21"/>
  <c r="H121" i="21"/>
  <c r="G121" i="21"/>
  <c r="F121" i="21"/>
  <c r="E121" i="21"/>
  <c r="D121" i="21"/>
  <c r="C121" i="21"/>
  <c r="B121" i="21"/>
  <c r="Y120" i="21"/>
  <c r="X120" i="21"/>
  <c r="W120" i="21"/>
  <c r="V120" i="21"/>
  <c r="U120" i="21"/>
  <c r="T120" i="21"/>
  <c r="S120" i="21"/>
  <c r="R120" i="21"/>
  <c r="Q120" i="21"/>
  <c r="P120" i="21"/>
  <c r="O120" i="21"/>
  <c r="N120" i="21"/>
  <c r="M120" i="21"/>
  <c r="L120" i="21"/>
  <c r="K120" i="21"/>
  <c r="J120" i="21"/>
  <c r="I120" i="21"/>
  <c r="H120" i="21"/>
  <c r="G120" i="21"/>
  <c r="F120" i="21"/>
  <c r="E120" i="21"/>
  <c r="D120" i="21"/>
  <c r="C120" i="21"/>
  <c r="B120" i="21"/>
  <c r="Y114" i="21"/>
  <c r="X114" i="21"/>
  <c r="W114" i="21"/>
  <c r="V114" i="21"/>
  <c r="U114" i="21"/>
  <c r="T114" i="21"/>
  <c r="S114" i="21"/>
  <c r="R114" i="21"/>
  <c r="Q114" i="21"/>
  <c r="P114" i="21"/>
  <c r="O114" i="21"/>
  <c r="N114" i="21"/>
  <c r="M114" i="21"/>
  <c r="L114" i="21"/>
  <c r="K114" i="21"/>
  <c r="J114" i="21"/>
  <c r="I114" i="21"/>
  <c r="H114" i="21"/>
  <c r="G114" i="21"/>
  <c r="F114" i="21"/>
  <c r="E114" i="21"/>
  <c r="D114" i="21"/>
  <c r="C114" i="21"/>
  <c r="B114" i="21"/>
  <c r="Y113" i="21"/>
  <c r="X113" i="21"/>
  <c r="W113" i="21"/>
  <c r="V113" i="21"/>
  <c r="U113" i="21"/>
  <c r="T113" i="21"/>
  <c r="S113" i="21"/>
  <c r="R113" i="21"/>
  <c r="Q113" i="21"/>
  <c r="P113" i="21"/>
  <c r="O113" i="21"/>
  <c r="N113" i="21"/>
  <c r="M113" i="21"/>
  <c r="L113" i="21"/>
  <c r="K113" i="21"/>
  <c r="J113" i="21"/>
  <c r="I113" i="21"/>
  <c r="H113" i="21"/>
  <c r="G113" i="21"/>
  <c r="F113" i="21"/>
  <c r="E113" i="21"/>
  <c r="D113" i="21"/>
  <c r="C113" i="21"/>
  <c r="B113" i="21"/>
  <c r="Y112" i="21"/>
  <c r="X112" i="21"/>
  <c r="W112" i="21"/>
  <c r="V112" i="21"/>
  <c r="U112" i="21"/>
  <c r="T112" i="21"/>
  <c r="S112" i="21"/>
  <c r="R112" i="21"/>
  <c r="Q112" i="21"/>
  <c r="P112" i="21"/>
  <c r="O112" i="21"/>
  <c r="N112" i="21"/>
  <c r="M112" i="21"/>
  <c r="L112" i="21"/>
  <c r="K112" i="21"/>
  <c r="J112" i="21"/>
  <c r="I112" i="21"/>
  <c r="H112" i="21"/>
  <c r="G112" i="21"/>
  <c r="F112" i="21"/>
  <c r="E112" i="21"/>
  <c r="D112" i="21"/>
  <c r="C112" i="21"/>
  <c r="B112" i="21"/>
  <c r="Y111" i="21"/>
  <c r="X111" i="21"/>
  <c r="W111" i="21"/>
  <c r="V111" i="21"/>
  <c r="U111" i="21"/>
  <c r="T111" i="21"/>
  <c r="S111" i="21"/>
  <c r="R111" i="21"/>
  <c r="Q111" i="21"/>
  <c r="P111" i="21"/>
  <c r="O111" i="21"/>
  <c r="N111" i="21"/>
  <c r="M111" i="21"/>
  <c r="L111" i="21"/>
  <c r="K111" i="21"/>
  <c r="J111" i="21"/>
  <c r="I111" i="21"/>
  <c r="H111" i="21"/>
  <c r="G111" i="21"/>
  <c r="F111" i="21"/>
  <c r="E111" i="21"/>
  <c r="D111" i="21"/>
  <c r="C111" i="21"/>
  <c r="B111" i="21"/>
  <c r="Y110" i="21"/>
  <c r="X110" i="21"/>
  <c r="W110" i="21"/>
  <c r="V110" i="21"/>
  <c r="U110" i="21"/>
  <c r="T110" i="21"/>
  <c r="S110" i="21"/>
  <c r="R110" i="21"/>
  <c r="Q110" i="21"/>
  <c r="P110" i="21"/>
  <c r="O110" i="21"/>
  <c r="N110" i="21"/>
  <c r="M110" i="21"/>
  <c r="L110" i="21"/>
  <c r="K110" i="21"/>
  <c r="J110" i="21"/>
  <c r="I110" i="21"/>
  <c r="H110" i="21"/>
  <c r="G110" i="21"/>
  <c r="F110" i="21"/>
  <c r="E110" i="21"/>
  <c r="D110" i="21"/>
  <c r="C110" i="21"/>
  <c r="B110" i="21"/>
  <c r="Y109" i="21"/>
  <c r="X109" i="21"/>
  <c r="W109" i="21"/>
  <c r="V109" i="21"/>
  <c r="U109" i="21"/>
  <c r="T109" i="21"/>
  <c r="S109" i="21"/>
  <c r="R109" i="21"/>
  <c r="Q109" i="21"/>
  <c r="P109" i="21"/>
  <c r="O109" i="21"/>
  <c r="N109" i="21"/>
  <c r="M109" i="21"/>
  <c r="L109" i="21"/>
  <c r="K109" i="21"/>
  <c r="J109" i="21"/>
  <c r="I109" i="21"/>
  <c r="H109" i="21"/>
  <c r="G109" i="21"/>
  <c r="F109" i="21"/>
  <c r="E109" i="21"/>
  <c r="D109" i="21"/>
  <c r="C109" i="21"/>
  <c r="B109" i="21"/>
  <c r="Y108" i="21"/>
  <c r="X108" i="21"/>
  <c r="W108" i="21"/>
  <c r="V108" i="21"/>
  <c r="U108" i="21"/>
  <c r="T108" i="21"/>
  <c r="S108" i="21"/>
  <c r="R108" i="21"/>
  <c r="Q108" i="21"/>
  <c r="P108" i="21"/>
  <c r="O108" i="21"/>
  <c r="N108" i="21"/>
  <c r="M108" i="21"/>
  <c r="L108" i="21"/>
  <c r="K108" i="21"/>
  <c r="J108" i="21"/>
  <c r="I108" i="21"/>
  <c r="H108" i="21"/>
  <c r="G108" i="21"/>
  <c r="F108" i="21"/>
  <c r="E108" i="21"/>
  <c r="D108" i="21"/>
  <c r="C108" i="21"/>
  <c r="B108" i="21"/>
  <c r="Y107" i="21"/>
  <c r="X107" i="21"/>
  <c r="W107" i="21"/>
  <c r="V107" i="21"/>
  <c r="U107" i="21"/>
  <c r="T107" i="21"/>
  <c r="S107" i="21"/>
  <c r="R107" i="21"/>
  <c r="Q107" i="21"/>
  <c r="P107" i="21"/>
  <c r="O107" i="21"/>
  <c r="N107" i="21"/>
  <c r="M107" i="21"/>
  <c r="L107" i="21"/>
  <c r="K107" i="21"/>
  <c r="J107" i="21"/>
  <c r="I107" i="21"/>
  <c r="H107" i="21"/>
  <c r="G107" i="21"/>
  <c r="F107" i="21"/>
  <c r="E107" i="21"/>
  <c r="D107" i="21"/>
  <c r="C107" i="21"/>
  <c r="B107" i="21"/>
  <c r="Y106" i="21"/>
  <c r="X106" i="21"/>
  <c r="W106" i="21"/>
  <c r="V106" i="21"/>
  <c r="U106" i="21"/>
  <c r="T106" i="21"/>
  <c r="S106" i="21"/>
  <c r="R106" i="21"/>
  <c r="Q106" i="21"/>
  <c r="P106" i="21"/>
  <c r="O106" i="21"/>
  <c r="N106" i="21"/>
  <c r="M106" i="21"/>
  <c r="L106" i="21"/>
  <c r="K106" i="21"/>
  <c r="J106" i="21"/>
  <c r="I106" i="21"/>
  <c r="H106" i="21"/>
  <c r="G106" i="21"/>
  <c r="F106" i="21"/>
  <c r="E106" i="21"/>
  <c r="D106" i="21"/>
  <c r="C106" i="21"/>
  <c r="B106" i="21"/>
  <c r="Y105" i="21"/>
  <c r="X105" i="21"/>
  <c r="W105" i="21"/>
  <c r="V105" i="21"/>
  <c r="U105" i="21"/>
  <c r="T105" i="21"/>
  <c r="S105" i="21"/>
  <c r="R105" i="21"/>
  <c r="Q105" i="21"/>
  <c r="P105" i="21"/>
  <c r="O105" i="21"/>
  <c r="N105" i="21"/>
  <c r="M105" i="21"/>
  <c r="L105" i="21"/>
  <c r="K105" i="21"/>
  <c r="J105" i="21"/>
  <c r="I105" i="21"/>
  <c r="H105" i="21"/>
  <c r="G105" i="21"/>
  <c r="F105" i="21"/>
  <c r="E105" i="21"/>
  <c r="D105" i="21"/>
  <c r="C105" i="21"/>
  <c r="B105" i="21"/>
  <c r="Y104" i="21"/>
  <c r="X104" i="21"/>
  <c r="W104" i="21"/>
  <c r="V104" i="21"/>
  <c r="U104" i="21"/>
  <c r="T104" i="21"/>
  <c r="S104" i="21"/>
  <c r="R104" i="21"/>
  <c r="Q104" i="21"/>
  <c r="P104" i="21"/>
  <c r="O104" i="21"/>
  <c r="N104" i="21"/>
  <c r="M104" i="21"/>
  <c r="L104" i="21"/>
  <c r="K104" i="21"/>
  <c r="J104" i="21"/>
  <c r="I104" i="21"/>
  <c r="H104" i="21"/>
  <c r="G104" i="21"/>
  <c r="F104" i="21"/>
  <c r="E104" i="21"/>
  <c r="D104" i="21"/>
  <c r="C104" i="21"/>
  <c r="B104" i="21"/>
  <c r="Y103" i="21"/>
  <c r="X103" i="21"/>
  <c r="W103" i="21"/>
  <c r="V103" i="21"/>
  <c r="U103" i="21"/>
  <c r="T103" i="21"/>
  <c r="S103" i="21"/>
  <c r="R103" i="21"/>
  <c r="Q103" i="21"/>
  <c r="P103" i="21"/>
  <c r="O103" i="21"/>
  <c r="N103" i="21"/>
  <c r="M103" i="21"/>
  <c r="L103" i="21"/>
  <c r="K103" i="21"/>
  <c r="J103" i="21"/>
  <c r="I103" i="21"/>
  <c r="H103" i="21"/>
  <c r="G103" i="21"/>
  <c r="F103" i="21"/>
  <c r="E103" i="21"/>
  <c r="D103" i="21"/>
  <c r="C103" i="21"/>
  <c r="B103" i="21"/>
  <c r="Y102" i="21"/>
  <c r="X102" i="21"/>
  <c r="W102" i="21"/>
  <c r="V102" i="21"/>
  <c r="U102" i="21"/>
  <c r="T102" i="21"/>
  <c r="S102" i="21"/>
  <c r="R102" i="21"/>
  <c r="Q102" i="21"/>
  <c r="P102" i="21"/>
  <c r="O102" i="21"/>
  <c r="N102" i="21"/>
  <c r="M102" i="21"/>
  <c r="L102" i="21"/>
  <c r="K102" i="21"/>
  <c r="J102" i="21"/>
  <c r="I102" i="21"/>
  <c r="H102" i="21"/>
  <c r="G102" i="21"/>
  <c r="F102" i="21"/>
  <c r="E102" i="21"/>
  <c r="D102" i="21"/>
  <c r="C102" i="21"/>
  <c r="B102" i="21"/>
  <c r="Y101" i="21"/>
  <c r="X101" i="21"/>
  <c r="W101" i="21"/>
  <c r="V101" i="21"/>
  <c r="U101" i="21"/>
  <c r="T101" i="21"/>
  <c r="S101" i="21"/>
  <c r="R101" i="21"/>
  <c r="Q101" i="21"/>
  <c r="P101" i="21"/>
  <c r="O101" i="21"/>
  <c r="N101" i="21"/>
  <c r="M101" i="21"/>
  <c r="L101" i="21"/>
  <c r="K101" i="21"/>
  <c r="J101" i="21"/>
  <c r="I101" i="21"/>
  <c r="H101" i="21"/>
  <c r="G101" i="21"/>
  <c r="F101" i="21"/>
  <c r="E101" i="21"/>
  <c r="D101" i="21"/>
  <c r="C101" i="21"/>
  <c r="B101" i="21"/>
  <c r="Y100" i="21"/>
  <c r="X100" i="21"/>
  <c r="W100" i="21"/>
  <c r="V100" i="21"/>
  <c r="U100" i="21"/>
  <c r="T100" i="21"/>
  <c r="S100" i="21"/>
  <c r="R100" i="21"/>
  <c r="Q100" i="21"/>
  <c r="P100" i="21"/>
  <c r="O100" i="21"/>
  <c r="N100" i="21"/>
  <c r="M100" i="21"/>
  <c r="L100" i="21"/>
  <c r="K100" i="21"/>
  <c r="J100" i="21"/>
  <c r="I100" i="21"/>
  <c r="H100" i="21"/>
  <c r="G100" i="21"/>
  <c r="F100" i="21"/>
  <c r="E100" i="21"/>
  <c r="D100" i="21"/>
  <c r="C100" i="21"/>
  <c r="B100" i="21"/>
  <c r="Y99" i="21"/>
  <c r="X99" i="21"/>
  <c r="W99" i="21"/>
  <c r="V99" i="21"/>
  <c r="U99" i="21"/>
  <c r="T99" i="21"/>
  <c r="S99" i="21"/>
  <c r="R99" i="21"/>
  <c r="Q99" i="21"/>
  <c r="P99" i="21"/>
  <c r="O99" i="21"/>
  <c r="N99" i="21"/>
  <c r="M99" i="21"/>
  <c r="L99" i="21"/>
  <c r="K99" i="21"/>
  <c r="J99" i="21"/>
  <c r="I99" i="21"/>
  <c r="H99" i="21"/>
  <c r="G99" i="21"/>
  <c r="F99" i="21"/>
  <c r="E99" i="21"/>
  <c r="D99" i="21"/>
  <c r="C99" i="21"/>
  <c r="B99" i="21"/>
  <c r="Y98" i="21"/>
  <c r="X98" i="21"/>
  <c r="W98" i="21"/>
  <c r="V98" i="21"/>
  <c r="U98" i="21"/>
  <c r="T98" i="21"/>
  <c r="S98" i="21"/>
  <c r="R98" i="21"/>
  <c r="Q98" i="21"/>
  <c r="P98" i="21"/>
  <c r="O98" i="21"/>
  <c r="N98" i="21"/>
  <c r="M98" i="21"/>
  <c r="L98" i="21"/>
  <c r="K98" i="21"/>
  <c r="J98" i="21"/>
  <c r="I98" i="21"/>
  <c r="H98" i="21"/>
  <c r="G98" i="21"/>
  <c r="F98" i="21"/>
  <c r="E98" i="21"/>
  <c r="D98" i="21"/>
  <c r="C98" i="21"/>
  <c r="B98" i="21"/>
  <c r="Y97" i="21"/>
  <c r="X97" i="21"/>
  <c r="W97" i="21"/>
  <c r="V97" i="21"/>
  <c r="U97" i="21"/>
  <c r="T97" i="21"/>
  <c r="S97" i="21"/>
  <c r="R97" i="21"/>
  <c r="Q97" i="21"/>
  <c r="P97" i="21"/>
  <c r="O97" i="21"/>
  <c r="N97" i="21"/>
  <c r="M97" i="21"/>
  <c r="L97" i="21"/>
  <c r="K97" i="21"/>
  <c r="J97" i="21"/>
  <c r="I97" i="21"/>
  <c r="H97" i="21"/>
  <c r="G97" i="21"/>
  <c r="F97" i="21"/>
  <c r="E97" i="21"/>
  <c r="D97" i="21"/>
  <c r="C97" i="21"/>
  <c r="B97" i="21"/>
  <c r="Y96" i="21"/>
  <c r="X96" i="21"/>
  <c r="W96" i="21"/>
  <c r="V96" i="21"/>
  <c r="U96" i="21"/>
  <c r="T96" i="21"/>
  <c r="S96" i="21"/>
  <c r="R96" i="21"/>
  <c r="Q96" i="21"/>
  <c r="P96" i="21"/>
  <c r="O96" i="21"/>
  <c r="N96" i="21"/>
  <c r="M96" i="21"/>
  <c r="L96" i="21"/>
  <c r="K96" i="21"/>
  <c r="J96" i="21"/>
  <c r="I96" i="21"/>
  <c r="H96" i="21"/>
  <c r="G96" i="21"/>
  <c r="F96" i="21"/>
  <c r="E96" i="21"/>
  <c r="D96" i="21"/>
  <c r="C96" i="21"/>
  <c r="B96" i="21"/>
  <c r="Y95" i="21"/>
  <c r="X95" i="21"/>
  <c r="W95" i="21"/>
  <c r="V95" i="21"/>
  <c r="U95" i="21"/>
  <c r="T95" i="21"/>
  <c r="S95" i="21"/>
  <c r="R95" i="21"/>
  <c r="Q95" i="21"/>
  <c r="P95" i="21"/>
  <c r="O95" i="21"/>
  <c r="N95" i="21"/>
  <c r="M95" i="21"/>
  <c r="L95" i="21"/>
  <c r="K95" i="21"/>
  <c r="J95" i="21"/>
  <c r="I95" i="21"/>
  <c r="H95" i="21"/>
  <c r="G95" i="21"/>
  <c r="F95" i="21"/>
  <c r="E95" i="21"/>
  <c r="D95" i="21"/>
  <c r="C95" i="21"/>
  <c r="B95" i="21"/>
  <c r="Y94" i="21"/>
  <c r="X94" i="21"/>
  <c r="W94" i="21"/>
  <c r="V94" i="21"/>
  <c r="U94" i="21"/>
  <c r="T94" i="21"/>
  <c r="S94" i="21"/>
  <c r="R94" i="21"/>
  <c r="Q94" i="21"/>
  <c r="P94" i="21"/>
  <c r="O94" i="21"/>
  <c r="N94" i="21"/>
  <c r="M94" i="21"/>
  <c r="L94" i="21"/>
  <c r="K94" i="21"/>
  <c r="J94" i="21"/>
  <c r="I94" i="21"/>
  <c r="H94" i="21"/>
  <c r="G94" i="21"/>
  <c r="F94" i="21"/>
  <c r="E94" i="21"/>
  <c r="D94" i="21"/>
  <c r="C94" i="21"/>
  <c r="B94" i="21"/>
  <c r="Y93" i="21"/>
  <c r="X93" i="21"/>
  <c r="W93" i="21"/>
  <c r="V93" i="21"/>
  <c r="U93" i="21"/>
  <c r="T93" i="21"/>
  <c r="S93" i="21"/>
  <c r="R93" i="21"/>
  <c r="Q93" i="21"/>
  <c r="P93" i="21"/>
  <c r="O93" i="21"/>
  <c r="N93" i="21"/>
  <c r="M93" i="21"/>
  <c r="L93" i="21"/>
  <c r="K93" i="21"/>
  <c r="J93" i="21"/>
  <c r="I93" i="21"/>
  <c r="H93" i="21"/>
  <c r="G93" i="21"/>
  <c r="F93" i="21"/>
  <c r="E93" i="21"/>
  <c r="D93" i="21"/>
  <c r="C93" i="21"/>
  <c r="B93" i="21"/>
  <c r="Y92" i="21"/>
  <c r="X92" i="21"/>
  <c r="W92" i="21"/>
  <c r="V92" i="21"/>
  <c r="U92" i="21"/>
  <c r="T92" i="21"/>
  <c r="S92" i="21"/>
  <c r="R92" i="21"/>
  <c r="Q92" i="21"/>
  <c r="P92" i="21"/>
  <c r="O92" i="21"/>
  <c r="N92" i="21"/>
  <c r="M92" i="21"/>
  <c r="L92" i="21"/>
  <c r="K92" i="21"/>
  <c r="J92" i="21"/>
  <c r="I92" i="21"/>
  <c r="H92" i="21"/>
  <c r="G92" i="21"/>
  <c r="F92" i="21"/>
  <c r="E92" i="21"/>
  <c r="D92" i="21"/>
  <c r="C92" i="21"/>
  <c r="B92" i="21"/>
  <c r="Y91" i="21"/>
  <c r="X91" i="21"/>
  <c r="W91" i="21"/>
  <c r="V91" i="21"/>
  <c r="U91" i="21"/>
  <c r="T91" i="21"/>
  <c r="S91" i="21"/>
  <c r="R91" i="21"/>
  <c r="Q91" i="21"/>
  <c r="P91" i="21"/>
  <c r="O91" i="21"/>
  <c r="N91" i="21"/>
  <c r="M91" i="21"/>
  <c r="L91" i="21"/>
  <c r="K91" i="21"/>
  <c r="J91" i="21"/>
  <c r="I91" i="21"/>
  <c r="H91" i="21"/>
  <c r="G91" i="21"/>
  <c r="F91" i="21"/>
  <c r="E91" i="21"/>
  <c r="D91" i="21"/>
  <c r="C91" i="21"/>
  <c r="B91" i="21"/>
  <c r="Y90" i="21"/>
  <c r="X90" i="21"/>
  <c r="W90" i="21"/>
  <c r="V90" i="21"/>
  <c r="U90" i="21"/>
  <c r="T90" i="21"/>
  <c r="S90" i="21"/>
  <c r="R90" i="21"/>
  <c r="Q90" i="21"/>
  <c r="P90" i="21"/>
  <c r="O90" i="21"/>
  <c r="N90" i="21"/>
  <c r="M90" i="21"/>
  <c r="L90" i="21"/>
  <c r="K90" i="21"/>
  <c r="J90" i="21"/>
  <c r="I90" i="21"/>
  <c r="H90" i="21"/>
  <c r="G90" i="21"/>
  <c r="F90" i="21"/>
  <c r="E90" i="21"/>
  <c r="D90" i="21"/>
  <c r="C90" i="21"/>
  <c r="B90" i="21"/>
  <c r="Y89" i="21"/>
  <c r="X89" i="21"/>
  <c r="W89" i="21"/>
  <c r="V89" i="21"/>
  <c r="U89" i="21"/>
  <c r="T89" i="21"/>
  <c r="S89" i="21"/>
  <c r="R89" i="21"/>
  <c r="Q89" i="21"/>
  <c r="P89" i="21"/>
  <c r="O89" i="21"/>
  <c r="N89" i="21"/>
  <c r="M89" i="21"/>
  <c r="L89" i="21"/>
  <c r="K89" i="21"/>
  <c r="J89" i="21"/>
  <c r="I89" i="21"/>
  <c r="H89" i="21"/>
  <c r="G89" i="21"/>
  <c r="F89" i="21"/>
  <c r="E89" i="21"/>
  <c r="D89" i="21"/>
  <c r="C89" i="21"/>
  <c r="B89" i="21"/>
  <c r="Y88" i="21"/>
  <c r="X88" i="21"/>
  <c r="W88" i="21"/>
  <c r="V88" i="21"/>
  <c r="U88" i="21"/>
  <c r="T88" i="21"/>
  <c r="S88" i="21"/>
  <c r="R88" i="21"/>
  <c r="Q88" i="21"/>
  <c r="P88" i="21"/>
  <c r="O88" i="21"/>
  <c r="N88" i="21"/>
  <c r="M88" i="21"/>
  <c r="L88" i="21"/>
  <c r="K88" i="21"/>
  <c r="J88" i="21"/>
  <c r="I88" i="21"/>
  <c r="H88" i="21"/>
  <c r="G88" i="21"/>
  <c r="F88" i="21"/>
  <c r="E88" i="21"/>
  <c r="D88" i="21"/>
  <c r="C88" i="21"/>
  <c r="B88" i="21"/>
  <c r="Y87" i="21"/>
  <c r="X87" i="21"/>
  <c r="W87" i="21"/>
  <c r="V87" i="21"/>
  <c r="U87" i="21"/>
  <c r="T87" i="21"/>
  <c r="S87" i="21"/>
  <c r="R87" i="21"/>
  <c r="Q87" i="21"/>
  <c r="P87" i="21"/>
  <c r="O87" i="21"/>
  <c r="N87" i="21"/>
  <c r="M87" i="21"/>
  <c r="L87" i="21"/>
  <c r="K87" i="21"/>
  <c r="J87" i="21"/>
  <c r="I87" i="21"/>
  <c r="H87" i="21"/>
  <c r="G87" i="21"/>
  <c r="F87" i="21"/>
  <c r="E87" i="21"/>
  <c r="D87" i="21"/>
  <c r="C87" i="21"/>
  <c r="B87" i="21"/>
  <c r="Y86" i="21"/>
  <c r="X86" i="21"/>
  <c r="W86" i="21"/>
  <c r="V86" i="21"/>
  <c r="U86" i="21"/>
  <c r="T86" i="21"/>
  <c r="S86" i="21"/>
  <c r="R86" i="21"/>
  <c r="Q86" i="21"/>
  <c r="P86" i="21"/>
  <c r="O86" i="21"/>
  <c r="N86" i="21"/>
  <c r="M86" i="21"/>
  <c r="L86" i="21"/>
  <c r="K86" i="21"/>
  <c r="J86" i="21"/>
  <c r="I86" i="21"/>
  <c r="H86" i="21"/>
  <c r="G86" i="21"/>
  <c r="F86" i="21"/>
  <c r="E86" i="21"/>
  <c r="D86" i="21"/>
  <c r="C86" i="21"/>
  <c r="B86" i="21"/>
  <c r="Y85" i="21"/>
  <c r="X85" i="21"/>
  <c r="W85" i="21"/>
  <c r="V85" i="21"/>
  <c r="U85" i="21"/>
  <c r="T85" i="21"/>
  <c r="S85" i="21"/>
  <c r="R85" i="21"/>
  <c r="Q85" i="21"/>
  <c r="P85" i="21"/>
  <c r="O85" i="21"/>
  <c r="N85" i="21"/>
  <c r="M85" i="21"/>
  <c r="L85" i="21"/>
  <c r="K85" i="21"/>
  <c r="J85" i="21"/>
  <c r="I85" i="21"/>
  <c r="H85" i="21"/>
  <c r="G85" i="21"/>
  <c r="F85" i="21"/>
  <c r="E85" i="21"/>
  <c r="D85" i="21"/>
  <c r="C85" i="21"/>
  <c r="B85" i="21"/>
  <c r="Y84" i="21"/>
  <c r="X84" i="21"/>
  <c r="W84" i="21"/>
  <c r="V84" i="21"/>
  <c r="U84" i="21"/>
  <c r="T84" i="21"/>
  <c r="S84" i="21"/>
  <c r="R84" i="21"/>
  <c r="Q84" i="21"/>
  <c r="P84" i="21"/>
  <c r="O84" i="21"/>
  <c r="N84" i="21"/>
  <c r="M84" i="21"/>
  <c r="L84" i="21"/>
  <c r="K84" i="21"/>
  <c r="J84" i="21"/>
  <c r="I84" i="21"/>
  <c r="H84" i="21"/>
  <c r="G84" i="21"/>
  <c r="F84" i="21"/>
  <c r="E84" i="21"/>
  <c r="D84" i="21"/>
  <c r="C84" i="21"/>
  <c r="B84" i="21"/>
  <c r="Y78" i="21"/>
  <c r="X78" i="21"/>
  <c r="W78" i="21"/>
  <c r="V78" i="21"/>
  <c r="U78" i="21"/>
  <c r="T78" i="21"/>
  <c r="S78" i="21"/>
  <c r="R78" i="21"/>
  <c r="Q78" i="21"/>
  <c r="P78" i="21"/>
  <c r="O78" i="21"/>
  <c r="N78" i="21"/>
  <c r="M78" i="21"/>
  <c r="L78" i="21"/>
  <c r="K78" i="21"/>
  <c r="J78" i="21"/>
  <c r="I78" i="21"/>
  <c r="H78" i="21"/>
  <c r="G78" i="21"/>
  <c r="F78" i="21"/>
  <c r="E78" i="21"/>
  <c r="D78" i="21"/>
  <c r="C78" i="21"/>
  <c r="B78" i="21"/>
  <c r="Y77" i="21"/>
  <c r="X77" i="21"/>
  <c r="W77" i="21"/>
  <c r="V77" i="21"/>
  <c r="U77" i="21"/>
  <c r="T77" i="21"/>
  <c r="S77" i="21"/>
  <c r="R77" i="21"/>
  <c r="Q77" i="21"/>
  <c r="P77" i="21"/>
  <c r="O77" i="21"/>
  <c r="N77" i="21"/>
  <c r="M77" i="21"/>
  <c r="L77" i="21"/>
  <c r="K77" i="21"/>
  <c r="J77" i="21"/>
  <c r="I77" i="21"/>
  <c r="H77" i="21"/>
  <c r="G77" i="21"/>
  <c r="F77" i="21"/>
  <c r="E77" i="21"/>
  <c r="D77" i="21"/>
  <c r="C77" i="21"/>
  <c r="B77" i="21"/>
  <c r="Y76" i="21"/>
  <c r="X76" i="21"/>
  <c r="W76" i="21"/>
  <c r="V76" i="21"/>
  <c r="U76" i="21"/>
  <c r="T76" i="21"/>
  <c r="S76" i="21"/>
  <c r="R76" i="21"/>
  <c r="Q76" i="21"/>
  <c r="P76" i="21"/>
  <c r="O76" i="21"/>
  <c r="N76" i="21"/>
  <c r="M76" i="21"/>
  <c r="L76" i="21"/>
  <c r="K76" i="21"/>
  <c r="J76" i="21"/>
  <c r="I76" i="21"/>
  <c r="H76" i="21"/>
  <c r="G76" i="21"/>
  <c r="F76" i="21"/>
  <c r="E76" i="21"/>
  <c r="D76" i="21"/>
  <c r="C76" i="21"/>
  <c r="B76" i="21"/>
  <c r="Y75" i="21"/>
  <c r="X75" i="21"/>
  <c r="W75" i="21"/>
  <c r="V75" i="21"/>
  <c r="U75" i="21"/>
  <c r="T75" i="21"/>
  <c r="S75" i="21"/>
  <c r="R75" i="21"/>
  <c r="Q75" i="21"/>
  <c r="P75" i="21"/>
  <c r="O75" i="21"/>
  <c r="N75" i="21"/>
  <c r="M75" i="21"/>
  <c r="L75" i="21"/>
  <c r="K75" i="21"/>
  <c r="J75" i="21"/>
  <c r="I75" i="21"/>
  <c r="H75" i="21"/>
  <c r="G75" i="21"/>
  <c r="F75" i="21"/>
  <c r="E75" i="21"/>
  <c r="D75" i="21"/>
  <c r="C75" i="21"/>
  <c r="B75" i="21"/>
  <c r="Y74" i="21"/>
  <c r="X74" i="21"/>
  <c r="W74" i="21"/>
  <c r="V74" i="21"/>
  <c r="U74" i="21"/>
  <c r="T74" i="21"/>
  <c r="S74" i="21"/>
  <c r="R74" i="21"/>
  <c r="Q74" i="21"/>
  <c r="P74" i="21"/>
  <c r="O74" i="21"/>
  <c r="N74" i="21"/>
  <c r="M74" i="21"/>
  <c r="L74" i="21"/>
  <c r="K74" i="21"/>
  <c r="J74" i="21"/>
  <c r="I74" i="21"/>
  <c r="H74" i="21"/>
  <c r="G74" i="21"/>
  <c r="F74" i="21"/>
  <c r="E74" i="21"/>
  <c r="D74" i="21"/>
  <c r="C74" i="21"/>
  <c r="B74" i="21"/>
  <c r="Y73" i="21"/>
  <c r="X73" i="21"/>
  <c r="W73" i="21"/>
  <c r="V73" i="21"/>
  <c r="U73" i="21"/>
  <c r="T73" i="21"/>
  <c r="S73" i="21"/>
  <c r="R73" i="21"/>
  <c r="Q73" i="21"/>
  <c r="P73" i="21"/>
  <c r="O73" i="21"/>
  <c r="N73" i="21"/>
  <c r="M73" i="21"/>
  <c r="L73" i="21"/>
  <c r="K73" i="21"/>
  <c r="J73" i="21"/>
  <c r="I73" i="21"/>
  <c r="H73" i="21"/>
  <c r="G73" i="21"/>
  <c r="F73" i="21"/>
  <c r="E73" i="21"/>
  <c r="D73" i="21"/>
  <c r="C73" i="21"/>
  <c r="B73" i="21"/>
  <c r="Y72" i="21"/>
  <c r="X72" i="21"/>
  <c r="W72" i="21"/>
  <c r="V72" i="21"/>
  <c r="U72" i="21"/>
  <c r="T72" i="21"/>
  <c r="S72" i="21"/>
  <c r="R72" i="21"/>
  <c r="Q72" i="21"/>
  <c r="P72" i="21"/>
  <c r="O72" i="21"/>
  <c r="N72" i="21"/>
  <c r="M72" i="21"/>
  <c r="L72" i="21"/>
  <c r="K72" i="21"/>
  <c r="J72" i="21"/>
  <c r="I72" i="21"/>
  <c r="H72" i="21"/>
  <c r="G72" i="21"/>
  <c r="F72" i="21"/>
  <c r="E72" i="21"/>
  <c r="D72" i="21"/>
  <c r="C72" i="21"/>
  <c r="B72" i="21"/>
  <c r="Y71" i="21"/>
  <c r="X71" i="21"/>
  <c r="W71" i="21"/>
  <c r="V71" i="21"/>
  <c r="U71" i="21"/>
  <c r="T71" i="21"/>
  <c r="S71" i="21"/>
  <c r="R71" i="21"/>
  <c r="Q71" i="21"/>
  <c r="P71" i="21"/>
  <c r="O71" i="21"/>
  <c r="N71" i="21"/>
  <c r="M71" i="21"/>
  <c r="L71" i="21"/>
  <c r="K71" i="21"/>
  <c r="J71" i="21"/>
  <c r="I71" i="21"/>
  <c r="H71" i="21"/>
  <c r="G71" i="21"/>
  <c r="F71" i="21"/>
  <c r="E71" i="21"/>
  <c r="D71" i="21"/>
  <c r="C71" i="21"/>
  <c r="B71" i="21"/>
  <c r="Y70" i="21"/>
  <c r="X70" i="21"/>
  <c r="W70" i="21"/>
  <c r="V70" i="21"/>
  <c r="U70" i="21"/>
  <c r="T70" i="21"/>
  <c r="S70" i="21"/>
  <c r="R70" i="21"/>
  <c r="Q70" i="21"/>
  <c r="P70" i="21"/>
  <c r="O70" i="21"/>
  <c r="N70" i="21"/>
  <c r="M70" i="21"/>
  <c r="L70" i="21"/>
  <c r="K70" i="21"/>
  <c r="J70" i="21"/>
  <c r="I70" i="21"/>
  <c r="H70" i="21"/>
  <c r="G70" i="21"/>
  <c r="F70" i="21"/>
  <c r="E70" i="21"/>
  <c r="D70" i="21"/>
  <c r="C70" i="21"/>
  <c r="B70" i="21"/>
  <c r="Y69" i="21"/>
  <c r="X69" i="21"/>
  <c r="W69" i="21"/>
  <c r="V69" i="21"/>
  <c r="U69" i="21"/>
  <c r="T69" i="21"/>
  <c r="S69" i="21"/>
  <c r="R69" i="21"/>
  <c r="Q69" i="21"/>
  <c r="P69" i="21"/>
  <c r="O69" i="21"/>
  <c r="N69" i="21"/>
  <c r="M69" i="21"/>
  <c r="L69" i="21"/>
  <c r="K69" i="21"/>
  <c r="J69" i="21"/>
  <c r="I69" i="21"/>
  <c r="H69" i="21"/>
  <c r="G69" i="21"/>
  <c r="F69" i="21"/>
  <c r="E69" i="21"/>
  <c r="D69" i="21"/>
  <c r="C69" i="21"/>
  <c r="B69" i="21"/>
  <c r="Y68" i="21"/>
  <c r="X68" i="21"/>
  <c r="W68" i="21"/>
  <c r="V68" i="21"/>
  <c r="U68" i="21"/>
  <c r="T68" i="21"/>
  <c r="S68" i="21"/>
  <c r="R68" i="21"/>
  <c r="Q68" i="21"/>
  <c r="P68" i="21"/>
  <c r="O68" i="21"/>
  <c r="N68" i="21"/>
  <c r="M68" i="21"/>
  <c r="L68" i="21"/>
  <c r="K68" i="21"/>
  <c r="J68" i="21"/>
  <c r="I68" i="21"/>
  <c r="H68" i="21"/>
  <c r="G68" i="21"/>
  <c r="F68" i="21"/>
  <c r="E68" i="21"/>
  <c r="D68" i="21"/>
  <c r="C68" i="21"/>
  <c r="B68" i="21"/>
  <c r="Y67" i="21"/>
  <c r="X67" i="21"/>
  <c r="W67" i="21"/>
  <c r="V67" i="21"/>
  <c r="U67" i="21"/>
  <c r="T67" i="21"/>
  <c r="S67" i="21"/>
  <c r="R67" i="21"/>
  <c r="Q67" i="21"/>
  <c r="P67" i="21"/>
  <c r="O67" i="21"/>
  <c r="N67" i="21"/>
  <c r="M67" i="21"/>
  <c r="L67" i="21"/>
  <c r="K67" i="21"/>
  <c r="J67" i="21"/>
  <c r="I67" i="21"/>
  <c r="H67" i="21"/>
  <c r="G67" i="21"/>
  <c r="F67" i="21"/>
  <c r="E67" i="21"/>
  <c r="D67" i="21"/>
  <c r="C67" i="21"/>
  <c r="B67" i="21"/>
  <c r="Y66" i="21"/>
  <c r="X66" i="21"/>
  <c r="W66" i="21"/>
  <c r="V66" i="21"/>
  <c r="U66" i="21"/>
  <c r="T66" i="21"/>
  <c r="S66" i="21"/>
  <c r="R66" i="21"/>
  <c r="Q66" i="21"/>
  <c r="P66" i="21"/>
  <c r="O66" i="21"/>
  <c r="N66" i="21"/>
  <c r="M66" i="21"/>
  <c r="L66" i="21"/>
  <c r="K66" i="21"/>
  <c r="J66" i="21"/>
  <c r="I66" i="21"/>
  <c r="H66" i="21"/>
  <c r="G66" i="21"/>
  <c r="F66" i="21"/>
  <c r="E66" i="21"/>
  <c r="D66" i="21"/>
  <c r="C66" i="21"/>
  <c r="B66" i="21"/>
  <c r="Y65" i="21"/>
  <c r="X65" i="21"/>
  <c r="W65" i="21"/>
  <c r="V65" i="21"/>
  <c r="U65" i="21"/>
  <c r="T65" i="21"/>
  <c r="S65" i="21"/>
  <c r="R65" i="21"/>
  <c r="Q65" i="21"/>
  <c r="P65" i="21"/>
  <c r="O65" i="21"/>
  <c r="N65" i="21"/>
  <c r="M65" i="21"/>
  <c r="L65" i="21"/>
  <c r="K65" i="21"/>
  <c r="J65" i="21"/>
  <c r="I65" i="21"/>
  <c r="H65" i="21"/>
  <c r="G65" i="21"/>
  <c r="F65" i="21"/>
  <c r="E65" i="21"/>
  <c r="D65" i="21"/>
  <c r="C65" i="21"/>
  <c r="B65" i="21"/>
  <c r="Y64" i="21"/>
  <c r="X64" i="21"/>
  <c r="W64" i="21"/>
  <c r="V64" i="21"/>
  <c r="U64" i="21"/>
  <c r="T64" i="21"/>
  <c r="S64" i="21"/>
  <c r="R64" i="21"/>
  <c r="Q64" i="21"/>
  <c r="P64" i="21"/>
  <c r="O64" i="21"/>
  <c r="N64" i="21"/>
  <c r="M64" i="21"/>
  <c r="L64" i="21"/>
  <c r="K64" i="21"/>
  <c r="J64" i="21"/>
  <c r="I64" i="21"/>
  <c r="H64" i="21"/>
  <c r="G64" i="21"/>
  <c r="F64" i="21"/>
  <c r="E64" i="21"/>
  <c r="D64" i="21"/>
  <c r="C64" i="21"/>
  <c r="B64" i="21"/>
  <c r="Y63" i="21"/>
  <c r="X63" i="21"/>
  <c r="W63" i="21"/>
  <c r="V63" i="21"/>
  <c r="U63" i="21"/>
  <c r="T63" i="21"/>
  <c r="S63" i="21"/>
  <c r="R63" i="21"/>
  <c r="Q63" i="21"/>
  <c r="P63" i="21"/>
  <c r="O63" i="21"/>
  <c r="N63" i="21"/>
  <c r="M63" i="21"/>
  <c r="L63" i="21"/>
  <c r="K63" i="21"/>
  <c r="J63" i="21"/>
  <c r="I63" i="21"/>
  <c r="H63" i="21"/>
  <c r="G63" i="21"/>
  <c r="F63" i="21"/>
  <c r="E63" i="21"/>
  <c r="D63" i="21"/>
  <c r="C63" i="21"/>
  <c r="B63" i="21"/>
  <c r="Y62" i="21"/>
  <c r="X62" i="21"/>
  <c r="W62" i="21"/>
  <c r="V62" i="21"/>
  <c r="U62" i="21"/>
  <c r="T62" i="21"/>
  <c r="S62" i="21"/>
  <c r="R62" i="21"/>
  <c r="Q62" i="21"/>
  <c r="P62" i="21"/>
  <c r="O62" i="21"/>
  <c r="N62" i="21"/>
  <c r="M62" i="21"/>
  <c r="L62" i="21"/>
  <c r="K62" i="21"/>
  <c r="J62" i="21"/>
  <c r="I62" i="21"/>
  <c r="H62" i="21"/>
  <c r="G62" i="21"/>
  <c r="F62" i="21"/>
  <c r="E62" i="21"/>
  <c r="D62" i="21"/>
  <c r="C62" i="21"/>
  <c r="B62" i="21"/>
  <c r="Y61" i="21"/>
  <c r="X61" i="21"/>
  <c r="W61" i="21"/>
  <c r="V61" i="21"/>
  <c r="U61" i="21"/>
  <c r="T61" i="21"/>
  <c r="S61" i="21"/>
  <c r="R61" i="21"/>
  <c r="Q61" i="21"/>
  <c r="P61" i="21"/>
  <c r="O61" i="21"/>
  <c r="N61" i="21"/>
  <c r="M61" i="21"/>
  <c r="L61" i="21"/>
  <c r="K61" i="21"/>
  <c r="J61" i="21"/>
  <c r="I61" i="21"/>
  <c r="H61" i="21"/>
  <c r="G61" i="21"/>
  <c r="F61" i="21"/>
  <c r="E61" i="21"/>
  <c r="D61" i="21"/>
  <c r="C61" i="21"/>
  <c r="B61" i="21"/>
  <c r="Y60" i="21"/>
  <c r="X60" i="21"/>
  <c r="W60" i="21"/>
  <c r="V60" i="21"/>
  <c r="U60" i="21"/>
  <c r="T60" i="21"/>
  <c r="S60" i="21"/>
  <c r="R60" i="21"/>
  <c r="Q60" i="21"/>
  <c r="P60" i="21"/>
  <c r="O60" i="21"/>
  <c r="N60" i="21"/>
  <c r="M60" i="21"/>
  <c r="L60" i="21"/>
  <c r="K60" i="21"/>
  <c r="J60" i="21"/>
  <c r="I60" i="21"/>
  <c r="H60" i="21"/>
  <c r="G60" i="21"/>
  <c r="F60" i="21"/>
  <c r="E60" i="21"/>
  <c r="D60" i="21"/>
  <c r="C60" i="21"/>
  <c r="B60" i="21"/>
  <c r="Y59" i="21"/>
  <c r="X59" i="21"/>
  <c r="W59" i="21"/>
  <c r="V59" i="21"/>
  <c r="U59" i="21"/>
  <c r="T59" i="21"/>
  <c r="S59" i="21"/>
  <c r="R59" i="21"/>
  <c r="Q59" i="21"/>
  <c r="P59" i="21"/>
  <c r="O59" i="21"/>
  <c r="N59" i="21"/>
  <c r="M59" i="21"/>
  <c r="L59" i="21"/>
  <c r="K59" i="21"/>
  <c r="J59" i="21"/>
  <c r="I59" i="21"/>
  <c r="H59" i="21"/>
  <c r="G59" i="21"/>
  <c r="F59" i="21"/>
  <c r="E59" i="21"/>
  <c r="D59" i="21"/>
  <c r="C59" i="21"/>
  <c r="B59" i="21"/>
  <c r="Y58" i="21"/>
  <c r="X58" i="21"/>
  <c r="W58" i="21"/>
  <c r="V58" i="21"/>
  <c r="U58" i="21"/>
  <c r="T58" i="21"/>
  <c r="S58" i="21"/>
  <c r="R58" i="21"/>
  <c r="Q58" i="21"/>
  <c r="P58" i="21"/>
  <c r="O58" i="21"/>
  <c r="N58" i="21"/>
  <c r="M58" i="21"/>
  <c r="L58" i="21"/>
  <c r="K58" i="21"/>
  <c r="J58" i="21"/>
  <c r="I58" i="21"/>
  <c r="H58" i="21"/>
  <c r="G58" i="21"/>
  <c r="F58" i="21"/>
  <c r="E58" i="21"/>
  <c r="D58" i="21"/>
  <c r="C58" i="21"/>
  <c r="B58" i="21"/>
  <c r="Y57" i="21"/>
  <c r="X57" i="21"/>
  <c r="W57" i="21"/>
  <c r="V57" i="21"/>
  <c r="U57" i="21"/>
  <c r="T57" i="21"/>
  <c r="S57" i="21"/>
  <c r="R57" i="21"/>
  <c r="Q57" i="21"/>
  <c r="P57" i="21"/>
  <c r="O57" i="21"/>
  <c r="N57" i="21"/>
  <c r="M57" i="21"/>
  <c r="L57" i="21"/>
  <c r="K57" i="21"/>
  <c r="J57" i="21"/>
  <c r="I57" i="21"/>
  <c r="H57" i="21"/>
  <c r="G57" i="21"/>
  <c r="F57" i="21"/>
  <c r="E57" i="21"/>
  <c r="D57" i="21"/>
  <c r="C57" i="21"/>
  <c r="B57" i="21"/>
  <c r="Y56" i="21"/>
  <c r="X56" i="21"/>
  <c r="W56" i="21"/>
  <c r="V56" i="21"/>
  <c r="U56" i="21"/>
  <c r="T56" i="21"/>
  <c r="S56" i="21"/>
  <c r="R56" i="21"/>
  <c r="Q56" i="21"/>
  <c r="P56" i="21"/>
  <c r="O56" i="21"/>
  <c r="N56" i="21"/>
  <c r="M56" i="21"/>
  <c r="L56" i="21"/>
  <c r="K56" i="21"/>
  <c r="J56" i="21"/>
  <c r="I56" i="21"/>
  <c r="H56" i="21"/>
  <c r="G56" i="21"/>
  <c r="F56" i="21"/>
  <c r="E56" i="21"/>
  <c r="D56" i="21"/>
  <c r="C56" i="21"/>
  <c r="B56" i="21"/>
  <c r="Y55" i="21"/>
  <c r="X55" i="21"/>
  <c r="W55" i="21"/>
  <c r="V55" i="21"/>
  <c r="U55" i="21"/>
  <c r="T55" i="21"/>
  <c r="S55" i="21"/>
  <c r="R55" i="21"/>
  <c r="Q55" i="21"/>
  <c r="P55" i="21"/>
  <c r="O55" i="21"/>
  <c r="N55" i="21"/>
  <c r="M55" i="21"/>
  <c r="L55" i="21"/>
  <c r="K55" i="21"/>
  <c r="J55" i="21"/>
  <c r="I55" i="21"/>
  <c r="H55" i="21"/>
  <c r="G55" i="21"/>
  <c r="F55" i="21"/>
  <c r="E55" i="21"/>
  <c r="D55" i="21"/>
  <c r="C55" i="21"/>
  <c r="B55" i="21"/>
  <c r="Y54" i="21"/>
  <c r="X54" i="21"/>
  <c r="W54" i="21"/>
  <c r="V54" i="21"/>
  <c r="U54" i="21"/>
  <c r="T54" i="21"/>
  <c r="S54" i="21"/>
  <c r="R54" i="21"/>
  <c r="Q54" i="21"/>
  <c r="P54" i="21"/>
  <c r="O54" i="21"/>
  <c r="N54" i="21"/>
  <c r="M54" i="21"/>
  <c r="L54" i="21"/>
  <c r="K54" i="21"/>
  <c r="J54" i="21"/>
  <c r="I54" i="21"/>
  <c r="H54" i="21"/>
  <c r="G54" i="21"/>
  <c r="F54" i="21"/>
  <c r="E54" i="21"/>
  <c r="D54" i="21"/>
  <c r="C54" i="21"/>
  <c r="B54" i="21"/>
  <c r="Y53" i="21"/>
  <c r="X53" i="21"/>
  <c r="W53" i="21"/>
  <c r="V53" i="21"/>
  <c r="U53" i="21"/>
  <c r="T53" i="21"/>
  <c r="S53" i="21"/>
  <c r="R53" i="21"/>
  <c r="Q53" i="21"/>
  <c r="P53" i="21"/>
  <c r="O53" i="21"/>
  <c r="N53" i="21"/>
  <c r="M53" i="21"/>
  <c r="L53" i="21"/>
  <c r="K53" i="21"/>
  <c r="J53" i="21"/>
  <c r="I53" i="21"/>
  <c r="H53" i="21"/>
  <c r="G53" i="21"/>
  <c r="F53" i="21"/>
  <c r="E53" i="21"/>
  <c r="D53" i="21"/>
  <c r="C53" i="21"/>
  <c r="B53" i="21"/>
  <c r="Y52" i="21"/>
  <c r="X52" i="21"/>
  <c r="W52" i="21"/>
  <c r="V52" i="21"/>
  <c r="U52" i="21"/>
  <c r="T52" i="21"/>
  <c r="S52" i="21"/>
  <c r="R52" i="21"/>
  <c r="Q52" i="21"/>
  <c r="P52" i="21"/>
  <c r="O52" i="21"/>
  <c r="N52" i="21"/>
  <c r="M52" i="21"/>
  <c r="L52" i="21"/>
  <c r="K52" i="21"/>
  <c r="J52" i="21"/>
  <c r="I52" i="21"/>
  <c r="H52" i="21"/>
  <c r="G52" i="21"/>
  <c r="F52" i="21"/>
  <c r="E52" i="21"/>
  <c r="D52" i="21"/>
  <c r="C52" i="21"/>
  <c r="B52" i="21"/>
  <c r="Y51" i="21"/>
  <c r="X51" i="21"/>
  <c r="W51" i="21"/>
  <c r="V51" i="21"/>
  <c r="U51" i="21"/>
  <c r="T51" i="21"/>
  <c r="S51" i="21"/>
  <c r="R51" i="21"/>
  <c r="Q51" i="21"/>
  <c r="P51" i="21"/>
  <c r="O51" i="21"/>
  <c r="N51" i="21"/>
  <c r="M51" i="21"/>
  <c r="L51" i="21"/>
  <c r="K51" i="21"/>
  <c r="J51" i="21"/>
  <c r="I51" i="21"/>
  <c r="H51" i="21"/>
  <c r="G51" i="21"/>
  <c r="F51" i="21"/>
  <c r="E51" i="21"/>
  <c r="D51" i="21"/>
  <c r="C51" i="21"/>
  <c r="B51" i="21"/>
  <c r="Y50" i="21"/>
  <c r="X50" i="21"/>
  <c r="W50" i="21"/>
  <c r="V50" i="21"/>
  <c r="U50" i="21"/>
  <c r="T50" i="21"/>
  <c r="S50" i="21"/>
  <c r="R50" i="21"/>
  <c r="Q50" i="21"/>
  <c r="P50" i="21"/>
  <c r="O50" i="21"/>
  <c r="N50" i="21"/>
  <c r="M50" i="21"/>
  <c r="L50" i="21"/>
  <c r="K50" i="21"/>
  <c r="J50" i="21"/>
  <c r="I50" i="21"/>
  <c r="H50" i="21"/>
  <c r="G50" i="21"/>
  <c r="F50" i="21"/>
  <c r="E50" i="21"/>
  <c r="D50" i="21"/>
  <c r="C50" i="21"/>
  <c r="B50" i="21"/>
  <c r="Y49" i="21"/>
  <c r="X49" i="21"/>
  <c r="W49" i="21"/>
  <c r="V49" i="21"/>
  <c r="U49" i="21"/>
  <c r="T49" i="21"/>
  <c r="S49" i="21"/>
  <c r="R49" i="21"/>
  <c r="Q49" i="21"/>
  <c r="P49" i="21"/>
  <c r="O49" i="21"/>
  <c r="N49" i="21"/>
  <c r="M49" i="21"/>
  <c r="L49" i="21"/>
  <c r="K49" i="21"/>
  <c r="J49" i="21"/>
  <c r="I49" i="21"/>
  <c r="H49" i="21"/>
  <c r="G49" i="21"/>
  <c r="F49" i="21"/>
  <c r="E49" i="21"/>
  <c r="D49" i="21"/>
  <c r="C49" i="21"/>
  <c r="B49" i="21"/>
  <c r="Y48" i="21"/>
  <c r="X48" i="21"/>
  <c r="W48" i="21"/>
  <c r="V48" i="21"/>
  <c r="U48" i="21"/>
  <c r="T48" i="21"/>
  <c r="S48" i="21"/>
  <c r="R48" i="21"/>
  <c r="Q48" i="21"/>
  <c r="P48" i="21"/>
  <c r="O48" i="21"/>
  <c r="N48" i="21"/>
  <c r="M48" i="21"/>
  <c r="L48" i="21"/>
  <c r="K48" i="21"/>
  <c r="J48" i="21"/>
  <c r="I48" i="21"/>
  <c r="H48" i="21"/>
  <c r="G48" i="21"/>
  <c r="F48" i="21"/>
  <c r="E48" i="21"/>
  <c r="D48" i="21"/>
  <c r="C48" i="21"/>
  <c r="B48" i="21"/>
  <c r="Y42" i="21"/>
  <c r="X42" i="21"/>
  <c r="W42" i="21"/>
  <c r="V42" i="21"/>
  <c r="U42" i="21"/>
  <c r="T42" i="21"/>
  <c r="S42" i="21"/>
  <c r="R42" i="21"/>
  <c r="Q42" i="21"/>
  <c r="P42" i="21"/>
  <c r="O42" i="21"/>
  <c r="N42" i="21"/>
  <c r="M42" i="21"/>
  <c r="L42" i="21"/>
  <c r="K42" i="21"/>
  <c r="J42" i="21"/>
  <c r="I42" i="21"/>
  <c r="H42" i="21"/>
  <c r="G42" i="21"/>
  <c r="F42" i="21"/>
  <c r="E42" i="21"/>
  <c r="D42" i="21"/>
  <c r="C42" i="21"/>
  <c r="B42" i="21"/>
  <c r="Y41" i="21"/>
  <c r="X41" i="21"/>
  <c r="W41" i="21"/>
  <c r="V41" i="21"/>
  <c r="U41" i="21"/>
  <c r="T41" i="21"/>
  <c r="S41" i="21"/>
  <c r="R41" i="21"/>
  <c r="Q41" i="21"/>
  <c r="P41" i="21"/>
  <c r="O41" i="21"/>
  <c r="N41" i="21"/>
  <c r="M41" i="21"/>
  <c r="L41" i="21"/>
  <c r="K41" i="21"/>
  <c r="J41" i="21"/>
  <c r="I41" i="21"/>
  <c r="H41" i="21"/>
  <c r="G41" i="21"/>
  <c r="F41" i="21"/>
  <c r="E41" i="21"/>
  <c r="D41" i="21"/>
  <c r="C41" i="21"/>
  <c r="B41" i="21"/>
  <c r="Y40" i="21"/>
  <c r="X40" i="21"/>
  <c r="W40" i="21"/>
  <c r="V40" i="21"/>
  <c r="U40" i="21"/>
  <c r="T40" i="21"/>
  <c r="S40" i="21"/>
  <c r="R40" i="21"/>
  <c r="Q40" i="21"/>
  <c r="P40" i="21"/>
  <c r="O40" i="21"/>
  <c r="N40" i="21"/>
  <c r="M40" i="21"/>
  <c r="L40" i="21"/>
  <c r="K40" i="21"/>
  <c r="J40" i="21"/>
  <c r="I40" i="21"/>
  <c r="H40" i="21"/>
  <c r="G40" i="21"/>
  <c r="F40" i="21"/>
  <c r="E40" i="21"/>
  <c r="D40" i="21"/>
  <c r="C40" i="21"/>
  <c r="B40" i="21"/>
  <c r="Y39" i="21"/>
  <c r="X39" i="21"/>
  <c r="W39" i="21"/>
  <c r="V39" i="21"/>
  <c r="U39" i="21"/>
  <c r="T39" i="21"/>
  <c r="S39" i="21"/>
  <c r="R39" i="21"/>
  <c r="Q39" i="21"/>
  <c r="P39" i="21"/>
  <c r="O39" i="21"/>
  <c r="N39" i="21"/>
  <c r="M39" i="21"/>
  <c r="L39" i="21"/>
  <c r="K39" i="21"/>
  <c r="J39" i="21"/>
  <c r="I39" i="21"/>
  <c r="H39" i="21"/>
  <c r="G39" i="21"/>
  <c r="F39" i="21"/>
  <c r="E39" i="21"/>
  <c r="D39" i="21"/>
  <c r="C39" i="21"/>
  <c r="B39" i="21"/>
  <c r="Y38" i="21"/>
  <c r="X38" i="21"/>
  <c r="W38" i="21"/>
  <c r="V38" i="21"/>
  <c r="U38" i="21"/>
  <c r="T38" i="21"/>
  <c r="S38" i="21"/>
  <c r="R38" i="21"/>
  <c r="Q38" i="21"/>
  <c r="P38" i="21"/>
  <c r="O38" i="21"/>
  <c r="N38" i="21"/>
  <c r="M38" i="21"/>
  <c r="L38" i="21"/>
  <c r="K38" i="21"/>
  <c r="J38" i="21"/>
  <c r="I38" i="21"/>
  <c r="H38" i="21"/>
  <c r="G38" i="21"/>
  <c r="F38" i="21"/>
  <c r="E38" i="21"/>
  <c r="D38" i="21"/>
  <c r="C38" i="21"/>
  <c r="B38" i="21"/>
  <c r="Y37" i="21"/>
  <c r="X37" i="21"/>
  <c r="W37" i="21"/>
  <c r="V37" i="21"/>
  <c r="U37" i="21"/>
  <c r="T37" i="21"/>
  <c r="S37" i="21"/>
  <c r="R37" i="21"/>
  <c r="Q37" i="21"/>
  <c r="P37" i="21"/>
  <c r="O37" i="21"/>
  <c r="N37" i="21"/>
  <c r="M37" i="21"/>
  <c r="L37" i="21"/>
  <c r="K37" i="21"/>
  <c r="J37" i="21"/>
  <c r="I37" i="21"/>
  <c r="H37" i="21"/>
  <c r="G37" i="21"/>
  <c r="F37" i="21"/>
  <c r="E37" i="21"/>
  <c r="D37" i="21"/>
  <c r="C37" i="21"/>
  <c r="B37" i="21"/>
  <c r="Y36" i="21"/>
  <c r="X36" i="21"/>
  <c r="W36" i="21"/>
  <c r="V36" i="21"/>
  <c r="U36" i="21"/>
  <c r="T36" i="21"/>
  <c r="S36" i="21"/>
  <c r="R36" i="21"/>
  <c r="Q36" i="21"/>
  <c r="P36" i="21"/>
  <c r="O36" i="21"/>
  <c r="N36" i="21"/>
  <c r="M36" i="21"/>
  <c r="L36" i="21"/>
  <c r="K36" i="21"/>
  <c r="J36" i="21"/>
  <c r="I36" i="21"/>
  <c r="H36" i="21"/>
  <c r="G36" i="21"/>
  <c r="F36" i="21"/>
  <c r="E36" i="21"/>
  <c r="D36" i="21"/>
  <c r="C36" i="21"/>
  <c r="B36" i="21"/>
  <c r="Y35" i="21"/>
  <c r="X35" i="21"/>
  <c r="W35" i="21"/>
  <c r="V35" i="21"/>
  <c r="U35" i="21"/>
  <c r="T35" i="21"/>
  <c r="S35" i="21"/>
  <c r="R35" i="21"/>
  <c r="Q35" i="21"/>
  <c r="P35" i="21"/>
  <c r="O35" i="21"/>
  <c r="N35" i="21"/>
  <c r="M35" i="21"/>
  <c r="L35" i="21"/>
  <c r="K35" i="21"/>
  <c r="J35" i="21"/>
  <c r="I35" i="21"/>
  <c r="H35" i="21"/>
  <c r="G35" i="21"/>
  <c r="F35" i="21"/>
  <c r="E35" i="21"/>
  <c r="D35" i="21"/>
  <c r="C35" i="21"/>
  <c r="B35" i="21"/>
  <c r="Y34" i="21"/>
  <c r="X34" i="21"/>
  <c r="W34" i="21"/>
  <c r="V34" i="21"/>
  <c r="U34" i="21"/>
  <c r="T34" i="21"/>
  <c r="S34" i="21"/>
  <c r="R34" i="21"/>
  <c r="Q34" i="21"/>
  <c r="P34" i="21"/>
  <c r="O34" i="21"/>
  <c r="N34" i="21"/>
  <c r="M34" i="21"/>
  <c r="L34" i="21"/>
  <c r="K34" i="21"/>
  <c r="J34" i="21"/>
  <c r="I34" i="21"/>
  <c r="H34" i="21"/>
  <c r="G34" i="21"/>
  <c r="F34" i="21"/>
  <c r="E34" i="21"/>
  <c r="D34" i="21"/>
  <c r="C34" i="21"/>
  <c r="B34" i="21"/>
  <c r="Y33" i="21"/>
  <c r="X33" i="21"/>
  <c r="W33" i="21"/>
  <c r="V33" i="21"/>
  <c r="U33" i="21"/>
  <c r="T33" i="21"/>
  <c r="S33" i="21"/>
  <c r="R33" i="21"/>
  <c r="Q33" i="21"/>
  <c r="P33" i="21"/>
  <c r="O33" i="21"/>
  <c r="N33" i="21"/>
  <c r="M33" i="21"/>
  <c r="L33" i="21"/>
  <c r="K33" i="21"/>
  <c r="J33" i="21"/>
  <c r="I33" i="21"/>
  <c r="H33" i="21"/>
  <c r="G33" i="21"/>
  <c r="F33" i="21"/>
  <c r="E33" i="21"/>
  <c r="D33" i="21"/>
  <c r="C33" i="21"/>
  <c r="B33" i="21"/>
  <c r="Y32" i="21"/>
  <c r="X32" i="21"/>
  <c r="W32" i="21"/>
  <c r="V32" i="21"/>
  <c r="U32" i="21"/>
  <c r="T32" i="21"/>
  <c r="S32" i="21"/>
  <c r="R32" i="21"/>
  <c r="Q32" i="21"/>
  <c r="P32" i="21"/>
  <c r="O32" i="21"/>
  <c r="N32" i="21"/>
  <c r="M32" i="21"/>
  <c r="L32" i="21"/>
  <c r="K32" i="21"/>
  <c r="J32" i="21"/>
  <c r="I32" i="21"/>
  <c r="H32" i="21"/>
  <c r="G32" i="21"/>
  <c r="F32" i="21"/>
  <c r="E32" i="21"/>
  <c r="D32" i="21"/>
  <c r="C32" i="21"/>
  <c r="B32" i="21"/>
  <c r="Y31" i="21"/>
  <c r="X31" i="21"/>
  <c r="W31" i="21"/>
  <c r="V31" i="21"/>
  <c r="U31" i="21"/>
  <c r="T31" i="21"/>
  <c r="S31" i="21"/>
  <c r="R31" i="21"/>
  <c r="Q31" i="21"/>
  <c r="P31" i="21"/>
  <c r="O31" i="21"/>
  <c r="N31" i="21"/>
  <c r="M31" i="21"/>
  <c r="L31" i="21"/>
  <c r="K31" i="21"/>
  <c r="J31" i="21"/>
  <c r="I31" i="21"/>
  <c r="H31" i="21"/>
  <c r="G31" i="21"/>
  <c r="F31" i="21"/>
  <c r="E31" i="21"/>
  <c r="D31" i="21"/>
  <c r="C31" i="21"/>
  <c r="B31" i="21"/>
  <c r="Y30" i="21"/>
  <c r="X30" i="21"/>
  <c r="W30" i="21"/>
  <c r="V30" i="21"/>
  <c r="U30" i="21"/>
  <c r="T30" i="21"/>
  <c r="S30" i="21"/>
  <c r="R30" i="21"/>
  <c r="Q30" i="21"/>
  <c r="P30" i="21"/>
  <c r="O30" i="21"/>
  <c r="N30" i="21"/>
  <c r="M30" i="21"/>
  <c r="L30" i="21"/>
  <c r="K30" i="21"/>
  <c r="J30" i="21"/>
  <c r="I30" i="21"/>
  <c r="H30" i="21"/>
  <c r="G30" i="21"/>
  <c r="F30" i="21"/>
  <c r="E30" i="21"/>
  <c r="D30" i="21"/>
  <c r="C30" i="21"/>
  <c r="B30" i="21"/>
  <c r="Y29" i="21"/>
  <c r="X29" i="21"/>
  <c r="W29" i="21"/>
  <c r="V29" i="21"/>
  <c r="U29" i="21"/>
  <c r="T29" i="21"/>
  <c r="S29" i="21"/>
  <c r="R29" i="21"/>
  <c r="Q29" i="21"/>
  <c r="P29" i="21"/>
  <c r="O29" i="21"/>
  <c r="N29" i="21"/>
  <c r="M29" i="21"/>
  <c r="L29" i="21"/>
  <c r="K29" i="21"/>
  <c r="J29" i="21"/>
  <c r="I29" i="21"/>
  <c r="H29" i="21"/>
  <c r="G29" i="21"/>
  <c r="F29" i="21"/>
  <c r="E29" i="21"/>
  <c r="D29" i="21"/>
  <c r="C29" i="21"/>
  <c r="B29" i="21"/>
  <c r="Y28" i="21"/>
  <c r="X28" i="21"/>
  <c r="W28" i="21"/>
  <c r="V28" i="21"/>
  <c r="U28" i="21"/>
  <c r="T28" i="21"/>
  <c r="S28" i="21"/>
  <c r="R28" i="21"/>
  <c r="Q28" i="21"/>
  <c r="P28" i="21"/>
  <c r="O28" i="21"/>
  <c r="N28" i="21"/>
  <c r="M28" i="21"/>
  <c r="L28" i="21"/>
  <c r="K28" i="21"/>
  <c r="J28" i="21"/>
  <c r="I28" i="21"/>
  <c r="H28" i="21"/>
  <c r="G28" i="21"/>
  <c r="F28" i="21"/>
  <c r="E28" i="21"/>
  <c r="D28" i="21"/>
  <c r="C28" i="21"/>
  <c r="B28" i="21"/>
  <c r="Y27" i="21"/>
  <c r="X27" i="21"/>
  <c r="W27" i="21"/>
  <c r="V27" i="21"/>
  <c r="U27" i="21"/>
  <c r="T27" i="21"/>
  <c r="S27" i="21"/>
  <c r="R27" i="21"/>
  <c r="Q27" i="21"/>
  <c r="P27" i="21"/>
  <c r="O27" i="21"/>
  <c r="N27" i="21"/>
  <c r="M27" i="21"/>
  <c r="L27" i="21"/>
  <c r="K27" i="21"/>
  <c r="J27" i="21"/>
  <c r="I27" i="21"/>
  <c r="H27" i="21"/>
  <c r="G27" i="21"/>
  <c r="F27" i="21"/>
  <c r="E27" i="21"/>
  <c r="D27" i="21"/>
  <c r="C27" i="21"/>
  <c r="B27" i="21"/>
  <c r="Y26" i="21"/>
  <c r="X26" i="21"/>
  <c r="W26" i="21"/>
  <c r="V26" i="21"/>
  <c r="U26" i="21"/>
  <c r="T26" i="21"/>
  <c r="S26" i="21"/>
  <c r="R26" i="21"/>
  <c r="Q26" i="21"/>
  <c r="P26" i="21"/>
  <c r="O26" i="21"/>
  <c r="N26" i="21"/>
  <c r="M26" i="21"/>
  <c r="L26" i="21"/>
  <c r="K26" i="21"/>
  <c r="J26" i="21"/>
  <c r="I26" i="21"/>
  <c r="H26" i="21"/>
  <c r="G26" i="21"/>
  <c r="F26" i="21"/>
  <c r="E26" i="21"/>
  <c r="D26" i="21"/>
  <c r="C26" i="21"/>
  <c r="B26" i="21"/>
  <c r="Y25" i="21"/>
  <c r="X25" i="21"/>
  <c r="W25" i="21"/>
  <c r="V25" i="21"/>
  <c r="U25" i="21"/>
  <c r="T25" i="21"/>
  <c r="S25" i="21"/>
  <c r="R25" i="21"/>
  <c r="Q25" i="21"/>
  <c r="P25" i="21"/>
  <c r="O25" i="21"/>
  <c r="N25" i="21"/>
  <c r="M25" i="21"/>
  <c r="L25" i="21"/>
  <c r="K25" i="21"/>
  <c r="J25" i="21"/>
  <c r="I25" i="21"/>
  <c r="H25" i="21"/>
  <c r="G25" i="21"/>
  <c r="F25" i="21"/>
  <c r="E25" i="21"/>
  <c r="D25" i="21"/>
  <c r="C25" i="21"/>
  <c r="B25" i="21"/>
  <c r="Y24" i="21"/>
  <c r="X24" i="21"/>
  <c r="W24" i="21"/>
  <c r="V24" i="21"/>
  <c r="U24" i="21"/>
  <c r="T24" i="21"/>
  <c r="S24" i="21"/>
  <c r="R24" i="21"/>
  <c r="Q24" i="21"/>
  <c r="P24" i="21"/>
  <c r="O24" i="21"/>
  <c r="N24" i="21"/>
  <c r="M24" i="21"/>
  <c r="L24" i="21"/>
  <c r="K24" i="21"/>
  <c r="J24" i="21"/>
  <c r="I24" i="21"/>
  <c r="H24" i="21"/>
  <c r="G24" i="21"/>
  <c r="F24" i="21"/>
  <c r="E24" i="21"/>
  <c r="D24" i="21"/>
  <c r="C24" i="21"/>
  <c r="B24" i="21"/>
  <c r="Y23" i="21"/>
  <c r="X23" i="21"/>
  <c r="W23" i="21"/>
  <c r="V23" i="21"/>
  <c r="U23" i="21"/>
  <c r="T23" i="21"/>
  <c r="S23" i="21"/>
  <c r="R23" i="21"/>
  <c r="Q23" i="21"/>
  <c r="P23" i="21"/>
  <c r="O23" i="21"/>
  <c r="N23" i="21"/>
  <c r="M23" i="21"/>
  <c r="L23" i="21"/>
  <c r="K23" i="21"/>
  <c r="J23" i="21"/>
  <c r="I23" i="21"/>
  <c r="H23" i="21"/>
  <c r="G23" i="21"/>
  <c r="F23" i="21"/>
  <c r="E23" i="21"/>
  <c r="D23" i="21"/>
  <c r="C23" i="21"/>
  <c r="B23" i="21"/>
  <c r="Y22" i="21"/>
  <c r="X22" i="21"/>
  <c r="W22" i="21"/>
  <c r="V22" i="21"/>
  <c r="U22" i="21"/>
  <c r="T22" i="21"/>
  <c r="S22" i="21"/>
  <c r="R22" i="21"/>
  <c r="Q22" i="21"/>
  <c r="P22" i="21"/>
  <c r="O22" i="21"/>
  <c r="N22" i="21"/>
  <c r="M22" i="21"/>
  <c r="L22" i="21"/>
  <c r="K22" i="21"/>
  <c r="J22" i="21"/>
  <c r="I22" i="21"/>
  <c r="H22" i="21"/>
  <c r="G22" i="21"/>
  <c r="F22" i="21"/>
  <c r="E22" i="21"/>
  <c r="D22" i="21"/>
  <c r="C22" i="21"/>
  <c r="B22" i="21"/>
  <c r="Y21" i="21"/>
  <c r="X21" i="21"/>
  <c r="W21" i="21"/>
  <c r="V21" i="21"/>
  <c r="U21" i="21"/>
  <c r="T21" i="21"/>
  <c r="S21" i="21"/>
  <c r="R21" i="21"/>
  <c r="Q21" i="21"/>
  <c r="P21" i="21"/>
  <c r="O21" i="21"/>
  <c r="N21" i="21"/>
  <c r="M21" i="21"/>
  <c r="L21" i="21"/>
  <c r="K21" i="21"/>
  <c r="J21" i="21"/>
  <c r="I21" i="21"/>
  <c r="H21" i="21"/>
  <c r="G21" i="21"/>
  <c r="F21" i="21"/>
  <c r="E21" i="21"/>
  <c r="D21" i="21"/>
  <c r="C21" i="21"/>
  <c r="B21" i="21"/>
  <c r="Y20" i="21"/>
  <c r="X20" i="21"/>
  <c r="W20" i="21"/>
  <c r="V20" i="21"/>
  <c r="U20" i="21"/>
  <c r="T20" i="21"/>
  <c r="S20" i="21"/>
  <c r="R20" i="21"/>
  <c r="Q20" i="21"/>
  <c r="P20" i="21"/>
  <c r="O20" i="21"/>
  <c r="N20" i="21"/>
  <c r="M20" i="21"/>
  <c r="L20" i="21"/>
  <c r="K20" i="21"/>
  <c r="J20" i="21"/>
  <c r="I20" i="21"/>
  <c r="H20" i="21"/>
  <c r="G20" i="21"/>
  <c r="F20" i="21"/>
  <c r="E20" i="21"/>
  <c r="D20" i="21"/>
  <c r="C20" i="21"/>
  <c r="B20" i="21"/>
  <c r="Y19" i="21"/>
  <c r="X19" i="21"/>
  <c r="W19" i="21"/>
  <c r="V19" i="21"/>
  <c r="U19" i="21"/>
  <c r="T19" i="21"/>
  <c r="S19" i="21"/>
  <c r="R19" i="21"/>
  <c r="Q19" i="21"/>
  <c r="P19" i="21"/>
  <c r="O19" i="21"/>
  <c r="N19" i="21"/>
  <c r="M19" i="21"/>
  <c r="L19" i="21"/>
  <c r="K19" i="21"/>
  <c r="J19" i="21"/>
  <c r="I19" i="21"/>
  <c r="H19" i="21"/>
  <c r="G19" i="21"/>
  <c r="F19" i="21"/>
  <c r="E19" i="21"/>
  <c r="D19" i="21"/>
  <c r="C19" i="21"/>
  <c r="B19" i="21"/>
  <c r="Y18" i="21"/>
  <c r="X18" i="21"/>
  <c r="W18" i="21"/>
  <c r="V18" i="21"/>
  <c r="U18" i="21"/>
  <c r="T18" i="21"/>
  <c r="S18" i="21"/>
  <c r="R18" i="21"/>
  <c r="Q18" i="21"/>
  <c r="P18" i="21"/>
  <c r="O18" i="21"/>
  <c r="N18" i="21"/>
  <c r="M18" i="21"/>
  <c r="L18" i="21"/>
  <c r="K18" i="21"/>
  <c r="J18" i="21"/>
  <c r="I18" i="21"/>
  <c r="H18" i="21"/>
  <c r="G18" i="21"/>
  <c r="F18" i="21"/>
  <c r="E18" i="21"/>
  <c r="D18" i="21"/>
  <c r="C18" i="21"/>
  <c r="B18" i="21"/>
  <c r="Y17" i="21"/>
  <c r="X17" i="21"/>
  <c r="W17" i="21"/>
  <c r="V17" i="21"/>
  <c r="U17" i="21"/>
  <c r="T17" i="21"/>
  <c r="S17" i="21"/>
  <c r="R17" i="21"/>
  <c r="Q17" i="21"/>
  <c r="P17" i="21"/>
  <c r="O17" i="21"/>
  <c r="N17" i="21"/>
  <c r="M17" i="21"/>
  <c r="L17" i="21"/>
  <c r="K17" i="21"/>
  <c r="J17" i="21"/>
  <c r="I17" i="21"/>
  <c r="H17" i="21"/>
  <c r="G17" i="21"/>
  <c r="F17" i="21"/>
  <c r="E17" i="21"/>
  <c r="D17" i="21"/>
  <c r="C17" i="21"/>
  <c r="B17" i="21"/>
  <c r="Y16" i="21"/>
  <c r="X16" i="21"/>
  <c r="W16" i="21"/>
  <c r="V16" i="21"/>
  <c r="U16" i="21"/>
  <c r="T16" i="21"/>
  <c r="S16" i="21"/>
  <c r="R16" i="21"/>
  <c r="Q16" i="21"/>
  <c r="P16" i="21"/>
  <c r="O16" i="21"/>
  <c r="N16" i="21"/>
  <c r="M16" i="21"/>
  <c r="L16" i="21"/>
  <c r="K16" i="21"/>
  <c r="J16" i="21"/>
  <c r="I16" i="21"/>
  <c r="H16" i="21"/>
  <c r="G16" i="21"/>
  <c r="F16" i="21"/>
  <c r="E16" i="21"/>
  <c r="D16" i="21"/>
  <c r="C16" i="21"/>
  <c r="B16" i="21"/>
  <c r="Y15" i="21"/>
  <c r="X15" i="21"/>
  <c r="W15" i="21"/>
  <c r="V15" i="21"/>
  <c r="U15" i="21"/>
  <c r="T15" i="21"/>
  <c r="S15" i="21"/>
  <c r="R15" i="21"/>
  <c r="Q15" i="21"/>
  <c r="P15" i="21"/>
  <c r="O15" i="21"/>
  <c r="N15" i="21"/>
  <c r="M15" i="21"/>
  <c r="L15" i="21"/>
  <c r="K15" i="21"/>
  <c r="J15" i="21"/>
  <c r="I15" i="21"/>
  <c r="H15" i="21"/>
  <c r="G15" i="21"/>
  <c r="F15" i="21"/>
  <c r="E15" i="21"/>
  <c r="D15" i="21"/>
  <c r="C15" i="21"/>
  <c r="B15" i="21"/>
  <c r="Y14" i="21"/>
  <c r="X14" i="21"/>
  <c r="W14" i="21"/>
  <c r="V14" i="21"/>
  <c r="U14" i="21"/>
  <c r="T14" i="21"/>
  <c r="S14" i="21"/>
  <c r="R14" i="21"/>
  <c r="Q14" i="21"/>
  <c r="P14" i="21"/>
  <c r="O14" i="21"/>
  <c r="N14" i="21"/>
  <c r="M14" i="21"/>
  <c r="L14" i="21"/>
  <c r="K14" i="21"/>
  <c r="J14" i="21"/>
  <c r="I14" i="21"/>
  <c r="H14" i="21"/>
  <c r="G14" i="21"/>
  <c r="F14" i="21"/>
  <c r="E14" i="21"/>
  <c r="D14" i="21"/>
  <c r="C14" i="21"/>
  <c r="B14" i="21"/>
  <c r="Y13" i="21"/>
  <c r="X13" i="21"/>
  <c r="W13" i="21"/>
  <c r="V13" i="21"/>
  <c r="U13" i="21"/>
  <c r="T13" i="21"/>
  <c r="S13" i="21"/>
  <c r="R13" i="21"/>
  <c r="Q13" i="21"/>
  <c r="P13" i="21"/>
  <c r="O13" i="21"/>
  <c r="N13" i="21"/>
  <c r="M13" i="21"/>
  <c r="L13" i="21"/>
  <c r="K13" i="21"/>
  <c r="J13" i="21"/>
  <c r="I13" i="21"/>
  <c r="H13" i="21"/>
  <c r="G13" i="21"/>
  <c r="F13" i="21"/>
  <c r="E13" i="21"/>
  <c r="D13" i="21"/>
  <c r="C13" i="21"/>
  <c r="B13" i="21"/>
  <c r="Y12" i="21"/>
  <c r="X12" i="21"/>
  <c r="W12" i="21"/>
  <c r="V12" i="21"/>
  <c r="U12" i="21"/>
  <c r="T12" i="21"/>
  <c r="S12" i="21"/>
  <c r="R12" i="21"/>
  <c r="Q12" i="21"/>
  <c r="P12" i="21"/>
  <c r="O12" i="21"/>
  <c r="N12" i="21"/>
  <c r="M12" i="21"/>
  <c r="L12" i="21"/>
  <c r="K12" i="21"/>
  <c r="J12" i="21"/>
  <c r="I12" i="21"/>
  <c r="H12" i="21"/>
  <c r="G12" i="21"/>
  <c r="F12" i="21"/>
  <c r="E12" i="21"/>
  <c r="D12" i="21"/>
  <c r="C12" i="21"/>
  <c r="B12" i="21"/>
  <c r="Z150" i="25"/>
  <c r="AA150" i="25"/>
  <c r="AB150" i="25"/>
  <c r="AC150" i="25"/>
  <c r="AD150" i="25"/>
  <c r="AE150" i="25"/>
  <c r="AF150" i="25"/>
  <c r="Z114" i="25"/>
  <c r="AA114" i="25"/>
  <c r="AB114" i="25"/>
  <c r="AC114" i="25"/>
  <c r="AD114" i="25"/>
  <c r="AE114" i="25"/>
  <c r="AF114" i="25"/>
  <c r="Z78" i="25"/>
  <c r="AA78" i="25"/>
  <c r="AB78" i="25"/>
  <c r="AC78" i="25"/>
  <c r="AD78" i="25"/>
  <c r="AE78" i="25"/>
  <c r="AF78" i="25"/>
  <c r="Z42" i="25"/>
  <c r="AA42" i="25"/>
  <c r="AB42" i="25"/>
  <c r="AC42" i="25"/>
  <c r="AD42" i="25"/>
  <c r="AE42" i="25"/>
  <c r="AF42" i="25"/>
  <c r="Y150" i="25"/>
  <c r="X150" i="25"/>
  <c r="W150" i="25"/>
  <c r="V150" i="25"/>
  <c r="U150" i="25"/>
  <c r="T150" i="25"/>
  <c r="S150" i="25"/>
  <c r="R150" i="25"/>
  <c r="Q150" i="25"/>
  <c r="P150" i="25"/>
  <c r="O150" i="25"/>
  <c r="N150" i="25"/>
  <c r="M150" i="25"/>
  <c r="L150" i="25"/>
  <c r="K150" i="25"/>
  <c r="J150" i="25"/>
  <c r="I150" i="25"/>
  <c r="H150" i="25"/>
  <c r="G150" i="25"/>
  <c r="F150" i="25"/>
  <c r="E150" i="25"/>
  <c r="D150" i="25"/>
  <c r="C150" i="25"/>
  <c r="B150" i="25"/>
  <c r="Y149" i="25"/>
  <c r="X149" i="25"/>
  <c r="W149" i="25"/>
  <c r="V149" i="25"/>
  <c r="U149" i="25"/>
  <c r="T149" i="25"/>
  <c r="S149" i="25"/>
  <c r="R149" i="25"/>
  <c r="Q149" i="25"/>
  <c r="P149" i="25"/>
  <c r="O149" i="25"/>
  <c r="N149" i="25"/>
  <c r="M149" i="25"/>
  <c r="L149" i="25"/>
  <c r="K149" i="25"/>
  <c r="J149" i="25"/>
  <c r="I149" i="25"/>
  <c r="H149" i="25"/>
  <c r="G149" i="25"/>
  <c r="F149" i="25"/>
  <c r="E149" i="25"/>
  <c r="D149" i="25"/>
  <c r="C149" i="25"/>
  <c r="B149" i="25"/>
  <c r="Y148" i="25"/>
  <c r="X148" i="25"/>
  <c r="W148" i="25"/>
  <c r="V148" i="25"/>
  <c r="U148" i="25"/>
  <c r="T148" i="25"/>
  <c r="S148" i="25"/>
  <c r="R148" i="25"/>
  <c r="Q148" i="25"/>
  <c r="P148" i="25"/>
  <c r="O148" i="25"/>
  <c r="N148" i="25"/>
  <c r="M148" i="25"/>
  <c r="L148" i="25"/>
  <c r="K148" i="25"/>
  <c r="J148" i="25"/>
  <c r="I148" i="25"/>
  <c r="H148" i="25"/>
  <c r="G148" i="25"/>
  <c r="F148" i="25"/>
  <c r="E148" i="25"/>
  <c r="D148" i="25"/>
  <c r="C148" i="25"/>
  <c r="B148" i="25"/>
  <c r="Y147" i="25"/>
  <c r="X147" i="25"/>
  <c r="W147" i="25"/>
  <c r="V147" i="25"/>
  <c r="U147" i="25"/>
  <c r="T147" i="25"/>
  <c r="S147" i="25"/>
  <c r="R147" i="25"/>
  <c r="Q147" i="25"/>
  <c r="P147" i="25"/>
  <c r="O147" i="25"/>
  <c r="N147" i="25"/>
  <c r="M147" i="25"/>
  <c r="L147" i="25"/>
  <c r="K147" i="25"/>
  <c r="J147" i="25"/>
  <c r="I147" i="25"/>
  <c r="H147" i="25"/>
  <c r="G147" i="25"/>
  <c r="F147" i="25"/>
  <c r="E147" i="25"/>
  <c r="D147" i="25"/>
  <c r="C147" i="25"/>
  <c r="B147" i="25"/>
  <c r="Y146" i="25"/>
  <c r="X146" i="25"/>
  <c r="W146" i="25"/>
  <c r="V146" i="25"/>
  <c r="U146" i="25"/>
  <c r="T146" i="25"/>
  <c r="S146" i="25"/>
  <c r="R146" i="25"/>
  <c r="Q146" i="25"/>
  <c r="P146" i="25"/>
  <c r="O146" i="25"/>
  <c r="N146" i="25"/>
  <c r="M146" i="25"/>
  <c r="L146" i="25"/>
  <c r="K146" i="25"/>
  <c r="J146" i="25"/>
  <c r="I146" i="25"/>
  <c r="H146" i="25"/>
  <c r="G146" i="25"/>
  <c r="F146" i="25"/>
  <c r="E146" i="25"/>
  <c r="D146" i="25"/>
  <c r="C146" i="25"/>
  <c r="B146" i="25"/>
  <c r="Y145" i="25"/>
  <c r="X145" i="25"/>
  <c r="W145" i="25"/>
  <c r="V145" i="25"/>
  <c r="U145" i="25"/>
  <c r="T145" i="25"/>
  <c r="S145" i="25"/>
  <c r="R145" i="25"/>
  <c r="Q145" i="25"/>
  <c r="P145" i="25"/>
  <c r="O145" i="25"/>
  <c r="N145" i="25"/>
  <c r="M145" i="25"/>
  <c r="L145" i="25"/>
  <c r="K145" i="25"/>
  <c r="J145" i="25"/>
  <c r="I145" i="25"/>
  <c r="H145" i="25"/>
  <c r="G145" i="25"/>
  <c r="F145" i="25"/>
  <c r="E145" i="25"/>
  <c r="D145" i="25"/>
  <c r="C145" i="25"/>
  <c r="B145" i="25"/>
  <c r="Y144" i="25"/>
  <c r="X144" i="25"/>
  <c r="W144" i="25"/>
  <c r="V144" i="25"/>
  <c r="U144" i="25"/>
  <c r="T144" i="25"/>
  <c r="S144" i="25"/>
  <c r="R144" i="25"/>
  <c r="Q144" i="25"/>
  <c r="P144" i="25"/>
  <c r="O144" i="25"/>
  <c r="N144" i="25"/>
  <c r="M144" i="25"/>
  <c r="L144" i="25"/>
  <c r="K144" i="25"/>
  <c r="J144" i="25"/>
  <c r="I144" i="25"/>
  <c r="H144" i="25"/>
  <c r="G144" i="25"/>
  <c r="F144" i="25"/>
  <c r="E144" i="25"/>
  <c r="D144" i="25"/>
  <c r="C144" i="25"/>
  <c r="B144" i="25"/>
  <c r="Y143" i="25"/>
  <c r="X143" i="25"/>
  <c r="W143" i="25"/>
  <c r="V143" i="25"/>
  <c r="U143" i="25"/>
  <c r="T143" i="25"/>
  <c r="S143" i="25"/>
  <c r="R143" i="25"/>
  <c r="Q143" i="25"/>
  <c r="P143" i="25"/>
  <c r="O143" i="25"/>
  <c r="N143" i="25"/>
  <c r="M143" i="25"/>
  <c r="L143" i="25"/>
  <c r="K143" i="25"/>
  <c r="J143" i="25"/>
  <c r="I143" i="25"/>
  <c r="H143" i="25"/>
  <c r="G143" i="25"/>
  <c r="F143" i="25"/>
  <c r="E143" i="25"/>
  <c r="D143" i="25"/>
  <c r="C143" i="25"/>
  <c r="B143" i="25"/>
  <c r="Y142" i="25"/>
  <c r="X142" i="25"/>
  <c r="W142" i="25"/>
  <c r="V142" i="25"/>
  <c r="U142" i="25"/>
  <c r="T142" i="25"/>
  <c r="S142" i="25"/>
  <c r="R142" i="25"/>
  <c r="Q142" i="25"/>
  <c r="P142" i="25"/>
  <c r="O142" i="25"/>
  <c r="N142" i="25"/>
  <c r="M142" i="25"/>
  <c r="L142" i="25"/>
  <c r="K142" i="25"/>
  <c r="J142" i="25"/>
  <c r="I142" i="25"/>
  <c r="H142" i="25"/>
  <c r="G142" i="25"/>
  <c r="F142" i="25"/>
  <c r="E142" i="25"/>
  <c r="D142" i="25"/>
  <c r="C142" i="25"/>
  <c r="B142" i="25"/>
  <c r="Y141" i="25"/>
  <c r="X141" i="25"/>
  <c r="W141" i="25"/>
  <c r="V141" i="25"/>
  <c r="U141" i="25"/>
  <c r="T141" i="25"/>
  <c r="S141" i="25"/>
  <c r="R141" i="25"/>
  <c r="Q141" i="25"/>
  <c r="P141" i="25"/>
  <c r="O141" i="25"/>
  <c r="N141" i="25"/>
  <c r="M141" i="25"/>
  <c r="L141" i="25"/>
  <c r="K141" i="25"/>
  <c r="J141" i="25"/>
  <c r="I141" i="25"/>
  <c r="H141" i="25"/>
  <c r="G141" i="25"/>
  <c r="F141" i="25"/>
  <c r="E141" i="25"/>
  <c r="D141" i="25"/>
  <c r="C141" i="25"/>
  <c r="B141" i="25"/>
  <c r="Y140" i="25"/>
  <c r="X140" i="25"/>
  <c r="W140" i="25"/>
  <c r="V140" i="25"/>
  <c r="U140" i="25"/>
  <c r="T140" i="25"/>
  <c r="S140" i="25"/>
  <c r="R140" i="25"/>
  <c r="Q140" i="25"/>
  <c r="P140" i="25"/>
  <c r="O140" i="25"/>
  <c r="N140" i="25"/>
  <c r="M140" i="25"/>
  <c r="L140" i="25"/>
  <c r="K140" i="25"/>
  <c r="J140" i="25"/>
  <c r="I140" i="25"/>
  <c r="H140" i="25"/>
  <c r="G140" i="25"/>
  <c r="F140" i="25"/>
  <c r="E140" i="25"/>
  <c r="D140" i="25"/>
  <c r="C140" i="25"/>
  <c r="B140" i="25"/>
  <c r="Y139" i="25"/>
  <c r="X139" i="25"/>
  <c r="W139" i="25"/>
  <c r="V139" i="25"/>
  <c r="U139" i="25"/>
  <c r="T139" i="25"/>
  <c r="S139" i="25"/>
  <c r="R139" i="25"/>
  <c r="Q139" i="25"/>
  <c r="P139" i="25"/>
  <c r="O139" i="25"/>
  <c r="N139" i="25"/>
  <c r="M139" i="25"/>
  <c r="L139" i="25"/>
  <c r="K139" i="25"/>
  <c r="J139" i="25"/>
  <c r="I139" i="25"/>
  <c r="H139" i="25"/>
  <c r="G139" i="25"/>
  <c r="F139" i="25"/>
  <c r="E139" i="25"/>
  <c r="D139" i="25"/>
  <c r="C139" i="25"/>
  <c r="B139" i="25"/>
  <c r="Y138" i="25"/>
  <c r="X138" i="25"/>
  <c r="W138" i="25"/>
  <c r="V138" i="25"/>
  <c r="U138" i="25"/>
  <c r="T138" i="25"/>
  <c r="S138" i="25"/>
  <c r="R138" i="25"/>
  <c r="Q138" i="25"/>
  <c r="P138" i="25"/>
  <c r="O138" i="25"/>
  <c r="N138" i="25"/>
  <c r="M138" i="25"/>
  <c r="L138" i="25"/>
  <c r="K138" i="25"/>
  <c r="J138" i="25"/>
  <c r="I138" i="25"/>
  <c r="H138" i="25"/>
  <c r="G138" i="25"/>
  <c r="F138" i="25"/>
  <c r="E138" i="25"/>
  <c r="D138" i="25"/>
  <c r="C138" i="25"/>
  <c r="B138" i="25"/>
  <c r="Y137" i="25"/>
  <c r="X137" i="25"/>
  <c r="W137" i="25"/>
  <c r="V137" i="25"/>
  <c r="U137" i="25"/>
  <c r="T137" i="25"/>
  <c r="S137" i="25"/>
  <c r="R137" i="25"/>
  <c r="Q137" i="25"/>
  <c r="P137" i="25"/>
  <c r="O137" i="25"/>
  <c r="N137" i="25"/>
  <c r="M137" i="25"/>
  <c r="L137" i="25"/>
  <c r="K137" i="25"/>
  <c r="J137" i="25"/>
  <c r="I137" i="25"/>
  <c r="H137" i="25"/>
  <c r="G137" i="25"/>
  <c r="F137" i="25"/>
  <c r="E137" i="25"/>
  <c r="D137" i="25"/>
  <c r="C137" i="25"/>
  <c r="B137" i="25"/>
  <c r="Y136" i="25"/>
  <c r="X136" i="25"/>
  <c r="W136" i="25"/>
  <c r="V136" i="25"/>
  <c r="U136" i="25"/>
  <c r="T136" i="25"/>
  <c r="S136" i="25"/>
  <c r="R136" i="25"/>
  <c r="Q136" i="25"/>
  <c r="P136" i="25"/>
  <c r="O136" i="25"/>
  <c r="N136" i="25"/>
  <c r="M136" i="25"/>
  <c r="L136" i="25"/>
  <c r="K136" i="25"/>
  <c r="J136" i="25"/>
  <c r="I136" i="25"/>
  <c r="H136" i="25"/>
  <c r="G136" i="25"/>
  <c r="F136" i="25"/>
  <c r="E136" i="25"/>
  <c r="D136" i="25"/>
  <c r="C136" i="25"/>
  <c r="B136" i="25"/>
  <c r="Y135" i="25"/>
  <c r="X135" i="25"/>
  <c r="W135" i="25"/>
  <c r="V135" i="25"/>
  <c r="U135" i="25"/>
  <c r="T135" i="25"/>
  <c r="S135" i="25"/>
  <c r="R135" i="25"/>
  <c r="Q135" i="25"/>
  <c r="P135" i="25"/>
  <c r="O135" i="25"/>
  <c r="N135" i="25"/>
  <c r="M135" i="25"/>
  <c r="L135" i="25"/>
  <c r="K135" i="25"/>
  <c r="J135" i="25"/>
  <c r="I135" i="25"/>
  <c r="H135" i="25"/>
  <c r="G135" i="25"/>
  <c r="F135" i="25"/>
  <c r="E135" i="25"/>
  <c r="D135" i="25"/>
  <c r="C135" i="25"/>
  <c r="B135" i="25"/>
  <c r="Y134" i="25"/>
  <c r="X134" i="25"/>
  <c r="W134" i="25"/>
  <c r="V134" i="25"/>
  <c r="U134" i="25"/>
  <c r="T134" i="25"/>
  <c r="S134" i="25"/>
  <c r="R134" i="25"/>
  <c r="Q134" i="25"/>
  <c r="P134" i="25"/>
  <c r="O134" i="25"/>
  <c r="N134" i="25"/>
  <c r="M134" i="25"/>
  <c r="L134" i="25"/>
  <c r="K134" i="25"/>
  <c r="J134" i="25"/>
  <c r="I134" i="25"/>
  <c r="H134" i="25"/>
  <c r="G134" i="25"/>
  <c r="F134" i="25"/>
  <c r="E134" i="25"/>
  <c r="D134" i="25"/>
  <c r="C134" i="25"/>
  <c r="B134" i="25"/>
  <c r="Y133" i="25"/>
  <c r="X133" i="25"/>
  <c r="W133" i="25"/>
  <c r="V133" i="25"/>
  <c r="U133" i="25"/>
  <c r="T133" i="25"/>
  <c r="S133" i="25"/>
  <c r="R133" i="25"/>
  <c r="Q133" i="25"/>
  <c r="P133" i="25"/>
  <c r="O133" i="25"/>
  <c r="N133" i="25"/>
  <c r="M133" i="25"/>
  <c r="L133" i="25"/>
  <c r="K133" i="25"/>
  <c r="J133" i="25"/>
  <c r="I133" i="25"/>
  <c r="H133" i="25"/>
  <c r="G133" i="25"/>
  <c r="F133" i="25"/>
  <c r="E133" i="25"/>
  <c r="D133" i="25"/>
  <c r="C133" i="25"/>
  <c r="B133" i="25"/>
  <c r="Y132" i="25"/>
  <c r="X132" i="25"/>
  <c r="W132" i="25"/>
  <c r="V132" i="25"/>
  <c r="U132" i="25"/>
  <c r="T132" i="25"/>
  <c r="S132" i="25"/>
  <c r="R132" i="25"/>
  <c r="Q132" i="25"/>
  <c r="P132" i="25"/>
  <c r="O132" i="25"/>
  <c r="N132" i="25"/>
  <c r="M132" i="25"/>
  <c r="L132" i="25"/>
  <c r="K132" i="25"/>
  <c r="J132" i="25"/>
  <c r="I132" i="25"/>
  <c r="H132" i="25"/>
  <c r="G132" i="25"/>
  <c r="F132" i="25"/>
  <c r="E132" i="25"/>
  <c r="D132" i="25"/>
  <c r="C132" i="25"/>
  <c r="B132" i="25"/>
  <c r="Y131" i="25"/>
  <c r="X131" i="25"/>
  <c r="W131" i="25"/>
  <c r="V131" i="25"/>
  <c r="U131" i="25"/>
  <c r="T131" i="25"/>
  <c r="S131" i="25"/>
  <c r="R131" i="25"/>
  <c r="Q131" i="25"/>
  <c r="P131" i="25"/>
  <c r="O131" i="25"/>
  <c r="N131" i="25"/>
  <c r="M131" i="25"/>
  <c r="L131" i="25"/>
  <c r="K131" i="25"/>
  <c r="J131" i="25"/>
  <c r="I131" i="25"/>
  <c r="H131" i="25"/>
  <c r="G131" i="25"/>
  <c r="F131" i="25"/>
  <c r="E131" i="25"/>
  <c r="D131" i="25"/>
  <c r="C131" i="25"/>
  <c r="B131" i="25"/>
  <c r="Y130" i="25"/>
  <c r="X130" i="25"/>
  <c r="W130" i="25"/>
  <c r="V130" i="25"/>
  <c r="U130" i="25"/>
  <c r="T130" i="25"/>
  <c r="S130" i="25"/>
  <c r="R130" i="25"/>
  <c r="Q130" i="25"/>
  <c r="P130" i="25"/>
  <c r="O130" i="25"/>
  <c r="N130" i="25"/>
  <c r="M130" i="25"/>
  <c r="L130" i="25"/>
  <c r="K130" i="25"/>
  <c r="J130" i="25"/>
  <c r="I130" i="25"/>
  <c r="H130" i="25"/>
  <c r="G130" i="25"/>
  <c r="F130" i="25"/>
  <c r="E130" i="25"/>
  <c r="D130" i="25"/>
  <c r="C130" i="25"/>
  <c r="B130" i="25"/>
  <c r="Y129" i="25"/>
  <c r="X129" i="25"/>
  <c r="W129" i="25"/>
  <c r="V129" i="25"/>
  <c r="U129" i="25"/>
  <c r="T129" i="25"/>
  <c r="S129" i="25"/>
  <c r="R129" i="25"/>
  <c r="Q129" i="25"/>
  <c r="P129" i="25"/>
  <c r="O129" i="25"/>
  <c r="N129" i="25"/>
  <c r="M129" i="25"/>
  <c r="L129" i="25"/>
  <c r="K129" i="25"/>
  <c r="J129" i="25"/>
  <c r="I129" i="25"/>
  <c r="H129" i="25"/>
  <c r="G129" i="25"/>
  <c r="F129" i="25"/>
  <c r="E129" i="25"/>
  <c r="D129" i="25"/>
  <c r="C129" i="25"/>
  <c r="B129" i="25"/>
  <c r="Y128" i="25"/>
  <c r="X128" i="25"/>
  <c r="W128" i="25"/>
  <c r="V128" i="25"/>
  <c r="U128" i="25"/>
  <c r="T128" i="25"/>
  <c r="S128" i="25"/>
  <c r="R128" i="25"/>
  <c r="Q128" i="25"/>
  <c r="P128" i="25"/>
  <c r="O128" i="25"/>
  <c r="N128" i="25"/>
  <c r="M128" i="25"/>
  <c r="L128" i="25"/>
  <c r="K128" i="25"/>
  <c r="J128" i="25"/>
  <c r="I128" i="25"/>
  <c r="H128" i="25"/>
  <c r="G128" i="25"/>
  <c r="F128" i="25"/>
  <c r="E128" i="25"/>
  <c r="D128" i="25"/>
  <c r="C128" i="25"/>
  <c r="B128" i="25"/>
  <c r="Y127" i="25"/>
  <c r="X127" i="25"/>
  <c r="W127" i="25"/>
  <c r="V127" i="25"/>
  <c r="U127" i="25"/>
  <c r="T127" i="25"/>
  <c r="S127" i="25"/>
  <c r="R127" i="25"/>
  <c r="Q127" i="25"/>
  <c r="P127" i="25"/>
  <c r="O127" i="25"/>
  <c r="N127" i="25"/>
  <c r="M127" i="25"/>
  <c r="L127" i="25"/>
  <c r="K127" i="25"/>
  <c r="J127" i="25"/>
  <c r="I127" i="25"/>
  <c r="H127" i="25"/>
  <c r="G127" i="25"/>
  <c r="F127" i="25"/>
  <c r="E127" i="25"/>
  <c r="D127" i="25"/>
  <c r="C127" i="25"/>
  <c r="B127" i="25"/>
  <c r="Y126" i="25"/>
  <c r="X126" i="25"/>
  <c r="W126" i="25"/>
  <c r="V126" i="25"/>
  <c r="U126" i="25"/>
  <c r="T126" i="25"/>
  <c r="S126" i="25"/>
  <c r="R126" i="25"/>
  <c r="Q126" i="25"/>
  <c r="P126" i="25"/>
  <c r="O126" i="25"/>
  <c r="N126" i="25"/>
  <c r="M126" i="25"/>
  <c r="L126" i="25"/>
  <c r="K126" i="25"/>
  <c r="J126" i="25"/>
  <c r="I126" i="25"/>
  <c r="H126" i="25"/>
  <c r="G126" i="25"/>
  <c r="F126" i="25"/>
  <c r="E126" i="25"/>
  <c r="D126" i="25"/>
  <c r="C126" i="25"/>
  <c r="B126" i="25"/>
  <c r="Y125" i="25"/>
  <c r="X125" i="25"/>
  <c r="W125" i="25"/>
  <c r="V125" i="25"/>
  <c r="U125" i="25"/>
  <c r="T125" i="25"/>
  <c r="S125" i="25"/>
  <c r="R125" i="25"/>
  <c r="Q125" i="25"/>
  <c r="P125" i="25"/>
  <c r="O125" i="25"/>
  <c r="N125" i="25"/>
  <c r="M125" i="25"/>
  <c r="L125" i="25"/>
  <c r="K125" i="25"/>
  <c r="J125" i="25"/>
  <c r="I125" i="25"/>
  <c r="H125" i="25"/>
  <c r="G125" i="25"/>
  <c r="F125" i="25"/>
  <c r="E125" i="25"/>
  <c r="D125" i="25"/>
  <c r="C125" i="25"/>
  <c r="B125" i="25"/>
  <c r="Y124" i="25"/>
  <c r="X124" i="25"/>
  <c r="W124" i="25"/>
  <c r="V124" i="25"/>
  <c r="U124" i="25"/>
  <c r="T124" i="25"/>
  <c r="S124" i="25"/>
  <c r="R124" i="25"/>
  <c r="Q124" i="25"/>
  <c r="P124" i="25"/>
  <c r="O124" i="25"/>
  <c r="N124" i="25"/>
  <c r="M124" i="25"/>
  <c r="L124" i="25"/>
  <c r="K124" i="25"/>
  <c r="J124" i="25"/>
  <c r="I124" i="25"/>
  <c r="H124" i="25"/>
  <c r="G124" i="25"/>
  <c r="F124" i="25"/>
  <c r="E124" i="25"/>
  <c r="D124" i="25"/>
  <c r="C124" i="25"/>
  <c r="B124" i="25"/>
  <c r="Y123" i="25"/>
  <c r="X123" i="25"/>
  <c r="W123" i="25"/>
  <c r="V123" i="25"/>
  <c r="U123" i="25"/>
  <c r="T123" i="25"/>
  <c r="S123" i="25"/>
  <c r="R123" i="25"/>
  <c r="Q123" i="25"/>
  <c r="P123" i="25"/>
  <c r="O123" i="25"/>
  <c r="N123" i="25"/>
  <c r="M123" i="25"/>
  <c r="L123" i="25"/>
  <c r="K123" i="25"/>
  <c r="J123" i="25"/>
  <c r="I123" i="25"/>
  <c r="H123" i="25"/>
  <c r="G123" i="25"/>
  <c r="F123" i="25"/>
  <c r="E123" i="25"/>
  <c r="D123" i="25"/>
  <c r="C123" i="25"/>
  <c r="B123" i="25"/>
  <c r="Y122" i="25"/>
  <c r="X122" i="25"/>
  <c r="W122" i="25"/>
  <c r="V122" i="25"/>
  <c r="U122" i="25"/>
  <c r="T122" i="25"/>
  <c r="S122" i="25"/>
  <c r="R122" i="25"/>
  <c r="Q122" i="25"/>
  <c r="P122" i="25"/>
  <c r="O122" i="25"/>
  <c r="N122" i="25"/>
  <c r="M122" i="25"/>
  <c r="L122" i="25"/>
  <c r="K122" i="25"/>
  <c r="J122" i="25"/>
  <c r="I122" i="25"/>
  <c r="H122" i="25"/>
  <c r="G122" i="25"/>
  <c r="F122" i="25"/>
  <c r="E122" i="25"/>
  <c r="D122" i="25"/>
  <c r="C122" i="25"/>
  <c r="B122" i="25"/>
  <c r="Y121" i="25"/>
  <c r="X121" i="25"/>
  <c r="W121" i="25"/>
  <c r="V121" i="25"/>
  <c r="U121" i="25"/>
  <c r="T121" i="25"/>
  <c r="S121" i="25"/>
  <c r="R121" i="25"/>
  <c r="Q121" i="25"/>
  <c r="P121" i="25"/>
  <c r="O121" i="25"/>
  <c r="N121" i="25"/>
  <c r="M121" i="25"/>
  <c r="L121" i="25"/>
  <c r="K121" i="25"/>
  <c r="J121" i="25"/>
  <c r="I121" i="25"/>
  <c r="H121" i="25"/>
  <c r="G121" i="25"/>
  <c r="F121" i="25"/>
  <c r="E121" i="25"/>
  <c r="D121" i="25"/>
  <c r="C121" i="25"/>
  <c r="B121" i="25"/>
  <c r="Y120" i="25"/>
  <c r="X120" i="25"/>
  <c r="W120" i="25"/>
  <c r="V120" i="25"/>
  <c r="U120" i="25"/>
  <c r="T120" i="25"/>
  <c r="S120" i="25"/>
  <c r="R120" i="25"/>
  <c r="Q120" i="25"/>
  <c r="P120" i="25"/>
  <c r="O120" i="25"/>
  <c r="N120" i="25"/>
  <c r="M120" i="25"/>
  <c r="L120" i="25"/>
  <c r="K120" i="25"/>
  <c r="J120" i="25"/>
  <c r="I120" i="25"/>
  <c r="H120" i="25"/>
  <c r="G120" i="25"/>
  <c r="F120" i="25"/>
  <c r="E120" i="25"/>
  <c r="D120" i="25"/>
  <c r="C120" i="25"/>
  <c r="B120" i="25"/>
  <c r="Y114" i="25"/>
  <c r="X114" i="25"/>
  <c r="W114" i="25"/>
  <c r="V114" i="25"/>
  <c r="U114" i="25"/>
  <c r="T114" i="25"/>
  <c r="S114" i="25"/>
  <c r="R114" i="25"/>
  <c r="Q114" i="25"/>
  <c r="P114" i="25"/>
  <c r="O114" i="25"/>
  <c r="N114" i="25"/>
  <c r="M114" i="25"/>
  <c r="L114" i="25"/>
  <c r="K114" i="25"/>
  <c r="J114" i="25"/>
  <c r="I114" i="25"/>
  <c r="H114" i="25"/>
  <c r="G114" i="25"/>
  <c r="F114" i="25"/>
  <c r="E114" i="25"/>
  <c r="D114" i="25"/>
  <c r="C114" i="25"/>
  <c r="B114" i="25"/>
  <c r="Y113" i="25"/>
  <c r="X113" i="25"/>
  <c r="W113" i="25"/>
  <c r="V113" i="25"/>
  <c r="U113" i="25"/>
  <c r="T113" i="25"/>
  <c r="S113" i="25"/>
  <c r="R113" i="25"/>
  <c r="Q113" i="25"/>
  <c r="P113" i="25"/>
  <c r="O113" i="25"/>
  <c r="N113" i="25"/>
  <c r="M113" i="25"/>
  <c r="L113" i="25"/>
  <c r="K113" i="25"/>
  <c r="J113" i="25"/>
  <c r="I113" i="25"/>
  <c r="H113" i="25"/>
  <c r="G113" i="25"/>
  <c r="F113" i="25"/>
  <c r="E113" i="25"/>
  <c r="D113" i="25"/>
  <c r="C113" i="25"/>
  <c r="B113" i="25"/>
  <c r="Y112" i="25"/>
  <c r="X112" i="25"/>
  <c r="W112" i="25"/>
  <c r="V112" i="25"/>
  <c r="U112" i="25"/>
  <c r="T112" i="25"/>
  <c r="S112" i="25"/>
  <c r="R112" i="25"/>
  <c r="Q112" i="25"/>
  <c r="P112" i="25"/>
  <c r="O112" i="25"/>
  <c r="N112" i="25"/>
  <c r="M112" i="25"/>
  <c r="L112" i="25"/>
  <c r="K112" i="25"/>
  <c r="J112" i="25"/>
  <c r="I112" i="25"/>
  <c r="H112" i="25"/>
  <c r="G112" i="25"/>
  <c r="F112" i="25"/>
  <c r="E112" i="25"/>
  <c r="D112" i="25"/>
  <c r="C112" i="25"/>
  <c r="B112" i="25"/>
  <c r="Y111" i="25"/>
  <c r="X111" i="25"/>
  <c r="W111" i="25"/>
  <c r="V111" i="25"/>
  <c r="U111" i="25"/>
  <c r="T111" i="25"/>
  <c r="S111" i="25"/>
  <c r="R111" i="25"/>
  <c r="Q111" i="25"/>
  <c r="P111" i="25"/>
  <c r="O111" i="25"/>
  <c r="N111" i="25"/>
  <c r="M111" i="25"/>
  <c r="L111" i="25"/>
  <c r="K111" i="25"/>
  <c r="J111" i="25"/>
  <c r="I111" i="25"/>
  <c r="H111" i="25"/>
  <c r="G111" i="25"/>
  <c r="F111" i="25"/>
  <c r="E111" i="25"/>
  <c r="D111" i="25"/>
  <c r="C111" i="25"/>
  <c r="B111" i="25"/>
  <c r="Y110" i="25"/>
  <c r="X110" i="25"/>
  <c r="W110" i="25"/>
  <c r="V110" i="25"/>
  <c r="U110" i="25"/>
  <c r="T110" i="25"/>
  <c r="S110" i="25"/>
  <c r="R110" i="25"/>
  <c r="Q110" i="25"/>
  <c r="P110" i="25"/>
  <c r="O110" i="25"/>
  <c r="N110" i="25"/>
  <c r="M110" i="25"/>
  <c r="L110" i="25"/>
  <c r="K110" i="25"/>
  <c r="J110" i="25"/>
  <c r="I110" i="25"/>
  <c r="H110" i="25"/>
  <c r="G110" i="25"/>
  <c r="F110" i="25"/>
  <c r="E110" i="25"/>
  <c r="D110" i="25"/>
  <c r="C110" i="25"/>
  <c r="B110" i="25"/>
  <c r="Y109" i="25"/>
  <c r="X109" i="25"/>
  <c r="W109" i="25"/>
  <c r="V109" i="25"/>
  <c r="U109" i="25"/>
  <c r="T109" i="25"/>
  <c r="S109" i="25"/>
  <c r="R109" i="25"/>
  <c r="Q109" i="25"/>
  <c r="P109" i="25"/>
  <c r="O109" i="25"/>
  <c r="N109" i="25"/>
  <c r="M109" i="25"/>
  <c r="L109" i="25"/>
  <c r="K109" i="25"/>
  <c r="J109" i="25"/>
  <c r="I109" i="25"/>
  <c r="H109" i="25"/>
  <c r="G109" i="25"/>
  <c r="F109" i="25"/>
  <c r="E109" i="25"/>
  <c r="D109" i="25"/>
  <c r="C109" i="25"/>
  <c r="B109" i="25"/>
  <c r="Y108" i="25"/>
  <c r="X108" i="25"/>
  <c r="W108" i="25"/>
  <c r="V108" i="25"/>
  <c r="U108" i="25"/>
  <c r="T108" i="25"/>
  <c r="S108" i="25"/>
  <c r="R108" i="25"/>
  <c r="Q108" i="25"/>
  <c r="P108" i="25"/>
  <c r="O108" i="25"/>
  <c r="N108" i="25"/>
  <c r="M108" i="25"/>
  <c r="L108" i="25"/>
  <c r="K108" i="25"/>
  <c r="J108" i="25"/>
  <c r="I108" i="25"/>
  <c r="H108" i="25"/>
  <c r="G108" i="25"/>
  <c r="F108" i="25"/>
  <c r="E108" i="25"/>
  <c r="D108" i="25"/>
  <c r="C108" i="25"/>
  <c r="B108" i="25"/>
  <c r="Y107" i="25"/>
  <c r="X107" i="25"/>
  <c r="W107" i="25"/>
  <c r="V107" i="25"/>
  <c r="U107" i="25"/>
  <c r="T107" i="25"/>
  <c r="S107" i="25"/>
  <c r="R107" i="25"/>
  <c r="Q107" i="25"/>
  <c r="P107" i="25"/>
  <c r="O107" i="25"/>
  <c r="N107" i="25"/>
  <c r="M107" i="25"/>
  <c r="L107" i="25"/>
  <c r="K107" i="25"/>
  <c r="J107" i="25"/>
  <c r="I107" i="25"/>
  <c r="H107" i="25"/>
  <c r="G107" i="25"/>
  <c r="F107" i="25"/>
  <c r="E107" i="25"/>
  <c r="D107" i="25"/>
  <c r="C107" i="25"/>
  <c r="B107" i="25"/>
  <c r="Y106" i="25"/>
  <c r="X106" i="25"/>
  <c r="W106" i="25"/>
  <c r="V106" i="25"/>
  <c r="U106" i="25"/>
  <c r="T106" i="25"/>
  <c r="S106" i="25"/>
  <c r="R106" i="25"/>
  <c r="Q106" i="25"/>
  <c r="P106" i="25"/>
  <c r="O106" i="25"/>
  <c r="N106" i="25"/>
  <c r="M106" i="25"/>
  <c r="L106" i="25"/>
  <c r="K106" i="25"/>
  <c r="J106" i="25"/>
  <c r="I106" i="25"/>
  <c r="H106" i="25"/>
  <c r="G106" i="25"/>
  <c r="F106" i="25"/>
  <c r="E106" i="25"/>
  <c r="D106" i="25"/>
  <c r="C106" i="25"/>
  <c r="B106" i="25"/>
  <c r="Y105" i="25"/>
  <c r="X105" i="25"/>
  <c r="W105" i="25"/>
  <c r="V105" i="25"/>
  <c r="U105" i="25"/>
  <c r="T105" i="25"/>
  <c r="S105" i="25"/>
  <c r="R105" i="25"/>
  <c r="Q105" i="25"/>
  <c r="P105" i="25"/>
  <c r="O105" i="25"/>
  <c r="N105" i="25"/>
  <c r="M105" i="25"/>
  <c r="L105" i="25"/>
  <c r="K105" i="25"/>
  <c r="J105" i="25"/>
  <c r="I105" i="25"/>
  <c r="H105" i="25"/>
  <c r="G105" i="25"/>
  <c r="F105" i="25"/>
  <c r="E105" i="25"/>
  <c r="D105" i="25"/>
  <c r="C105" i="25"/>
  <c r="B105" i="25"/>
  <c r="Y104" i="25"/>
  <c r="X104" i="25"/>
  <c r="W104" i="25"/>
  <c r="V104" i="25"/>
  <c r="U104" i="25"/>
  <c r="T104" i="25"/>
  <c r="S104" i="25"/>
  <c r="R104" i="25"/>
  <c r="Q104" i="25"/>
  <c r="P104" i="25"/>
  <c r="O104" i="25"/>
  <c r="N104" i="25"/>
  <c r="M104" i="25"/>
  <c r="L104" i="25"/>
  <c r="K104" i="25"/>
  <c r="J104" i="25"/>
  <c r="I104" i="25"/>
  <c r="H104" i="25"/>
  <c r="G104" i="25"/>
  <c r="F104" i="25"/>
  <c r="E104" i="25"/>
  <c r="D104" i="25"/>
  <c r="C104" i="25"/>
  <c r="B104" i="25"/>
  <c r="Y103" i="25"/>
  <c r="X103" i="25"/>
  <c r="W103" i="25"/>
  <c r="V103" i="25"/>
  <c r="U103" i="25"/>
  <c r="T103" i="25"/>
  <c r="S103" i="25"/>
  <c r="R103" i="25"/>
  <c r="Q103" i="25"/>
  <c r="P103" i="25"/>
  <c r="O103" i="25"/>
  <c r="N103" i="25"/>
  <c r="M103" i="25"/>
  <c r="L103" i="25"/>
  <c r="K103" i="25"/>
  <c r="J103" i="25"/>
  <c r="I103" i="25"/>
  <c r="H103" i="25"/>
  <c r="G103" i="25"/>
  <c r="F103" i="25"/>
  <c r="E103" i="25"/>
  <c r="D103" i="25"/>
  <c r="C103" i="25"/>
  <c r="B103" i="25"/>
  <c r="Y102" i="25"/>
  <c r="X102" i="25"/>
  <c r="W102" i="25"/>
  <c r="V102" i="25"/>
  <c r="U102" i="25"/>
  <c r="T102" i="25"/>
  <c r="S102" i="25"/>
  <c r="R102" i="25"/>
  <c r="Q102" i="25"/>
  <c r="P102" i="25"/>
  <c r="O102" i="25"/>
  <c r="N102" i="25"/>
  <c r="M102" i="25"/>
  <c r="L102" i="25"/>
  <c r="K102" i="25"/>
  <c r="J102" i="25"/>
  <c r="I102" i="25"/>
  <c r="H102" i="25"/>
  <c r="G102" i="25"/>
  <c r="F102" i="25"/>
  <c r="E102" i="25"/>
  <c r="D102" i="25"/>
  <c r="C102" i="25"/>
  <c r="B102" i="25"/>
  <c r="Y101" i="25"/>
  <c r="X101" i="25"/>
  <c r="W101" i="25"/>
  <c r="V101" i="25"/>
  <c r="U101" i="25"/>
  <c r="T101" i="25"/>
  <c r="S101" i="25"/>
  <c r="R101" i="25"/>
  <c r="Q101" i="25"/>
  <c r="P101" i="25"/>
  <c r="O101" i="25"/>
  <c r="N101" i="25"/>
  <c r="M101" i="25"/>
  <c r="L101" i="25"/>
  <c r="K101" i="25"/>
  <c r="J101" i="25"/>
  <c r="I101" i="25"/>
  <c r="H101" i="25"/>
  <c r="G101" i="25"/>
  <c r="F101" i="25"/>
  <c r="E101" i="25"/>
  <c r="D101" i="25"/>
  <c r="C101" i="25"/>
  <c r="B101" i="25"/>
  <c r="Y100" i="25"/>
  <c r="X100" i="25"/>
  <c r="W100" i="25"/>
  <c r="V100" i="25"/>
  <c r="U100" i="25"/>
  <c r="T100" i="25"/>
  <c r="S100" i="25"/>
  <c r="R100" i="25"/>
  <c r="Q100" i="25"/>
  <c r="P100" i="25"/>
  <c r="O100" i="25"/>
  <c r="N100" i="25"/>
  <c r="M100" i="25"/>
  <c r="L100" i="25"/>
  <c r="K100" i="25"/>
  <c r="J100" i="25"/>
  <c r="I100" i="25"/>
  <c r="H100" i="25"/>
  <c r="G100" i="25"/>
  <c r="F100" i="25"/>
  <c r="E100" i="25"/>
  <c r="D100" i="25"/>
  <c r="C100" i="25"/>
  <c r="B100" i="25"/>
  <c r="Y99" i="25"/>
  <c r="X99" i="25"/>
  <c r="W99" i="25"/>
  <c r="V99" i="25"/>
  <c r="U99" i="25"/>
  <c r="T99" i="25"/>
  <c r="S99" i="25"/>
  <c r="R99" i="25"/>
  <c r="Q99" i="25"/>
  <c r="P99" i="25"/>
  <c r="O99" i="25"/>
  <c r="N99" i="25"/>
  <c r="M99" i="25"/>
  <c r="L99" i="25"/>
  <c r="K99" i="25"/>
  <c r="J99" i="25"/>
  <c r="I99" i="25"/>
  <c r="H99" i="25"/>
  <c r="G99" i="25"/>
  <c r="F99" i="25"/>
  <c r="E99" i="25"/>
  <c r="D99" i="25"/>
  <c r="C99" i="25"/>
  <c r="B99" i="25"/>
  <c r="Y98" i="25"/>
  <c r="X98" i="25"/>
  <c r="W98" i="25"/>
  <c r="V98" i="25"/>
  <c r="U98" i="25"/>
  <c r="T98" i="25"/>
  <c r="S98" i="25"/>
  <c r="R98" i="25"/>
  <c r="Q98" i="25"/>
  <c r="P98" i="25"/>
  <c r="O98" i="25"/>
  <c r="N98" i="25"/>
  <c r="M98" i="25"/>
  <c r="L98" i="25"/>
  <c r="K98" i="25"/>
  <c r="J98" i="25"/>
  <c r="I98" i="25"/>
  <c r="H98" i="25"/>
  <c r="G98" i="25"/>
  <c r="F98" i="25"/>
  <c r="E98" i="25"/>
  <c r="D98" i="25"/>
  <c r="C98" i="25"/>
  <c r="B98" i="25"/>
  <c r="Y97" i="25"/>
  <c r="X97" i="25"/>
  <c r="W97" i="25"/>
  <c r="V97" i="25"/>
  <c r="U97" i="25"/>
  <c r="T97" i="25"/>
  <c r="S97" i="25"/>
  <c r="R97" i="25"/>
  <c r="Q97" i="25"/>
  <c r="P97" i="25"/>
  <c r="O97" i="25"/>
  <c r="N97" i="25"/>
  <c r="M97" i="25"/>
  <c r="L97" i="25"/>
  <c r="K97" i="25"/>
  <c r="J97" i="25"/>
  <c r="I97" i="25"/>
  <c r="H97" i="25"/>
  <c r="G97" i="25"/>
  <c r="F97" i="25"/>
  <c r="E97" i="25"/>
  <c r="D97" i="25"/>
  <c r="C97" i="25"/>
  <c r="B97" i="25"/>
  <c r="Y96" i="25"/>
  <c r="X96" i="25"/>
  <c r="W96" i="25"/>
  <c r="V96" i="25"/>
  <c r="U96" i="25"/>
  <c r="T96" i="25"/>
  <c r="S96" i="25"/>
  <c r="R96" i="25"/>
  <c r="Q96" i="25"/>
  <c r="P96" i="25"/>
  <c r="O96" i="25"/>
  <c r="N96" i="25"/>
  <c r="M96" i="25"/>
  <c r="L96" i="25"/>
  <c r="K96" i="25"/>
  <c r="J96" i="25"/>
  <c r="I96" i="25"/>
  <c r="H96" i="25"/>
  <c r="G96" i="25"/>
  <c r="F96" i="25"/>
  <c r="E96" i="25"/>
  <c r="D96" i="25"/>
  <c r="C96" i="25"/>
  <c r="B96" i="25"/>
  <c r="Y95" i="25"/>
  <c r="X95" i="25"/>
  <c r="W95" i="25"/>
  <c r="V95" i="25"/>
  <c r="U95" i="25"/>
  <c r="T95" i="25"/>
  <c r="S95" i="25"/>
  <c r="R95" i="25"/>
  <c r="Q95" i="25"/>
  <c r="P95" i="25"/>
  <c r="O95" i="25"/>
  <c r="N95" i="25"/>
  <c r="M95" i="25"/>
  <c r="L95" i="25"/>
  <c r="K95" i="25"/>
  <c r="J95" i="25"/>
  <c r="I95" i="25"/>
  <c r="H95" i="25"/>
  <c r="G95" i="25"/>
  <c r="F95" i="25"/>
  <c r="E95" i="25"/>
  <c r="D95" i="25"/>
  <c r="C95" i="25"/>
  <c r="B95" i="25"/>
  <c r="Y94" i="25"/>
  <c r="X94" i="25"/>
  <c r="W94" i="25"/>
  <c r="V94" i="25"/>
  <c r="U94" i="25"/>
  <c r="T94" i="25"/>
  <c r="S94" i="25"/>
  <c r="R94" i="25"/>
  <c r="Q94" i="25"/>
  <c r="P94" i="25"/>
  <c r="O94" i="25"/>
  <c r="N94" i="25"/>
  <c r="M94" i="25"/>
  <c r="L94" i="25"/>
  <c r="K94" i="25"/>
  <c r="J94" i="25"/>
  <c r="I94" i="25"/>
  <c r="H94" i="25"/>
  <c r="G94" i="25"/>
  <c r="F94" i="25"/>
  <c r="E94" i="25"/>
  <c r="D94" i="25"/>
  <c r="C94" i="25"/>
  <c r="B94" i="25"/>
  <c r="Y93" i="25"/>
  <c r="X93" i="25"/>
  <c r="W93" i="25"/>
  <c r="V93" i="25"/>
  <c r="U93" i="25"/>
  <c r="T93" i="25"/>
  <c r="S93" i="25"/>
  <c r="R93" i="25"/>
  <c r="Q93" i="25"/>
  <c r="P93" i="25"/>
  <c r="O93" i="25"/>
  <c r="N93" i="25"/>
  <c r="M93" i="25"/>
  <c r="L93" i="25"/>
  <c r="K93" i="25"/>
  <c r="J93" i="25"/>
  <c r="I93" i="25"/>
  <c r="H93" i="25"/>
  <c r="G93" i="25"/>
  <c r="F93" i="25"/>
  <c r="E93" i="25"/>
  <c r="D93" i="25"/>
  <c r="C93" i="25"/>
  <c r="B93" i="25"/>
  <c r="Y92" i="25"/>
  <c r="X92" i="25"/>
  <c r="W92" i="25"/>
  <c r="V92" i="25"/>
  <c r="U92" i="25"/>
  <c r="T92" i="25"/>
  <c r="S92" i="25"/>
  <c r="R92" i="25"/>
  <c r="Q92" i="25"/>
  <c r="P92" i="25"/>
  <c r="O92" i="25"/>
  <c r="N92" i="25"/>
  <c r="M92" i="25"/>
  <c r="L92" i="25"/>
  <c r="K92" i="25"/>
  <c r="J92" i="25"/>
  <c r="I92" i="25"/>
  <c r="H92" i="25"/>
  <c r="G92" i="25"/>
  <c r="F92" i="25"/>
  <c r="E92" i="25"/>
  <c r="D92" i="25"/>
  <c r="C92" i="25"/>
  <c r="B92" i="25"/>
  <c r="Y91" i="25"/>
  <c r="X91" i="25"/>
  <c r="W91" i="25"/>
  <c r="V91" i="25"/>
  <c r="U91" i="25"/>
  <c r="T91" i="25"/>
  <c r="S91" i="25"/>
  <c r="R91" i="25"/>
  <c r="Q91" i="25"/>
  <c r="P91" i="25"/>
  <c r="O91" i="25"/>
  <c r="N91" i="25"/>
  <c r="M91" i="25"/>
  <c r="L91" i="25"/>
  <c r="K91" i="25"/>
  <c r="J91" i="25"/>
  <c r="I91" i="25"/>
  <c r="H91" i="25"/>
  <c r="G91" i="25"/>
  <c r="F91" i="25"/>
  <c r="E91" i="25"/>
  <c r="D91" i="25"/>
  <c r="C91" i="25"/>
  <c r="B91" i="25"/>
  <c r="Y90" i="25"/>
  <c r="X90" i="25"/>
  <c r="W90" i="25"/>
  <c r="V90" i="25"/>
  <c r="U90" i="25"/>
  <c r="T90" i="25"/>
  <c r="S90" i="25"/>
  <c r="R90" i="25"/>
  <c r="Q90" i="25"/>
  <c r="P90" i="25"/>
  <c r="O90" i="25"/>
  <c r="N90" i="25"/>
  <c r="M90" i="25"/>
  <c r="L90" i="25"/>
  <c r="K90" i="25"/>
  <c r="J90" i="25"/>
  <c r="I90" i="25"/>
  <c r="H90" i="25"/>
  <c r="G90" i="25"/>
  <c r="F90" i="25"/>
  <c r="E90" i="25"/>
  <c r="D90" i="25"/>
  <c r="C90" i="25"/>
  <c r="B90" i="25"/>
  <c r="Y89" i="25"/>
  <c r="X89" i="25"/>
  <c r="W89" i="25"/>
  <c r="V89" i="25"/>
  <c r="U89" i="25"/>
  <c r="T89" i="25"/>
  <c r="S89" i="25"/>
  <c r="R89" i="25"/>
  <c r="Q89" i="25"/>
  <c r="P89" i="25"/>
  <c r="O89" i="25"/>
  <c r="N89" i="25"/>
  <c r="M89" i="25"/>
  <c r="L89" i="25"/>
  <c r="K89" i="25"/>
  <c r="J89" i="25"/>
  <c r="I89" i="25"/>
  <c r="H89" i="25"/>
  <c r="G89" i="25"/>
  <c r="F89" i="25"/>
  <c r="E89" i="25"/>
  <c r="D89" i="25"/>
  <c r="C89" i="25"/>
  <c r="B89" i="25"/>
  <c r="Y88" i="25"/>
  <c r="X88" i="25"/>
  <c r="W88" i="25"/>
  <c r="V88" i="25"/>
  <c r="U88" i="25"/>
  <c r="T88" i="25"/>
  <c r="S88" i="25"/>
  <c r="R88" i="25"/>
  <c r="Q88" i="25"/>
  <c r="P88" i="25"/>
  <c r="O88" i="25"/>
  <c r="N88" i="25"/>
  <c r="M88" i="25"/>
  <c r="L88" i="25"/>
  <c r="K88" i="25"/>
  <c r="J88" i="25"/>
  <c r="I88" i="25"/>
  <c r="H88" i="25"/>
  <c r="G88" i="25"/>
  <c r="F88" i="25"/>
  <c r="E88" i="25"/>
  <c r="D88" i="25"/>
  <c r="C88" i="25"/>
  <c r="B88" i="25"/>
  <c r="Y87" i="25"/>
  <c r="X87" i="25"/>
  <c r="W87" i="25"/>
  <c r="V87" i="25"/>
  <c r="U87" i="25"/>
  <c r="T87" i="25"/>
  <c r="S87" i="25"/>
  <c r="R87" i="25"/>
  <c r="Q87" i="25"/>
  <c r="P87" i="25"/>
  <c r="O87" i="25"/>
  <c r="N87" i="25"/>
  <c r="M87" i="25"/>
  <c r="L87" i="25"/>
  <c r="K87" i="25"/>
  <c r="J87" i="25"/>
  <c r="I87" i="25"/>
  <c r="H87" i="25"/>
  <c r="G87" i="25"/>
  <c r="F87" i="25"/>
  <c r="E87" i="25"/>
  <c r="D87" i="25"/>
  <c r="C87" i="25"/>
  <c r="B87" i="25"/>
  <c r="Y86" i="25"/>
  <c r="X86" i="25"/>
  <c r="W86" i="25"/>
  <c r="V86" i="25"/>
  <c r="U86" i="25"/>
  <c r="T86" i="25"/>
  <c r="S86" i="25"/>
  <c r="R86" i="25"/>
  <c r="Q86" i="25"/>
  <c r="P86" i="25"/>
  <c r="O86" i="25"/>
  <c r="N86" i="25"/>
  <c r="M86" i="25"/>
  <c r="L86" i="25"/>
  <c r="K86" i="25"/>
  <c r="J86" i="25"/>
  <c r="I86" i="25"/>
  <c r="H86" i="25"/>
  <c r="G86" i="25"/>
  <c r="F86" i="25"/>
  <c r="E86" i="25"/>
  <c r="D86" i="25"/>
  <c r="C86" i="25"/>
  <c r="B86" i="25"/>
  <c r="Y85" i="25"/>
  <c r="X85" i="25"/>
  <c r="W85" i="25"/>
  <c r="V85" i="25"/>
  <c r="U85" i="25"/>
  <c r="T85" i="25"/>
  <c r="S85" i="25"/>
  <c r="R85" i="25"/>
  <c r="Q85" i="25"/>
  <c r="P85" i="25"/>
  <c r="O85" i="25"/>
  <c r="N85" i="25"/>
  <c r="M85" i="25"/>
  <c r="L85" i="25"/>
  <c r="K85" i="25"/>
  <c r="J85" i="25"/>
  <c r="I85" i="25"/>
  <c r="H85" i="25"/>
  <c r="G85" i="25"/>
  <c r="F85" i="25"/>
  <c r="E85" i="25"/>
  <c r="D85" i="25"/>
  <c r="C85" i="25"/>
  <c r="B85" i="25"/>
  <c r="Y84" i="25"/>
  <c r="X84" i="25"/>
  <c r="W84" i="25"/>
  <c r="V84" i="25"/>
  <c r="U84" i="25"/>
  <c r="T84" i="25"/>
  <c r="S84" i="25"/>
  <c r="R84" i="25"/>
  <c r="Q84" i="25"/>
  <c r="P84" i="25"/>
  <c r="O84" i="25"/>
  <c r="N84" i="25"/>
  <c r="M84" i="25"/>
  <c r="L84" i="25"/>
  <c r="K84" i="25"/>
  <c r="J84" i="25"/>
  <c r="I84" i="25"/>
  <c r="H84" i="25"/>
  <c r="G84" i="25"/>
  <c r="F84" i="25"/>
  <c r="E84" i="25"/>
  <c r="D84" i="25"/>
  <c r="C84" i="25"/>
  <c r="B84" i="25"/>
  <c r="Y78" i="25"/>
  <c r="X78" i="25"/>
  <c r="W78" i="25"/>
  <c r="V78" i="25"/>
  <c r="U78" i="25"/>
  <c r="T78" i="25"/>
  <c r="S78" i="25"/>
  <c r="R78" i="25"/>
  <c r="Q78" i="25"/>
  <c r="P78" i="25"/>
  <c r="O78" i="25"/>
  <c r="N78" i="25"/>
  <c r="M78" i="25"/>
  <c r="L78" i="25"/>
  <c r="K78" i="25"/>
  <c r="J78" i="25"/>
  <c r="I78" i="25"/>
  <c r="H78" i="25"/>
  <c r="G78" i="25"/>
  <c r="F78" i="25"/>
  <c r="E78" i="25"/>
  <c r="D78" i="25"/>
  <c r="C78" i="25"/>
  <c r="B78" i="25"/>
  <c r="Y77" i="25"/>
  <c r="X77" i="25"/>
  <c r="W77" i="25"/>
  <c r="V77" i="25"/>
  <c r="U77" i="25"/>
  <c r="T77" i="25"/>
  <c r="S77" i="25"/>
  <c r="R77" i="25"/>
  <c r="Q77" i="25"/>
  <c r="P77" i="25"/>
  <c r="O77" i="25"/>
  <c r="N77" i="25"/>
  <c r="M77" i="25"/>
  <c r="L77" i="25"/>
  <c r="K77" i="25"/>
  <c r="J77" i="25"/>
  <c r="I77" i="25"/>
  <c r="H77" i="25"/>
  <c r="G77" i="25"/>
  <c r="F77" i="25"/>
  <c r="E77" i="25"/>
  <c r="D77" i="25"/>
  <c r="C77" i="25"/>
  <c r="B77" i="25"/>
  <c r="Y76" i="25"/>
  <c r="X76" i="25"/>
  <c r="W76" i="25"/>
  <c r="V76" i="25"/>
  <c r="U76" i="25"/>
  <c r="T76" i="25"/>
  <c r="S76" i="25"/>
  <c r="R76" i="25"/>
  <c r="Q76" i="25"/>
  <c r="P76" i="25"/>
  <c r="O76" i="25"/>
  <c r="N76" i="25"/>
  <c r="M76" i="25"/>
  <c r="L76" i="25"/>
  <c r="K76" i="25"/>
  <c r="J76" i="25"/>
  <c r="I76" i="25"/>
  <c r="H76" i="25"/>
  <c r="G76" i="25"/>
  <c r="F76" i="25"/>
  <c r="E76" i="25"/>
  <c r="D76" i="25"/>
  <c r="C76" i="25"/>
  <c r="B76" i="25"/>
  <c r="Y75" i="25"/>
  <c r="X75" i="25"/>
  <c r="W75" i="25"/>
  <c r="V75" i="25"/>
  <c r="U75" i="25"/>
  <c r="T75" i="25"/>
  <c r="S75" i="25"/>
  <c r="R75" i="25"/>
  <c r="Q75" i="25"/>
  <c r="P75" i="25"/>
  <c r="O75" i="25"/>
  <c r="N75" i="25"/>
  <c r="M75" i="25"/>
  <c r="L75" i="25"/>
  <c r="K75" i="25"/>
  <c r="J75" i="25"/>
  <c r="I75" i="25"/>
  <c r="H75" i="25"/>
  <c r="G75" i="25"/>
  <c r="F75" i="25"/>
  <c r="E75" i="25"/>
  <c r="D75" i="25"/>
  <c r="C75" i="25"/>
  <c r="B75" i="25"/>
  <c r="Y74" i="25"/>
  <c r="X74" i="25"/>
  <c r="W74" i="25"/>
  <c r="V74" i="25"/>
  <c r="U74" i="25"/>
  <c r="T74" i="25"/>
  <c r="S74" i="25"/>
  <c r="R74" i="25"/>
  <c r="Q74" i="25"/>
  <c r="P74" i="25"/>
  <c r="O74" i="25"/>
  <c r="N74" i="25"/>
  <c r="M74" i="25"/>
  <c r="L74" i="25"/>
  <c r="K74" i="25"/>
  <c r="J74" i="25"/>
  <c r="I74" i="25"/>
  <c r="H74" i="25"/>
  <c r="G74" i="25"/>
  <c r="F74" i="25"/>
  <c r="E74" i="25"/>
  <c r="D74" i="25"/>
  <c r="C74" i="25"/>
  <c r="B74" i="25"/>
  <c r="Y73" i="25"/>
  <c r="X73" i="25"/>
  <c r="W73" i="25"/>
  <c r="V73" i="25"/>
  <c r="U73" i="25"/>
  <c r="T73" i="25"/>
  <c r="S73" i="25"/>
  <c r="R73" i="25"/>
  <c r="Q73" i="25"/>
  <c r="P73" i="25"/>
  <c r="O73" i="25"/>
  <c r="N73" i="25"/>
  <c r="M73" i="25"/>
  <c r="L73" i="25"/>
  <c r="K73" i="25"/>
  <c r="J73" i="25"/>
  <c r="I73" i="25"/>
  <c r="H73" i="25"/>
  <c r="G73" i="25"/>
  <c r="F73" i="25"/>
  <c r="E73" i="25"/>
  <c r="D73" i="25"/>
  <c r="C73" i="25"/>
  <c r="B73" i="25"/>
  <c r="Y72" i="25"/>
  <c r="X72" i="25"/>
  <c r="W72" i="25"/>
  <c r="V72" i="25"/>
  <c r="U72" i="25"/>
  <c r="T72" i="25"/>
  <c r="S72" i="25"/>
  <c r="R72" i="25"/>
  <c r="Q72" i="25"/>
  <c r="P72" i="25"/>
  <c r="O72" i="25"/>
  <c r="N72" i="25"/>
  <c r="M72" i="25"/>
  <c r="L72" i="25"/>
  <c r="K72" i="25"/>
  <c r="J72" i="25"/>
  <c r="I72" i="25"/>
  <c r="H72" i="25"/>
  <c r="G72" i="25"/>
  <c r="F72" i="25"/>
  <c r="E72" i="25"/>
  <c r="D72" i="25"/>
  <c r="C72" i="25"/>
  <c r="B72" i="25"/>
  <c r="Y71" i="25"/>
  <c r="X71" i="25"/>
  <c r="W71" i="25"/>
  <c r="V71" i="25"/>
  <c r="U71" i="25"/>
  <c r="T71" i="25"/>
  <c r="S71" i="25"/>
  <c r="R71" i="25"/>
  <c r="Q71" i="25"/>
  <c r="P71" i="25"/>
  <c r="O71" i="25"/>
  <c r="N71" i="25"/>
  <c r="M71" i="25"/>
  <c r="L71" i="25"/>
  <c r="K71" i="25"/>
  <c r="J71" i="25"/>
  <c r="I71" i="25"/>
  <c r="H71" i="25"/>
  <c r="G71" i="25"/>
  <c r="F71" i="25"/>
  <c r="E71" i="25"/>
  <c r="D71" i="25"/>
  <c r="C71" i="25"/>
  <c r="B71" i="25"/>
  <c r="Y70" i="25"/>
  <c r="X70" i="25"/>
  <c r="W70" i="25"/>
  <c r="V70" i="25"/>
  <c r="U70" i="25"/>
  <c r="T70" i="25"/>
  <c r="S70" i="25"/>
  <c r="R70" i="25"/>
  <c r="Q70" i="25"/>
  <c r="P70" i="25"/>
  <c r="O70" i="25"/>
  <c r="N70" i="25"/>
  <c r="M70" i="25"/>
  <c r="L70" i="25"/>
  <c r="K70" i="25"/>
  <c r="J70" i="25"/>
  <c r="I70" i="25"/>
  <c r="H70" i="25"/>
  <c r="G70" i="25"/>
  <c r="F70" i="25"/>
  <c r="E70" i="25"/>
  <c r="D70" i="25"/>
  <c r="C70" i="25"/>
  <c r="B70" i="25"/>
  <c r="Y69" i="25"/>
  <c r="X69" i="25"/>
  <c r="W69" i="25"/>
  <c r="V69" i="25"/>
  <c r="U69" i="25"/>
  <c r="T69" i="25"/>
  <c r="S69" i="25"/>
  <c r="R69" i="25"/>
  <c r="Q69" i="25"/>
  <c r="P69" i="25"/>
  <c r="O69" i="25"/>
  <c r="N69" i="25"/>
  <c r="M69" i="25"/>
  <c r="L69" i="25"/>
  <c r="K69" i="25"/>
  <c r="J69" i="25"/>
  <c r="I69" i="25"/>
  <c r="H69" i="25"/>
  <c r="G69" i="25"/>
  <c r="F69" i="25"/>
  <c r="E69" i="25"/>
  <c r="D69" i="25"/>
  <c r="C69" i="25"/>
  <c r="B69" i="25"/>
  <c r="Y68" i="25"/>
  <c r="X68" i="25"/>
  <c r="W68" i="25"/>
  <c r="V68" i="25"/>
  <c r="U68" i="25"/>
  <c r="T68" i="25"/>
  <c r="S68" i="25"/>
  <c r="R68" i="25"/>
  <c r="Q68" i="25"/>
  <c r="P68" i="25"/>
  <c r="O68" i="25"/>
  <c r="N68" i="25"/>
  <c r="M68" i="25"/>
  <c r="L68" i="25"/>
  <c r="K68" i="25"/>
  <c r="J68" i="25"/>
  <c r="I68" i="25"/>
  <c r="H68" i="25"/>
  <c r="G68" i="25"/>
  <c r="F68" i="25"/>
  <c r="E68" i="25"/>
  <c r="D68" i="25"/>
  <c r="C68" i="25"/>
  <c r="B68" i="25"/>
  <c r="Y67" i="25"/>
  <c r="X67" i="25"/>
  <c r="W67" i="25"/>
  <c r="V67" i="25"/>
  <c r="U67" i="25"/>
  <c r="T67" i="25"/>
  <c r="S67" i="25"/>
  <c r="R67" i="25"/>
  <c r="Q67" i="25"/>
  <c r="P67" i="25"/>
  <c r="O67" i="25"/>
  <c r="N67" i="25"/>
  <c r="M67" i="25"/>
  <c r="L67" i="25"/>
  <c r="K67" i="25"/>
  <c r="J67" i="25"/>
  <c r="I67" i="25"/>
  <c r="H67" i="25"/>
  <c r="G67" i="25"/>
  <c r="F67" i="25"/>
  <c r="E67" i="25"/>
  <c r="D67" i="25"/>
  <c r="C67" i="25"/>
  <c r="B67" i="25"/>
  <c r="Y66" i="25"/>
  <c r="X66" i="25"/>
  <c r="W66" i="25"/>
  <c r="V66" i="25"/>
  <c r="U66" i="25"/>
  <c r="T66" i="25"/>
  <c r="S66" i="25"/>
  <c r="R66" i="25"/>
  <c r="Q66" i="25"/>
  <c r="P66" i="25"/>
  <c r="O66" i="25"/>
  <c r="N66" i="25"/>
  <c r="M66" i="25"/>
  <c r="L66" i="25"/>
  <c r="K66" i="25"/>
  <c r="J66" i="25"/>
  <c r="I66" i="25"/>
  <c r="H66" i="25"/>
  <c r="G66" i="25"/>
  <c r="F66" i="25"/>
  <c r="E66" i="25"/>
  <c r="D66" i="25"/>
  <c r="C66" i="25"/>
  <c r="B66" i="25"/>
  <c r="Y65" i="25"/>
  <c r="X65" i="25"/>
  <c r="W65" i="25"/>
  <c r="V65" i="25"/>
  <c r="U65" i="25"/>
  <c r="T65" i="25"/>
  <c r="S65" i="25"/>
  <c r="R65" i="25"/>
  <c r="Q65" i="25"/>
  <c r="P65" i="25"/>
  <c r="O65" i="25"/>
  <c r="N65" i="25"/>
  <c r="M65" i="25"/>
  <c r="L65" i="25"/>
  <c r="K65" i="25"/>
  <c r="J65" i="25"/>
  <c r="I65" i="25"/>
  <c r="H65" i="25"/>
  <c r="G65" i="25"/>
  <c r="F65" i="25"/>
  <c r="E65" i="25"/>
  <c r="D65" i="25"/>
  <c r="C65" i="25"/>
  <c r="B65" i="25"/>
  <c r="Y64" i="25"/>
  <c r="X64" i="25"/>
  <c r="W64" i="25"/>
  <c r="V64" i="25"/>
  <c r="U64" i="25"/>
  <c r="T64" i="25"/>
  <c r="S64" i="25"/>
  <c r="R64" i="25"/>
  <c r="Q64" i="25"/>
  <c r="P64" i="25"/>
  <c r="O64" i="25"/>
  <c r="N64" i="25"/>
  <c r="M64" i="25"/>
  <c r="L64" i="25"/>
  <c r="K64" i="25"/>
  <c r="J64" i="25"/>
  <c r="I64" i="25"/>
  <c r="H64" i="25"/>
  <c r="G64" i="25"/>
  <c r="F64" i="25"/>
  <c r="E64" i="25"/>
  <c r="D64" i="25"/>
  <c r="C64" i="25"/>
  <c r="B64" i="25"/>
  <c r="Y63" i="25"/>
  <c r="X63" i="25"/>
  <c r="W63" i="25"/>
  <c r="V63" i="25"/>
  <c r="U63" i="25"/>
  <c r="T63" i="25"/>
  <c r="S63" i="25"/>
  <c r="R63" i="25"/>
  <c r="Q63" i="25"/>
  <c r="P63" i="25"/>
  <c r="O63" i="25"/>
  <c r="N63" i="25"/>
  <c r="M63" i="25"/>
  <c r="L63" i="25"/>
  <c r="K63" i="25"/>
  <c r="J63" i="25"/>
  <c r="I63" i="25"/>
  <c r="H63" i="25"/>
  <c r="G63" i="25"/>
  <c r="F63" i="25"/>
  <c r="E63" i="25"/>
  <c r="D63" i="25"/>
  <c r="C63" i="25"/>
  <c r="B63" i="25"/>
  <c r="Y62" i="25"/>
  <c r="X62" i="25"/>
  <c r="W62" i="25"/>
  <c r="V62" i="25"/>
  <c r="U62" i="25"/>
  <c r="T62" i="25"/>
  <c r="S62" i="25"/>
  <c r="R62" i="25"/>
  <c r="Q62" i="25"/>
  <c r="P62" i="25"/>
  <c r="O62" i="25"/>
  <c r="N62" i="25"/>
  <c r="M62" i="25"/>
  <c r="L62" i="25"/>
  <c r="K62" i="25"/>
  <c r="J62" i="25"/>
  <c r="I62" i="25"/>
  <c r="H62" i="25"/>
  <c r="G62" i="25"/>
  <c r="F62" i="25"/>
  <c r="E62" i="25"/>
  <c r="D62" i="25"/>
  <c r="C62" i="25"/>
  <c r="B62" i="25"/>
  <c r="Y61" i="25"/>
  <c r="X61" i="25"/>
  <c r="W61" i="25"/>
  <c r="V61" i="25"/>
  <c r="U61" i="25"/>
  <c r="T61" i="25"/>
  <c r="S61" i="25"/>
  <c r="R61" i="25"/>
  <c r="Q61" i="25"/>
  <c r="P61" i="25"/>
  <c r="O61" i="25"/>
  <c r="N61" i="25"/>
  <c r="M61" i="25"/>
  <c r="L61" i="25"/>
  <c r="K61" i="25"/>
  <c r="J61" i="25"/>
  <c r="I61" i="25"/>
  <c r="H61" i="25"/>
  <c r="G61" i="25"/>
  <c r="F61" i="25"/>
  <c r="E61" i="25"/>
  <c r="D61" i="25"/>
  <c r="C61" i="25"/>
  <c r="B61" i="25"/>
  <c r="Y60" i="25"/>
  <c r="X60" i="25"/>
  <c r="W60" i="25"/>
  <c r="V60" i="25"/>
  <c r="U60" i="25"/>
  <c r="T60" i="25"/>
  <c r="S60" i="25"/>
  <c r="R60" i="25"/>
  <c r="Q60" i="25"/>
  <c r="P60" i="25"/>
  <c r="O60" i="25"/>
  <c r="N60" i="25"/>
  <c r="M60" i="25"/>
  <c r="L60" i="25"/>
  <c r="K60" i="25"/>
  <c r="J60" i="25"/>
  <c r="I60" i="25"/>
  <c r="H60" i="25"/>
  <c r="G60" i="25"/>
  <c r="F60" i="25"/>
  <c r="E60" i="25"/>
  <c r="D60" i="25"/>
  <c r="C60" i="25"/>
  <c r="B60" i="25"/>
  <c r="Y59" i="25"/>
  <c r="X59" i="25"/>
  <c r="W59" i="25"/>
  <c r="V59" i="25"/>
  <c r="U59" i="25"/>
  <c r="T59" i="25"/>
  <c r="S59" i="25"/>
  <c r="R59" i="25"/>
  <c r="Q59" i="25"/>
  <c r="P59" i="25"/>
  <c r="O59" i="25"/>
  <c r="N59" i="25"/>
  <c r="M59" i="25"/>
  <c r="L59" i="25"/>
  <c r="K59" i="25"/>
  <c r="J59" i="25"/>
  <c r="I59" i="25"/>
  <c r="H59" i="25"/>
  <c r="G59" i="25"/>
  <c r="F59" i="25"/>
  <c r="E59" i="25"/>
  <c r="D59" i="25"/>
  <c r="C59" i="25"/>
  <c r="B59" i="25"/>
  <c r="Y58" i="25"/>
  <c r="X58" i="25"/>
  <c r="W58" i="25"/>
  <c r="V58" i="25"/>
  <c r="U58" i="25"/>
  <c r="T58" i="25"/>
  <c r="S58" i="25"/>
  <c r="R58" i="25"/>
  <c r="Q58" i="25"/>
  <c r="P58" i="25"/>
  <c r="O58" i="25"/>
  <c r="N58" i="25"/>
  <c r="M58" i="25"/>
  <c r="L58" i="25"/>
  <c r="K58" i="25"/>
  <c r="J58" i="25"/>
  <c r="I58" i="25"/>
  <c r="H58" i="25"/>
  <c r="G58" i="25"/>
  <c r="F58" i="25"/>
  <c r="E58" i="25"/>
  <c r="D58" i="25"/>
  <c r="C58" i="25"/>
  <c r="B58" i="25"/>
  <c r="Y57" i="25"/>
  <c r="X57" i="25"/>
  <c r="W57" i="25"/>
  <c r="V57" i="25"/>
  <c r="U57" i="25"/>
  <c r="T57" i="25"/>
  <c r="S57" i="25"/>
  <c r="R57" i="25"/>
  <c r="Q57" i="25"/>
  <c r="P57" i="25"/>
  <c r="O57" i="25"/>
  <c r="N57" i="25"/>
  <c r="M57" i="25"/>
  <c r="L57" i="25"/>
  <c r="K57" i="25"/>
  <c r="J57" i="25"/>
  <c r="I57" i="25"/>
  <c r="H57" i="25"/>
  <c r="G57" i="25"/>
  <c r="F57" i="25"/>
  <c r="E57" i="25"/>
  <c r="D57" i="25"/>
  <c r="C57" i="25"/>
  <c r="B57" i="25"/>
  <c r="Y56" i="25"/>
  <c r="X56" i="25"/>
  <c r="W56" i="25"/>
  <c r="V56" i="25"/>
  <c r="U56" i="25"/>
  <c r="T56" i="25"/>
  <c r="S56" i="25"/>
  <c r="R56" i="25"/>
  <c r="Q56" i="25"/>
  <c r="P56" i="25"/>
  <c r="O56" i="25"/>
  <c r="N56" i="25"/>
  <c r="M56" i="25"/>
  <c r="L56" i="25"/>
  <c r="K56" i="25"/>
  <c r="J56" i="25"/>
  <c r="I56" i="25"/>
  <c r="H56" i="25"/>
  <c r="G56" i="25"/>
  <c r="F56" i="25"/>
  <c r="E56" i="25"/>
  <c r="D56" i="25"/>
  <c r="C56" i="25"/>
  <c r="B56" i="25"/>
  <c r="Y55" i="25"/>
  <c r="X55" i="25"/>
  <c r="W55" i="25"/>
  <c r="V55" i="25"/>
  <c r="U55" i="25"/>
  <c r="T55" i="25"/>
  <c r="S55" i="25"/>
  <c r="R55" i="25"/>
  <c r="Q55" i="25"/>
  <c r="P55" i="25"/>
  <c r="O55" i="25"/>
  <c r="N55" i="25"/>
  <c r="M55" i="25"/>
  <c r="L55" i="25"/>
  <c r="K55" i="25"/>
  <c r="J55" i="25"/>
  <c r="I55" i="25"/>
  <c r="H55" i="25"/>
  <c r="G55" i="25"/>
  <c r="F55" i="25"/>
  <c r="E55" i="25"/>
  <c r="D55" i="25"/>
  <c r="C55" i="25"/>
  <c r="B55" i="25"/>
  <c r="Y54" i="25"/>
  <c r="X54" i="25"/>
  <c r="W54" i="25"/>
  <c r="V54" i="25"/>
  <c r="U54" i="25"/>
  <c r="T54" i="25"/>
  <c r="S54" i="25"/>
  <c r="R54" i="25"/>
  <c r="Q54" i="25"/>
  <c r="P54" i="25"/>
  <c r="O54" i="25"/>
  <c r="N54" i="25"/>
  <c r="M54" i="25"/>
  <c r="L54" i="25"/>
  <c r="K54" i="25"/>
  <c r="J54" i="25"/>
  <c r="I54" i="25"/>
  <c r="H54" i="25"/>
  <c r="G54" i="25"/>
  <c r="F54" i="25"/>
  <c r="E54" i="25"/>
  <c r="D54" i="25"/>
  <c r="C54" i="25"/>
  <c r="B54" i="25"/>
  <c r="Y53" i="25"/>
  <c r="X53" i="25"/>
  <c r="W53" i="25"/>
  <c r="V53" i="25"/>
  <c r="U53" i="25"/>
  <c r="T53" i="25"/>
  <c r="S53" i="25"/>
  <c r="R53" i="25"/>
  <c r="Q53" i="25"/>
  <c r="P53" i="25"/>
  <c r="O53" i="25"/>
  <c r="N53" i="25"/>
  <c r="M53" i="25"/>
  <c r="L53" i="25"/>
  <c r="K53" i="25"/>
  <c r="J53" i="25"/>
  <c r="I53" i="25"/>
  <c r="H53" i="25"/>
  <c r="G53" i="25"/>
  <c r="F53" i="25"/>
  <c r="E53" i="25"/>
  <c r="D53" i="25"/>
  <c r="C53" i="25"/>
  <c r="B53" i="25"/>
  <c r="Y52" i="25"/>
  <c r="X52" i="25"/>
  <c r="W52" i="25"/>
  <c r="V52" i="25"/>
  <c r="U52" i="25"/>
  <c r="T52" i="25"/>
  <c r="S52" i="25"/>
  <c r="R52" i="25"/>
  <c r="Q52" i="25"/>
  <c r="P52" i="25"/>
  <c r="O52" i="25"/>
  <c r="N52" i="25"/>
  <c r="M52" i="25"/>
  <c r="L52" i="25"/>
  <c r="K52" i="25"/>
  <c r="J52" i="25"/>
  <c r="I52" i="25"/>
  <c r="H52" i="25"/>
  <c r="G52" i="25"/>
  <c r="F52" i="25"/>
  <c r="E52" i="25"/>
  <c r="D52" i="25"/>
  <c r="C52" i="25"/>
  <c r="B52" i="25"/>
  <c r="Y51" i="25"/>
  <c r="X51" i="25"/>
  <c r="W51" i="25"/>
  <c r="V51" i="25"/>
  <c r="U51" i="25"/>
  <c r="T51" i="25"/>
  <c r="S51" i="25"/>
  <c r="R51" i="25"/>
  <c r="Q51" i="25"/>
  <c r="P51" i="25"/>
  <c r="O51" i="25"/>
  <c r="N51" i="25"/>
  <c r="M51" i="25"/>
  <c r="L51" i="25"/>
  <c r="K51" i="25"/>
  <c r="J51" i="25"/>
  <c r="I51" i="25"/>
  <c r="H51" i="25"/>
  <c r="G51" i="25"/>
  <c r="F51" i="25"/>
  <c r="E51" i="25"/>
  <c r="D51" i="25"/>
  <c r="C51" i="25"/>
  <c r="B51" i="25"/>
  <c r="Y50" i="25"/>
  <c r="X50" i="25"/>
  <c r="W50" i="25"/>
  <c r="V50" i="25"/>
  <c r="U50" i="25"/>
  <c r="T50" i="25"/>
  <c r="S50" i="25"/>
  <c r="R50" i="25"/>
  <c r="Q50" i="25"/>
  <c r="P50" i="25"/>
  <c r="O50" i="25"/>
  <c r="N50" i="25"/>
  <c r="M50" i="25"/>
  <c r="L50" i="25"/>
  <c r="K50" i="25"/>
  <c r="J50" i="25"/>
  <c r="I50" i="25"/>
  <c r="H50" i="25"/>
  <c r="G50" i="25"/>
  <c r="F50" i="25"/>
  <c r="E50" i="25"/>
  <c r="D50" i="25"/>
  <c r="C50" i="25"/>
  <c r="B50" i="25"/>
  <c r="Y49" i="25"/>
  <c r="X49" i="25"/>
  <c r="W49" i="25"/>
  <c r="V49" i="25"/>
  <c r="U49" i="25"/>
  <c r="T49" i="25"/>
  <c r="S49" i="25"/>
  <c r="R49" i="25"/>
  <c r="Q49" i="25"/>
  <c r="P49" i="25"/>
  <c r="O49" i="25"/>
  <c r="N49" i="25"/>
  <c r="M49" i="25"/>
  <c r="L49" i="25"/>
  <c r="K49" i="25"/>
  <c r="J49" i="25"/>
  <c r="I49" i="25"/>
  <c r="H49" i="25"/>
  <c r="G49" i="25"/>
  <c r="F49" i="25"/>
  <c r="E49" i="25"/>
  <c r="D49" i="25"/>
  <c r="C49" i="25"/>
  <c r="B49" i="25"/>
  <c r="Y48" i="25"/>
  <c r="X48" i="25"/>
  <c r="W48" i="25"/>
  <c r="V48" i="25"/>
  <c r="U48" i="25"/>
  <c r="T48" i="25"/>
  <c r="S48" i="25"/>
  <c r="R48" i="25"/>
  <c r="Q48" i="25"/>
  <c r="P48" i="25"/>
  <c r="O48" i="25"/>
  <c r="N48" i="25"/>
  <c r="M48" i="25"/>
  <c r="L48" i="25"/>
  <c r="K48" i="25"/>
  <c r="J48" i="25"/>
  <c r="I48" i="25"/>
  <c r="H48" i="25"/>
  <c r="G48" i="25"/>
  <c r="F48" i="25"/>
  <c r="E48" i="25"/>
  <c r="D48" i="25"/>
  <c r="C48" i="25"/>
  <c r="B48" i="25"/>
  <c r="Y42" i="25"/>
  <c r="X42" i="25"/>
  <c r="W42" i="25"/>
  <c r="V42" i="25"/>
  <c r="U42" i="25"/>
  <c r="T42" i="25"/>
  <c r="S42" i="25"/>
  <c r="R42" i="25"/>
  <c r="Q42" i="25"/>
  <c r="P42" i="25"/>
  <c r="O42" i="25"/>
  <c r="N42" i="25"/>
  <c r="M42" i="25"/>
  <c r="L42" i="25"/>
  <c r="K42" i="25"/>
  <c r="J42" i="25"/>
  <c r="I42" i="25"/>
  <c r="H42" i="25"/>
  <c r="G42" i="25"/>
  <c r="F42" i="25"/>
  <c r="E42" i="25"/>
  <c r="D42" i="25"/>
  <c r="C42" i="25"/>
  <c r="B42" i="25"/>
  <c r="Y41" i="25"/>
  <c r="X41" i="25"/>
  <c r="W41" i="25"/>
  <c r="V41" i="25"/>
  <c r="U41" i="25"/>
  <c r="T41" i="25"/>
  <c r="S41" i="25"/>
  <c r="R41" i="25"/>
  <c r="Q41" i="25"/>
  <c r="P41" i="25"/>
  <c r="O41" i="25"/>
  <c r="N41" i="25"/>
  <c r="M41" i="25"/>
  <c r="L41" i="25"/>
  <c r="K41" i="25"/>
  <c r="J41" i="25"/>
  <c r="I41" i="25"/>
  <c r="H41" i="25"/>
  <c r="G41" i="25"/>
  <c r="F41" i="25"/>
  <c r="E41" i="25"/>
  <c r="D41" i="25"/>
  <c r="C41" i="25"/>
  <c r="B41" i="25"/>
  <c r="Y40" i="25"/>
  <c r="X40" i="25"/>
  <c r="W40" i="25"/>
  <c r="V40" i="25"/>
  <c r="U40" i="25"/>
  <c r="T40" i="25"/>
  <c r="S40" i="25"/>
  <c r="R40" i="25"/>
  <c r="Q40" i="25"/>
  <c r="P40" i="25"/>
  <c r="O40" i="25"/>
  <c r="N40" i="25"/>
  <c r="M40" i="25"/>
  <c r="L40" i="25"/>
  <c r="K40" i="25"/>
  <c r="J40" i="25"/>
  <c r="I40" i="25"/>
  <c r="H40" i="25"/>
  <c r="G40" i="25"/>
  <c r="F40" i="25"/>
  <c r="E40" i="25"/>
  <c r="D40" i="25"/>
  <c r="C40" i="25"/>
  <c r="B40" i="25"/>
  <c r="Y39" i="25"/>
  <c r="X39" i="25"/>
  <c r="W39" i="25"/>
  <c r="V39" i="25"/>
  <c r="U39" i="25"/>
  <c r="T39" i="25"/>
  <c r="S39" i="25"/>
  <c r="R39" i="25"/>
  <c r="Q39" i="25"/>
  <c r="P39" i="25"/>
  <c r="O39" i="25"/>
  <c r="N39" i="25"/>
  <c r="M39" i="25"/>
  <c r="L39" i="25"/>
  <c r="K39" i="25"/>
  <c r="J39" i="25"/>
  <c r="I39" i="25"/>
  <c r="H39" i="25"/>
  <c r="G39" i="25"/>
  <c r="F39" i="25"/>
  <c r="E39" i="25"/>
  <c r="D39" i="25"/>
  <c r="C39" i="25"/>
  <c r="B39" i="25"/>
  <c r="Y38" i="25"/>
  <c r="X38" i="25"/>
  <c r="W38" i="25"/>
  <c r="V38" i="25"/>
  <c r="U38" i="25"/>
  <c r="T38" i="25"/>
  <c r="S38" i="25"/>
  <c r="R38" i="25"/>
  <c r="Q38" i="25"/>
  <c r="P38" i="25"/>
  <c r="O38" i="25"/>
  <c r="N38" i="25"/>
  <c r="M38" i="25"/>
  <c r="L38" i="25"/>
  <c r="K38" i="25"/>
  <c r="J38" i="25"/>
  <c r="I38" i="25"/>
  <c r="H38" i="25"/>
  <c r="G38" i="25"/>
  <c r="F38" i="25"/>
  <c r="E38" i="25"/>
  <c r="D38" i="25"/>
  <c r="C38" i="25"/>
  <c r="B38" i="25"/>
  <c r="Y37" i="25"/>
  <c r="X37" i="25"/>
  <c r="W37" i="25"/>
  <c r="V37" i="25"/>
  <c r="U37" i="25"/>
  <c r="T37" i="25"/>
  <c r="S37" i="25"/>
  <c r="R37" i="25"/>
  <c r="Q37" i="25"/>
  <c r="P37" i="25"/>
  <c r="O37" i="25"/>
  <c r="N37" i="25"/>
  <c r="M37" i="25"/>
  <c r="L37" i="25"/>
  <c r="K37" i="25"/>
  <c r="J37" i="25"/>
  <c r="I37" i="25"/>
  <c r="H37" i="25"/>
  <c r="G37" i="25"/>
  <c r="F37" i="25"/>
  <c r="E37" i="25"/>
  <c r="D37" i="25"/>
  <c r="C37" i="25"/>
  <c r="B37" i="25"/>
  <c r="Y36" i="25"/>
  <c r="X36" i="25"/>
  <c r="W36" i="25"/>
  <c r="V36" i="25"/>
  <c r="U36" i="25"/>
  <c r="T36" i="25"/>
  <c r="S36" i="25"/>
  <c r="R36" i="25"/>
  <c r="Q36" i="25"/>
  <c r="P36" i="25"/>
  <c r="O36" i="25"/>
  <c r="N36" i="25"/>
  <c r="M36" i="25"/>
  <c r="L36" i="25"/>
  <c r="K36" i="25"/>
  <c r="J36" i="25"/>
  <c r="I36" i="25"/>
  <c r="H36" i="25"/>
  <c r="G36" i="25"/>
  <c r="F36" i="25"/>
  <c r="E36" i="25"/>
  <c r="D36" i="25"/>
  <c r="C36" i="25"/>
  <c r="B36" i="25"/>
  <c r="Y35" i="25"/>
  <c r="X35" i="25"/>
  <c r="W35" i="25"/>
  <c r="V35" i="25"/>
  <c r="U35" i="25"/>
  <c r="T35" i="25"/>
  <c r="S35" i="25"/>
  <c r="R35" i="25"/>
  <c r="Q35" i="25"/>
  <c r="P35" i="25"/>
  <c r="O35" i="25"/>
  <c r="N35" i="25"/>
  <c r="M35" i="25"/>
  <c r="L35" i="25"/>
  <c r="K35" i="25"/>
  <c r="J35" i="25"/>
  <c r="I35" i="25"/>
  <c r="H35" i="25"/>
  <c r="G35" i="25"/>
  <c r="F35" i="25"/>
  <c r="E35" i="25"/>
  <c r="D35" i="25"/>
  <c r="C35" i="25"/>
  <c r="B35" i="25"/>
  <c r="Y34" i="25"/>
  <c r="X34" i="25"/>
  <c r="W34" i="25"/>
  <c r="V34" i="25"/>
  <c r="U34" i="25"/>
  <c r="T34" i="25"/>
  <c r="S34" i="25"/>
  <c r="R34" i="25"/>
  <c r="Q34" i="25"/>
  <c r="P34" i="25"/>
  <c r="O34" i="25"/>
  <c r="N34" i="25"/>
  <c r="M34" i="25"/>
  <c r="L34" i="25"/>
  <c r="K34" i="25"/>
  <c r="J34" i="25"/>
  <c r="I34" i="25"/>
  <c r="H34" i="25"/>
  <c r="G34" i="25"/>
  <c r="F34" i="25"/>
  <c r="E34" i="25"/>
  <c r="D34" i="25"/>
  <c r="C34" i="25"/>
  <c r="B34" i="25"/>
  <c r="Y33" i="25"/>
  <c r="X33" i="25"/>
  <c r="W33" i="25"/>
  <c r="V33" i="25"/>
  <c r="U33" i="25"/>
  <c r="T33" i="25"/>
  <c r="S33" i="25"/>
  <c r="R33" i="25"/>
  <c r="Q33" i="25"/>
  <c r="P33" i="25"/>
  <c r="O33" i="25"/>
  <c r="N33" i="25"/>
  <c r="M33" i="25"/>
  <c r="L33" i="25"/>
  <c r="K33" i="25"/>
  <c r="J33" i="25"/>
  <c r="I33" i="25"/>
  <c r="H33" i="25"/>
  <c r="G33" i="25"/>
  <c r="F33" i="25"/>
  <c r="E33" i="25"/>
  <c r="D33" i="25"/>
  <c r="C33" i="25"/>
  <c r="B33" i="25"/>
  <c r="Y32" i="25"/>
  <c r="X32" i="25"/>
  <c r="W32" i="25"/>
  <c r="V32" i="25"/>
  <c r="U32" i="25"/>
  <c r="T32" i="25"/>
  <c r="S32" i="25"/>
  <c r="R32" i="25"/>
  <c r="Q32" i="25"/>
  <c r="P32" i="25"/>
  <c r="O32" i="25"/>
  <c r="N32" i="25"/>
  <c r="M32" i="25"/>
  <c r="L32" i="25"/>
  <c r="K32" i="25"/>
  <c r="J32" i="25"/>
  <c r="I32" i="25"/>
  <c r="H32" i="25"/>
  <c r="G32" i="25"/>
  <c r="F32" i="25"/>
  <c r="E32" i="25"/>
  <c r="D32" i="25"/>
  <c r="C32" i="25"/>
  <c r="B32" i="25"/>
  <c r="Y31" i="25"/>
  <c r="X31" i="25"/>
  <c r="W31" i="25"/>
  <c r="V31" i="25"/>
  <c r="U31" i="25"/>
  <c r="T31" i="25"/>
  <c r="S31" i="25"/>
  <c r="R31" i="25"/>
  <c r="Q31" i="25"/>
  <c r="P31" i="25"/>
  <c r="O31" i="25"/>
  <c r="N31" i="25"/>
  <c r="M31" i="25"/>
  <c r="L31" i="25"/>
  <c r="K31" i="25"/>
  <c r="J31" i="25"/>
  <c r="I31" i="25"/>
  <c r="H31" i="25"/>
  <c r="G31" i="25"/>
  <c r="F31" i="25"/>
  <c r="E31" i="25"/>
  <c r="D31" i="25"/>
  <c r="C31" i="25"/>
  <c r="B31" i="25"/>
  <c r="Y30" i="25"/>
  <c r="X30" i="25"/>
  <c r="W30" i="25"/>
  <c r="V30" i="25"/>
  <c r="U30" i="25"/>
  <c r="T30" i="25"/>
  <c r="S30" i="25"/>
  <c r="R30" i="25"/>
  <c r="Q30" i="25"/>
  <c r="P30" i="25"/>
  <c r="O30" i="25"/>
  <c r="N30" i="25"/>
  <c r="M30" i="25"/>
  <c r="L30" i="25"/>
  <c r="K30" i="25"/>
  <c r="J30" i="25"/>
  <c r="I30" i="25"/>
  <c r="H30" i="25"/>
  <c r="G30" i="25"/>
  <c r="F30" i="25"/>
  <c r="E30" i="25"/>
  <c r="D30" i="25"/>
  <c r="C30" i="25"/>
  <c r="B30" i="25"/>
  <c r="Y29" i="25"/>
  <c r="X29" i="25"/>
  <c r="W29" i="25"/>
  <c r="V29" i="25"/>
  <c r="U29" i="25"/>
  <c r="T29" i="25"/>
  <c r="S29" i="25"/>
  <c r="R29" i="25"/>
  <c r="Q29" i="25"/>
  <c r="P29" i="25"/>
  <c r="O29" i="25"/>
  <c r="N29" i="25"/>
  <c r="M29" i="25"/>
  <c r="L29" i="25"/>
  <c r="K29" i="25"/>
  <c r="J29" i="25"/>
  <c r="I29" i="25"/>
  <c r="H29" i="25"/>
  <c r="G29" i="25"/>
  <c r="F29" i="25"/>
  <c r="E29" i="25"/>
  <c r="D29" i="25"/>
  <c r="C29" i="25"/>
  <c r="B29" i="25"/>
  <c r="Y28" i="25"/>
  <c r="X28" i="25"/>
  <c r="W28" i="25"/>
  <c r="V28" i="25"/>
  <c r="U28" i="25"/>
  <c r="T28" i="25"/>
  <c r="S28" i="25"/>
  <c r="R28" i="25"/>
  <c r="Q28" i="25"/>
  <c r="P28" i="25"/>
  <c r="O28" i="25"/>
  <c r="N28" i="25"/>
  <c r="M28" i="25"/>
  <c r="L28" i="25"/>
  <c r="K28" i="25"/>
  <c r="J28" i="25"/>
  <c r="I28" i="25"/>
  <c r="H28" i="25"/>
  <c r="G28" i="25"/>
  <c r="F28" i="25"/>
  <c r="E28" i="25"/>
  <c r="D28" i="25"/>
  <c r="C28" i="25"/>
  <c r="B28" i="25"/>
  <c r="Y27" i="25"/>
  <c r="X27" i="25"/>
  <c r="W27" i="25"/>
  <c r="V27" i="25"/>
  <c r="U27" i="25"/>
  <c r="T27" i="25"/>
  <c r="S27" i="25"/>
  <c r="R27" i="25"/>
  <c r="Q27" i="25"/>
  <c r="P27" i="25"/>
  <c r="O27" i="25"/>
  <c r="N27" i="25"/>
  <c r="M27" i="25"/>
  <c r="L27" i="25"/>
  <c r="K27" i="25"/>
  <c r="J27" i="25"/>
  <c r="I27" i="25"/>
  <c r="H27" i="25"/>
  <c r="G27" i="25"/>
  <c r="F27" i="25"/>
  <c r="E27" i="25"/>
  <c r="D27" i="25"/>
  <c r="C27" i="25"/>
  <c r="B27" i="25"/>
  <c r="Y26" i="25"/>
  <c r="X26" i="25"/>
  <c r="W26" i="25"/>
  <c r="V26" i="25"/>
  <c r="U26" i="25"/>
  <c r="T26" i="25"/>
  <c r="S26" i="25"/>
  <c r="R26" i="25"/>
  <c r="Q26" i="25"/>
  <c r="P26" i="25"/>
  <c r="O26" i="25"/>
  <c r="N26" i="25"/>
  <c r="M26" i="25"/>
  <c r="L26" i="25"/>
  <c r="K26" i="25"/>
  <c r="J26" i="25"/>
  <c r="I26" i="25"/>
  <c r="H26" i="25"/>
  <c r="G26" i="25"/>
  <c r="F26" i="25"/>
  <c r="E26" i="25"/>
  <c r="D26" i="25"/>
  <c r="C26" i="25"/>
  <c r="B26" i="25"/>
  <c r="Y25" i="25"/>
  <c r="X25" i="25"/>
  <c r="W25" i="25"/>
  <c r="V25" i="25"/>
  <c r="U25" i="25"/>
  <c r="T25" i="25"/>
  <c r="S25" i="25"/>
  <c r="R25" i="25"/>
  <c r="Q25" i="25"/>
  <c r="P25" i="25"/>
  <c r="O25" i="25"/>
  <c r="N25" i="25"/>
  <c r="M25" i="25"/>
  <c r="L25" i="25"/>
  <c r="K25" i="25"/>
  <c r="J25" i="25"/>
  <c r="I25" i="25"/>
  <c r="H25" i="25"/>
  <c r="G25" i="25"/>
  <c r="F25" i="25"/>
  <c r="E25" i="25"/>
  <c r="D25" i="25"/>
  <c r="C25" i="25"/>
  <c r="B25" i="25"/>
  <c r="Y24" i="25"/>
  <c r="X24" i="25"/>
  <c r="W24" i="25"/>
  <c r="V24" i="25"/>
  <c r="U24" i="25"/>
  <c r="T24" i="25"/>
  <c r="S24" i="25"/>
  <c r="R24" i="25"/>
  <c r="Q24" i="25"/>
  <c r="P24" i="25"/>
  <c r="O24" i="25"/>
  <c r="N24" i="25"/>
  <c r="M24" i="25"/>
  <c r="L24" i="25"/>
  <c r="K24" i="25"/>
  <c r="J24" i="25"/>
  <c r="I24" i="25"/>
  <c r="H24" i="25"/>
  <c r="G24" i="25"/>
  <c r="F24" i="25"/>
  <c r="E24" i="25"/>
  <c r="D24" i="25"/>
  <c r="C24" i="25"/>
  <c r="B24" i="25"/>
  <c r="Y23" i="25"/>
  <c r="X23" i="25"/>
  <c r="W23" i="25"/>
  <c r="V23" i="25"/>
  <c r="U23" i="25"/>
  <c r="T23" i="25"/>
  <c r="S23" i="25"/>
  <c r="R23" i="25"/>
  <c r="Q23" i="25"/>
  <c r="P23" i="25"/>
  <c r="O23" i="25"/>
  <c r="N23" i="25"/>
  <c r="M23" i="25"/>
  <c r="L23" i="25"/>
  <c r="K23" i="25"/>
  <c r="J23" i="25"/>
  <c r="I23" i="25"/>
  <c r="H23" i="25"/>
  <c r="G23" i="25"/>
  <c r="F23" i="25"/>
  <c r="E23" i="25"/>
  <c r="D23" i="25"/>
  <c r="C23" i="25"/>
  <c r="B23" i="25"/>
  <c r="Y22" i="25"/>
  <c r="X22" i="25"/>
  <c r="W22" i="25"/>
  <c r="V22" i="25"/>
  <c r="U22" i="25"/>
  <c r="T22" i="25"/>
  <c r="S22" i="25"/>
  <c r="R22" i="25"/>
  <c r="Q22" i="25"/>
  <c r="P22" i="25"/>
  <c r="O22" i="25"/>
  <c r="N22" i="25"/>
  <c r="M22" i="25"/>
  <c r="L22" i="25"/>
  <c r="K22" i="25"/>
  <c r="J22" i="25"/>
  <c r="I22" i="25"/>
  <c r="H22" i="25"/>
  <c r="G22" i="25"/>
  <c r="F22" i="25"/>
  <c r="E22" i="25"/>
  <c r="D22" i="25"/>
  <c r="C22" i="25"/>
  <c r="B22" i="25"/>
  <c r="Y21" i="25"/>
  <c r="X21" i="25"/>
  <c r="W21" i="25"/>
  <c r="V21" i="25"/>
  <c r="U21" i="25"/>
  <c r="T21" i="25"/>
  <c r="S21" i="25"/>
  <c r="R21" i="25"/>
  <c r="Q21" i="25"/>
  <c r="P21" i="25"/>
  <c r="O21" i="25"/>
  <c r="N21" i="25"/>
  <c r="M21" i="25"/>
  <c r="L21" i="25"/>
  <c r="K21" i="25"/>
  <c r="J21" i="25"/>
  <c r="I21" i="25"/>
  <c r="H21" i="25"/>
  <c r="G21" i="25"/>
  <c r="F21" i="25"/>
  <c r="E21" i="25"/>
  <c r="D21" i="25"/>
  <c r="C21" i="25"/>
  <c r="B21" i="25"/>
  <c r="Y20" i="25"/>
  <c r="X20" i="25"/>
  <c r="W20" i="25"/>
  <c r="V20" i="25"/>
  <c r="U20" i="25"/>
  <c r="T20" i="25"/>
  <c r="S20" i="25"/>
  <c r="R20" i="25"/>
  <c r="Q20" i="25"/>
  <c r="P20" i="25"/>
  <c r="O20" i="25"/>
  <c r="N20" i="25"/>
  <c r="M20" i="25"/>
  <c r="L20" i="25"/>
  <c r="K20" i="25"/>
  <c r="J20" i="25"/>
  <c r="I20" i="25"/>
  <c r="H20" i="25"/>
  <c r="G20" i="25"/>
  <c r="F20" i="25"/>
  <c r="E20" i="25"/>
  <c r="D20" i="25"/>
  <c r="C20" i="25"/>
  <c r="B20" i="25"/>
  <c r="Y19" i="25"/>
  <c r="X19" i="25"/>
  <c r="W19" i="25"/>
  <c r="V19" i="25"/>
  <c r="U19" i="25"/>
  <c r="T19" i="25"/>
  <c r="S19" i="25"/>
  <c r="R19" i="25"/>
  <c r="Q19" i="25"/>
  <c r="P19" i="25"/>
  <c r="O19" i="25"/>
  <c r="N19" i="25"/>
  <c r="M19" i="25"/>
  <c r="L19" i="25"/>
  <c r="K19" i="25"/>
  <c r="J19" i="25"/>
  <c r="I19" i="25"/>
  <c r="H19" i="25"/>
  <c r="G19" i="25"/>
  <c r="F19" i="25"/>
  <c r="E19" i="25"/>
  <c r="D19" i="25"/>
  <c r="C19" i="25"/>
  <c r="B19" i="25"/>
  <c r="Y18" i="25"/>
  <c r="X18" i="25"/>
  <c r="W18" i="25"/>
  <c r="V18" i="25"/>
  <c r="U18" i="25"/>
  <c r="T18" i="25"/>
  <c r="S18" i="25"/>
  <c r="R18" i="25"/>
  <c r="Q18" i="25"/>
  <c r="P18" i="25"/>
  <c r="O18" i="25"/>
  <c r="N18" i="25"/>
  <c r="M18" i="25"/>
  <c r="L18" i="25"/>
  <c r="K18" i="25"/>
  <c r="J18" i="25"/>
  <c r="I18" i="25"/>
  <c r="H18" i="25"/>
  <c r="G18" i="25"/>
  <c r="F18" i="25"/>
  <c r="E18" i="25"/>
  <c r="D18" i="25"/>
  <c r="C18" i="25"/>
  <c r="B18" i="25"/>
  <c r="Y17" i="25"/>
  <c r="X17" i="25"/>
  <c r="W17" i="25"/>
  <c r="V17" i="25"/>
  <c r="U17" i="25"/>
  <c r="T17" i="25"/>
  <c r="S17" i="25"/>
  <c r="R17" i="25"/>
  <c r="Q17" i="25"/>
  <c r="P17" i="25"/>
  <c r="O17" i="25"/>
  <c r="N17" i="25"/>
  <c r="M17" i="25"/>
  <c r="L17" i="25"/>
  <c r="K17" i="25"/>
  <c r="J17" i="25"/>
  <c r="I17" i="25"/>
  <c r="H17" i="25"/>
  <c r="G17" i="25"/>
  <c r="F17" i="25"/>
  <c r="E17" i="25"/>
  <c r="D17" i="25"/>
  <c r="C17" i="25"/>
  <c r="B17" i="25"/>
  <c r="Y16" i="25"/>
  <c r="X16" i="25"/>
  <c r="W16" i="25"/>
  <c r="V16" i="25"/>
  <c r="U16" i="25"/>
  <c r="T16" i="25"/>
  <c r="S16" i="25"/>
  <c r="R16" i="25"/>
  <c r="Q16" i="25"/>
  <c r="P16" i="25"/>
  <c r="O16" i="25"/>
  <c r="N16" i="25"/>
  <c r="M16" i="25"/>
  <c r="L16" i="25"/>
  <c r="K16" i="25"/>
  <c r="J16" i="25"/>
  <c r="I16" i="25"/>
  <c r="H16" i="25"/>
  <c r="G16" i="25"/>
  <c r="F16" i="25"/>
  <c r="E16" i="25"/>
  <c r="D16" i="25"/>
  <c r="C16" i="25"/>
  <c r="B16" i="25"/>
  <c r="Y15" i="25"/>
  <c r="X15" i="25"/>
  <c r="W15" i="25"/>
  <c r="V15" i="25"/>
  <c r="U15" i="25"/>
  <c r="T15" i="25"/>
  <c r="S15" i="25"/>
  <c r="R15" i="25"/>
  <c r="Q15" i="25"/>
  <c r="P15" i="25"/>
  <c r="O15" i="25"/>
  <c r="N15" i="25"/>
  <c r="M15" i="25"/>
  <c r="L15" i="25"/>
  <c r="K15" i="25"/>
  <c r="J15" i="25"/>
  <c r="I15" i="25"/>
  <c r="H15" i="25"/>
  <c r="G15" i="25"/>
  <c r="F15" i="25"/>
  <c r="E15" i="25"/>
  <c r="D15" i="25"/>
  <c r="C15" i="25"/>
  <c r="B15" i="25"/>
  <c r="Y14" i="25"/>
  <c r="X14" i="25"/>
  <c r="W14" i="25"/>
  <c r="V14" i="25"/>
  <c r="U14" i="25"/>
  <c r="T14" i="25"/>
  <c r="S14" i="25"/>
  <c r="R14" i="25"/>
  <c r="Q14" i="25"/>
  <c r="P14" i="25"/>
  <c r="O14" i="25"/>
  <c r="N14" i="25"/>
  <c r="M14" i="25"/>
  <c r="L14" i="25"/>
  <c r="K14" i="25"/>
  <c r="J14" i="25"/>
  <c r="I14" i="25"/>
  <c r="H14" i="25"/>
  <c r="G14" i="25"/>
  <c r="F14" i="25"/>
  <c r="E14" i="25"/>
  <c r="D14" i="25"/>
  <c r="C14" i="25"/>
  <c r="B14" i="25"/>
  <c r="Y13" i="25"/>
  <c r="X13" i="25"/>
  <c r="W13" i="25"/>
  <c r="V13" i="25"/>
  <c r="U13" i="25"/>
  <c r="T13" i="25"/>
  <c r="S13" i="25"/>
  <c r="R13" i="25"/>
  <c r="Q13" i="25"/>
  <c r="P13" i="25"/>
  <c r="O13" i="25"/>
  <c r="N13" i="25"/>
  <c r="M13" i="25"/>
  <c r="L13" i="25"/>
  <c r="K13" i="25"/>
  <c r="J13" i="25"/>
  <c r="I13" i="25"/>
  <c r="H13" i="25"/>
  <c r="G13" i="25"/>
  <c r="F13" i="25"/>
  <c r="E13" i="25"/>
  <c r="D13" i="25"/>
  <c r="C13" i="25"/>
  <c r="B13" i="25"/>
  <c r="Y12" i="25"/>
  <c r="X12" i="25"/>
  <c r="W12" i="25"/>
  <c r="V12" i="25"/>
  <c r="U12" i="25"/>
  <c r="T12" i="25"/>
  <c r="S12" i="25"/>
  <c r="R12" i="25"/>
  <c r="Q12" i="25"/>
  <c r="P12" i="25"/>
  <c r="O12" i="25"/>
  <c r="N12" i="25"/>
  <c r="M12" i="25"/>
  <c r="L12" i="25"/>
  <c r="K12" i="25"/>
  <c r="J12" i="25"/>
  <c r="I12" i="25"/>
  <c r="H12" i="25"/>
  <c r="G12" i="25"/>
  <c r="F12" i="25"/>
  <c r="E12" i="25"/>
  <c r="D12" i="25"/>
  <c r="C12" i="25"/>
  <c r="B12" i="25"/>
  <c r="Z150" i="19"/>
  <c r="AA150" i="19"/>
  <c r="AB150" i="19"/>
  <c r="AC150" i="19"/>
  <c r="AD150" i="19"/>
  <c r="AE150" i="19"/>
  <c r="AF150" i="19"/>
  <c r="Z114" i="19"/>
  <c r="AA114" i="19"/>
  <c r="AB114" i="19"/>
  <c r="AC114" i="19"/>
  <c r="AD114" i="19"/>
  <c r="AE114" i="19"/>
  <c r="AF114" i="19"/>
  <c r="Z78" i="19"/>
  <c r="AA78" i="19"/>
  <c r="AB78" i="19"/>
  <c r="AC78" i="19"/>
  <c r="AD78" i="19"/>
  <c r="AE78" i="19"/>
  <c r="AF78" i="19"/>
  <c r="Z42" i="19"/>
  <c r="AA42" i="19"/>
  <c r="AB42" i="19"/>
  <c r="AC42" i="19"/>
  <c r="AD42" i="19"/>
  <c r="AE42" i="19"/>
  <c r="AF42" i="19"/>
  <c r="Y150" i="19"/>
  <c r="X150" i="19"/>
  <c r="W150" i="19"/>
  <c r="V150" i="19"/>
  <c r="U150" i="19"/>
  <c r="T150" i="19"/>
  <c r="S150" i="19"/>
  <c r="R150" i="19"/>
  <c r="Q150" i="19"/>
  <c r="P150" i="19"/>
  <c r="O150" i="19"/>
  <c r="N150" i="19"/>
  <c r="M150" i="19"/>
  <c r="L150" i="19"/>
  <c r="K150" i="19"/>
  <c r="J150" i="19"/>
  <c r="I150" i="19"/>
  <c r="H150" i="19"/>
  <c r="G150" i="19"/>
  <c r="F150" i="19"/>
  <c r="E150" i="19"/>
  <c r="D150" i="19"/>
  <c r="C150" i="19"/>
  <c r="B150" i="19"/>
  <c r="Y149" i="19"/>
  <c r="X149" i="19"/>
  <c r="W149" i="19"/>
  <c r="V149" i="19"/>
  <c r="U149" i="19"/>
  <c r="T149" i="19"/>
  <c r="S149" i="19"/>
  <c r="R149" i="19"/>
  <c r="Q149" i="19"/>
  <c r="P149" i="19"/>
  <c r="O149" i="19"/>
  <c r="N149" i="19"/>
  <c r="M149" i="19"/>
  <c r="L149" i="19"/>
  <c r="K149" i="19"/>
  <c r="J149" i="19"/>
  <c r="I149" i="19"/>
  <c r="H149" i="19"/>
  <c r="G149" i="19"/>
  <c r="F149" i="19"/>
  <c r="E149" i="19"/>
  <c r="D149" i="19"/>
  <c r="C149" i="19"/>
  <c r="B149" i="19"/>
  <c r="Y148" i="19"/>
  <c r="X148" i="19"/>
  <c r="W148" i="19"/>
  <c r="V148" i="19"/>
  <c r="U148" i="19"/>
  <c r="T148" i="19"/>
  <c r="S148" i="19"/>
  <c r="R148" i="19"/>
  <c r="Q148" i="19"/>
  <c r="P148" i="19"/>
  <c r="O148" i="19"/>
  <c r="N148" i="19"/>
  <c r="M148" i="19"/>
  <c r="L148" i="19"/>
  <c r="K148" i="19"/>
  <c r="J148" i="19"/>
  <c r="I148" i="19"/>
  <c r="H148" i="19"/>
  <c r="G148" i="19"/>
  <c r="F148" i="19"/>
  <c r="E148" i="19"/>
  <c r="D148" i="19"/>
  <c r="C148" i="19"/>
  <c r="B148" i="19"/>
  <c r="Y147" i="19"/>
  <c r="X147" i="19"/>
  <c r="W147" i="19"/>
  <c r="V147" i="19"/>
  <c r="U147" i="19"/>
  <c r="T147" i="19"/>
  <c r="S147" i="19"/>
  <c r="R147" i="19"/>
  <c r="Q147" i="19"/>
  <c r="P147" i="19"/>
  <c r="O147" i="19"/>
  <c r="N147" i="19"/>
  <c r="M147" i="19"/>
  <c r="L147" i="19"/>
  <c r="K147" i="19"/>
  <c r="J147" i="19"/>
  <c r="I147" i="19"/>
  <c r="H147" i="19"/>
  <c r="G147" i="19"/>
  <c r="F147" i="19"/>
  <c r="E147" i="19"/>
  <c r="D147" i="19"/>
  <c r="C147" i="19"/>
  <c r="B147" i="19"/>
  <c r="Y146" i="19"/>
  <c r="X146" i="19"/>
  <c r="W146" i="19"/>
  <c r="V146" i="19"/>
  <c r="U146" i="19"/>
  <c r="T146" i="19"/>
  <c r="S146" i="19"/>
  <c r="R146" i="19"/>
  <c r="Q146" i="19"/>
  <c r="P146" i="19"/>
  <c r="O146" i="19"/>
  <c r="N146" i="19"/>
  <c r="M146" i="19"/>
  <c r="L146" i="19"/>
  <c r="K146" i="19"/>
  <c r="J146" i="19"/>
  <c r="I146" i="19"/>
  <c r="H146" i="19"/>
  <c r="G146" i="19"/>
  <c r="F146" i="19"/>
  <c r="E146" i="19"/>
  <c r="D146" i="19"/>
  <c r="C146" i="19"/>
  <c r="B146" i="19"/>
  <c r="Y145" i="19"/>
  <c r="X145" i="19"/>
  <c r="W145" i="19"/>
  <c r="V145" i="19"/>
  <c r="U145" i="19"/>
  <c r="T145" i="19"/>
  <c r="S145" i="19"/>
  <c r="R145" i="19"/>
  <c r="Q145" i="19"/>
  <c r="P145" i="19"/>
  <c r="O145" i="19"/>
  <c r="N145" i="19"/>
  <c r="M145" i="19"/>
  <c r="L145" i="19"/>
  <c r="K145" i="19"/>
  <c r="J145" i="19"/>
  <c r="I145" i="19"/>
  <c r="H145" i="19"/>
  <c r="G145" i="19"/>
  <c r="F145" i="19"/>
  <c r="E145" i="19"/>
  <c r="D145" i="19"/>
  <c r="C145" i="19"/>
  <c r="B145" i="19"/>
  <c r="Y144" i="19"/>
  <c r="X144" i="19"/>
  <c r="W144" i="19"/>
  <c r="V144" i="19"/>
  <c r="U144" i="19"/>
  <c r="T144" i="19"/>
  <c r="S144" i="19"/>
  <c r="R144" i="19"/>
  <c r="Q144" i="19"/>
  <c r="P144" i="19"/>
  <c r="O144" i="19"/>
  <c r="N144" i="19"/>
  <c r="M144" i="19"/>
  <c r="L144" i="19"/>
  <c r="K144" i="19"/>
  <c r="J144" i="19"/>
  <c r="I144" i="19"/>
  <c r="H144" i="19"/>
  <c r="G144" i="19"/>
  <c r="F144" i="19"/>
  <c r="E144" i="19"/>
  <c r="D144" i="19"/>
  <c r="C144" i="19"/>
  <c r="B144" i="19"/>
  <c r="Y143" i="19"/>
  <c r="X143" i="19"/>
  <c r="W143" i="19"/>
  <c r="V143" i="19"/>
  <c r="U143" i="19"/>
  <c r="T143" i="19"/>
  <c r="S143" i="19"/>
  <c r="R143" i="19"/>
  <c r="Q143" i="19"/>
  <c r="P143" i="19"/>
  <c r="O143" i="19"/>
  <c r="N143" i="19"/>
  <c r="M143" i="19"/>
  <c r="L143" i="19"/>
  <c r="K143" i="19"/>
  <c r="J143" i="19"/>
  <c r="I143" i="19"/>
  <c r="H143" i="19"/>
  <c r="G143" i="19"/>
  <c r="F143" i="19"/>
  <c r="E143" i="19"/>
  <c r="D143" i="19"/>
  <c r="C143" i="19"/>
  <c r="B143" i="19"/>
  <c r="Y142" i="19"/>
  <c r="X142" i="19"/>
  <c r="W142" i="19"/>
  <c r="V142" i="19"/>
  <c r="U142" i="19"/>
  <c r="T142" i="19"/>
  <c r="S142" i="19"/>
  <c r="R142" i="19"/>
  <c r="Q142" i="19"/>
  <c r="P142" i="19"/>
  <c r="O142" i="19"/>
  <c r="N142" i="19"/>
  <c r="M142" i="19"/>
  <c r="L142" i="19"/>
  <c r="K142" i="19"/>
  <c r="J142" i="19"/>
  <c r="I142" i="19"/>
  <c r="H142" i="19"/>
  <c r="G142" i="19"/>
  <c r="F142" i="19"/>
  <c r="E142" i="19"/>
  <c r="D142" i="19"/>
  <c r="C142" i="19"/>
  <c r="B142" i="19"/>
  <c r="Y141" i="19"/>
  <c r="X141" i="19"/>
  <c r="W141" i="19"/>
  <c r="V141" i="19"/>
  <c r="U141" i="19"/>
  <c r="T141" i="19"/>
  <c r="S141" i="19"/>
  <c r="R141" i="19"/>
  <c r="Q141" i="19"/>
  <c r="P141" i="19"/>
  <c r="O141" i="19"/>
  <c r="N141" i="19"/>
  <c r="M141" i="19"/>
  <c r="L141" i="19"/>
  <c r="K141" i="19"/>
  <c r="J141" i="19"/>
  <c r="I141" i="19"/>
  <c r="H141" i="19"/>
  <c r="G141" i="19"/>
  <c r="F141" i="19"/>
  <c r="E141" i="19"/>
  <c r="D141" i="19"/>
  <c r="C141" i="19"/>
  <c r="B141" i="19"/>
  <c r="Y140" i="19"/>
  <c r="X140" i="19"/>
  <c r="W140" i="19"/>
  <c r="V140" i="19"/>
  <c r="U140" i="19"/>
  <c r="T140" i="19"/>
  <c r="S140" i="19"/>
  <c r="R140" i="19"/>
  <c r="Q140" i="19"/>
  <c r="P140" i="19"/>
  <c r="O140" i="19"/>
  <c r="N140" i="19"/>
  <c r="M140" i="19"/>
  <c r="L140" i="19"/>
  <c r="K140" i="19"/>
  <c r="J140" i="19"/>
  <c r="I140" i="19"/>
  <c r="H140" i="19"/>
  <c r="G140" i="19"/>
  <c r="F140" i="19"/>
  <c r="E140" i="19"/>
  <c r="D140" i="19"/>
  <c r="C140" i="19"/>
  <c r="B140" i="19"/>
  <c r="Y139" i="19"/>
  <c r="X139" i="19"/>
  <c r="W139" i="19"/>
  <c r="V139" i="19"/>
  <c r="U139" i="19"/>
  <c r="T139" i="19"/>
  <c r="S139" i="19"/>
  <c r="R139" i="19"/>
  <c r="Q139" i="19"/>
  <c r="P139" i="19"/>
  <c r="O139" i="19"/>
  <c r="N139" i="19"/>
  <c r="M139" i="19"/>
  <c r="L139" i="19"/>
  <c r="K139" i="19"/>
  <c r="J139" i="19"/>
  <c r="I139" i="19"/>
  <c r="H139" i="19"/>
  <c r="G139" i="19"/>
  <c r="F139" i="19"/>
  <c r="E139" i="19"/>
  <c r="D139" i="19"/>
  <c r="C139" i="19"/>
  <c r="B139" i="19"/>
  <c r="Y138" i="19"/>
  <c r="X138" i="19"/>
  <c r="W138" i="19"/>
  <c r="V138" i="19"/>
  <c r="U138" i="19"/>
  <c r="T138" i="19"/>
  <c r="S138" i="19"/>
  <c r="R138" i="19"/>
  <c r="Q138" i="19"/>
  <c r="P138" i="19"/>
  <c r="O138" i="19"/>
  <c r="N138" i="19"/>
  <c r="M138" i="19"/>
  <c r="L138" i="19"/>
  <c r="K138" i="19"/>
  <c r="J138" i="19"/>
  <c r="I138" i="19"/>
  <c r="H138" i="19"/>
  <c r="G138" i="19"/>
  <c r="F138" i="19"/>
  <c r="E138" i="19"/>
  <c r="D138" i="19"/>
  <c r="C138" i="19"/>
  <c r="B138" i="19"/>
  <c r="Y137" i="19"/>
  <c r="X137" i="19"/>
  <c r="W137" i="19"/>
  <c r="V137" i="19"/>
  <c r="U137" i="19"/>
  <c r="T137" i="19"/>
  <c r="S137" i="19"/>
  <c r="R137" i="19"/>
  <c r="Q137" i="19"/>
  <c r="P137" i="19"/>
  <c r="O137" i="19"/>
  <c r="N137" i="19"/>
  <c r="M137" i="19"/>
  <c r="L137" i="19"/>
  <c r="K137" i="19"/>
  <c r="J137" i="19"/>
  <c r="I137" i="19"/>
  <c r="H137" i="19"/>
  <c r="G137" i="19"/>
  <c r="F137" i="19"/>
  <c r="E137" i="19"/>
  <c r="D137" i="19"/>
  <c r="C137" i="19"/>
  <c r="B137" i="19"/>
  <c r="Y136" i="19"/>
  <c r="X136" i="19"/>
  <c r="W136" i="19"/>
  <c r="V136" i="19"/>
  <c r="U136" i="19"/>
  <c r="T136" i="19"/>
  <c r="S136" i="19"/>
  <c r="R136" i="19"/>
  <c r="Q136" i="19"/>
  <c r="P136" i="19"/>
  <c r="O136" i="19"/>
  <c r="N136" i="19"/>
  <c r="M136" i="19"/>
  <c r="L136" i="19"/>
  <c r="K136" i="19"/>
  <c r="J136" i="19"/>
  <c r="I136" i="19"/>
  <c r="H136" i="19"/>
  <c r="G136" i="19"/>
  <c r="F136" i="19"/>
  <c r="E136" i="19"/>
  <c r="D136" i="19"/>
  <c r="C136" i="19"/>
  <c r="B136" i="19"/>
  <c r="Y135" i="19"/>
  <c r="X135" i="19"/>
  <c r="W135" i="19"/>
  <c r="V135" i="19"/>
  <c r="U135" i="19"/>
  <c r="T135" i="19"/>
  <c r="S135" i="19"/>
  <c r="R135" i="19"/>
  <c r="Q135" i="19"/>
  <c r="P135" i="19"/>
  <c r="O135" i="19"/>
  <c r="N135" i="19"/>
  <c r="M135" i="19"/>
  <c r="L135" i="19"/>
  <c r="K135" i="19"/>
  <c r="J135" i="19"/>
  <c r="I135" i="19"/>
  <c r="H135" i="19"/>
  <c r="G135" i="19"/>
  <c r="F135" i="19"/>
  <c r="E135" i="19"/>
  <c r="D135" i="19"/>
  <c r="C135" i="19"/>
  <c r="B135" i="19"/>
  <c r="Y134" i="19"/>
  <c r="X134" i="19"/>
  <c r="W134" i="19"/>
  <c r="V134" i="19"/>
  <c r="U134" i="19"/>
  <c r="T134" i="19"/>
  <c r="S134" i="19"/>
  <c r="R134" i="19"/>
  <c r="Q134" i="19"/>
  <c r="P134" i="19"/>
  <c r="O134" i="19"/>
  <c r="N134" i="19"/>
  <c r="M134" i="19"/>
  <c r="L134" i="19"/>
  <c r="K134" i="19"/>
  <c r="J134" i="19"/>
  <c r="I134" i="19"/>
  <c r="H134" i="19"/>
  <c r="G134" i="19"/>
  <c r="F134" i="19"/>
  <c r="E134" i="19"/>
  <c r="D134" i="19"/>
  <c r="C134" i="19"/>
  <c r="B134" i="19"/>
  <c r="Y133" i="19"/>
  <c r="X133" i="19"/>
  <c r="W133" i="19"/>
  <c r="V133" i="19"/>
  <c r="U133" i="19"/>
  <c r="T133" i="19"/>
  <c r="S133" i="19"/>
  <c r="R133" i="19"/>
  <c r="Q133" i="19"/>
  <c r="P133" i="19"/>
  <c r="O133" i="19"/>
  <c r="N133" i="19"/>
  <c r="M133" i="19"/>
  <c r="L133" i="19"/>
  <c r="K133" i="19"/>
  <c r="J133" i="19"/>
  <c r="I133" i="19"/>
  <c r="H133" i="19"/>
  <c r="G133" i="19"/>
  <c r="F133" i="19"/>
  <c r="E133" i="19"/>
  <c r="D133" i="19"/>
  <c r="C133" i="19"/>
  <c r="B133" i="19"/>
  <c r="Y132" i="19"/>
  <c r="X132" i="19"/>
  <c r="W132" i="19"/>
  <c r="V132" i="19"/>
  <c r="U132" i="19"/>
  <c r="T132" i="19"/>
  <c r="S132" i="19"/>
  <c r="R132" i="19"/>
  <c r="Q132" i="19"/>
  <c r="P132" i="19"/>
  <c r="O132" i="19"/>
  <c r="N132" i="19"/>
  <c r="M132" i="19"/>
  <c r="L132" i="19"/>
  <c r="K132" i="19"/>
  <c r="J132" i="19"/>
  <c r="I132" i="19"/>
  <c r="H132" i="19"/>
  <c r="G132" i="19"/>
  <c r="F132" i="19"/>
  <c r="E132" i="19"/>
  <c r="D132" i="19"/>
  <c r="C132" i="19"/>
  <c r="B132" i="19"/>
  <c r="Y131" i="19"/>
  <c r="X131" i="19"/>
  <c r="W131" i="19"/>
  <c r="V131" i="19"/>
  <c r="U131" i="19"/>
  <c r="T131" i="19"/>
  <c r="S131" i="19"/>
  <c r="R131" i="19"/>
  <c r="Q131" i="19"/>
  <c r="P131" i="19"/>
  <c r="O131" i="19"/>
  <c r="N131" i="19"/>
  <c r="M131" i="19"/>
  <c r="L131" i="19"/>
  <c r="K131" i="19"/>
  <c r="J131" i="19"/>
  <c r="I131" i="19"/>
  <c r="H131" i="19"/>
  <c r="G131" i="19"/>
  <c r="F131" i="19"/>
  <c r="E131" i="19"/>
  <c r="D131" i="19"/>
  <c r="C131" i="19"/>
  <c r="B131" i="19"/>
  <c r="Y130" i="19"/>
  <c r="X130" i="19"/>
  <c r="W130" i="19"/>
  <c r="V130" i="19"/>
  <c r="U130" i="19"/>
  <c r="T130" i="19"/>
  <c r="S130" i="19"/>
  <c r="R130" i="19"/>
  <c r="Q130" i="19"/>
  <c r="P130" i="19"/>
  <c r="O130" i="19"/>
  <c r="N130" i="19"/>
  <c r="M130" i="19"/>
  <c r="L130" i="19"/>
  <c r="K130" i="19"/>
  <c r="J130" i="19"/>
  <c r="I130" i="19"/>
  <c r="H130" i="19"/>
  <c r="G130" i="19"/>
  <c r="F130" i="19"/>
  <c r="E130" i="19"/>
  <c r="D130" i="19"/>
  <c r="C130" i="19"/>
  <c r="B130" i="19"/>
  <c r="Y129" i="19"/>
  <c r="X129" i="19"/>
  <c r="W129" i="19"/>
  <c r="V129" i="19"/>
  <c r="U129" i="19"/>
  <c r="T129" i="19"/>
  <c r="S129" i="19"/>
  <c r="R129" i="19"/>
  <c r="Q129" i="19"/>
  <c r="P129" i="19"/>
  <c r="O129" i="19"/>
  <c r="N129" i="19"/>
  <c r="M129" i="19"/>
  <c r="L129" i="19"/>
  <c r="K129" i="19"/>
  <c r="J129" i="19"/>
  <c r="I129" i="19"/>
  <c r="H129" i="19"/>
  <c r="G129" i="19"/>
  <c r="F129" i="19"/>
  <c r="E129" i="19"/>
  <c r="D129" i="19"/>
  <c r="C129" i="19"/>
  <c r="B129" i="19"/>
  <c r="Y128" i="19"/>
  <c r="X128" i="19"/>
  <c r="W128" i="19"/>
  <c r="V128" i="19"/>
  <c r="U128" i="19"/>
  <c r="T128" i="19"/>
  <c r="S128" i="19"/>
  <c r="R128" i="19"/>
  <c r="Q128" i="19"/>
  <c r="P128" i="19"/>
  <c r="O128" i="19"/>
  <c r="N128" i="19"/>
  <c r="M128" i="19"/>
  <c r="L128" i="19"/>
  <c r="K128" i="19"/>
  <c r="J128" i="19"/>
  <c r="I128" i="19"/>
  <c r="H128" i="19"/>
  <c r="G128" i="19"/>
  <c r="F128" i="19"/>
  <c r="E128" i="19"/>
  <c r="D128" i="19"/>
  <c r="C128" i="19"/>
  <c r="B128" i="19"/>
  <c r="Y127" i="19"/>
  <c r="X127" i="19"/>
  <c r="W127" i="19"/>
  <c r="V127" i="19"/>
  <c r="U127" i="19"/>
  <c r="T127" i="19"/>
  <c r="S127" i="19"/>
  <c r="R127" i="19"/>
  <c r="Q127" i="19"/>
  <c r="P127" i="19"/>
  <c r="O127" i="19"/>
  <c r="N127" i="19"/>
  <c r="M127" i="19"/>
  <c r="L127" i="19"/>
  <c r="K127" i="19"/>
  <c r="J127" i="19"/>
  <c r="I127" i="19"/>
  <c r="H127" i="19"/>
  <c r="G127" i="19"/>
  <c r="F127" i="19"/>
  <c r="E127" i="19"/>
  <c r="D127" i="19"/>
  <c r="C127" i="19"/>
  <c r="B127" i="19"/>
  <c r="Y126" i="19"/>
  <c r="X126" i="19"/>
  <c r="W126" i="19"/>
  <c r="V126" i="19"/>
  <c r="U126" i="19"/>
  <c r="T126" i="19"/>
  <c r="S126" i="19"/>
  <c r="R126" i="19"/>
  <c r="Q126" i="19"/>
  <c r="P126" i="19"/>
  <c r="O126" i="19"/>
  <c r="N126" i="19"/>
  <c r="M126" i="19"/>
  <c r="L126" i="19"/>
  <c r="K126" i="19"/>
  <c r="J126" i="19"/>
  <c r="I126" i="19"/>
  <c r="H126" i="19"/>
  <c r="G126" i="19"/>
  <c r="F126" i="19"/>
  <c r="E126" i="19"/>
  <c r="D126" i="19"/>
  <c r="C126" i="19"/>
  <c r="B126" i="19"/>
  <c r="Y125" i="19"/>
  <c r="X125" i="19"/>
  <c r="W125" i="19"/>
  <c r="V125" i="19"/>
  <c r="U125" i="19"/>
  <c r="T125" i="19"/>
  <c r="S125" i="19"/>
  <c r="R125" i="19"/>
  <c r="Q125" i="19"/>
  <c r="P125" i="19"/>
  <c r="O125" i="19"/>
  <c r="N125" i="19"/>
  <c r="M125" i="19"/>
  <c r="L125" i="19"/>
  <c r="K125" i="19"/>
  <c r="J125" i="19"/>
  <c r="I125" i="19"/>
  <c r="H125" i="19"/>
  <c r="G125" i="19"/>
  <c r="F125" i="19"/>
  <c r="E125" i="19"/>
  <c r="D125" i="19"/>
  <c r="C125" i="19"/>
  <c r="B125" i="19"/>
  <c r="Y124" i="19"/>
  <c r="X124" i="19"/>
  <c r="W124" i="19"/>
  <c r="V124" i="19"/>
  <c r="U124" i="19"/>
  <c r="T124" i="19"/>
  <c r="S124" i="19"/>
  <c r="R124" i="19"/>
  <c r="Q124" i="19"/>
  <c r="P124" i="19"/>
  <c r="O124" i="19"/>
  <c r="N124" i="19"/>
  <c r="M124" i="19"/>
  <c r="L124" i="19"/>
  <c r="K124" i="19"/>
  <c r="J124" i="19"/>
  <c r="I124" i="19"/>
  <c r="H124" i="19"/>
  <c r="G124" i="19"/>
  <c r="F124" i="19"/>
  <c r="E124" i="19"/>
  <c r="D124" i="19"/>
  <c r="C124" i="19"/>
  <c r="B124" i="19"/>
  <c r="Y123" i="19"/>
  <c r="X123" i="19"/>
  <c r="W123" i="19"/>
  <c r="V123" i="19"/>
  <c r="U123" i="19"/>
  <c r="T123" i="19"/>
  <c r="S123" i="19"/>
  <c r="R123" i="19"/>
  <c r="Q123" i="19"/>
  <c r="P123" i="19"/>
  <c r="O123" i="19"/>
  <c r="N123" i="19"/>
  <c r="M123" i="19"/>
  <c r="L123" i="19"/>
  <c r="K123" i="19"/>
  <c r="J123" i="19"/>
  <c r="I123" i="19"/>
  <c r="H123" i="19"/>
  <c r="G123" i="19"/>
  <c r="F123" i="19"/>
  <c r="E123" i="19"/>
  <c r="D123" i="19"/>
  <c r="C123" i="19"/>
  <c r="B123" i="19"/>
  <c r="Y122" i="19"/>
  <c r="X122" i="19"/>
  <c r="W122" i="19"/>
  <c r="V122" i="19"/>
  <c r="U122" i="19"/>
  <c r="T122" i="19"/>
  <c r="S122" i="19"/>
  <c r="R122" i="19"/>
  <c r="Q122" i="19"/>
  <c r="P122" i="19"/>
  <c r="O122" i="19"/>
  <c r="N122" i="19"/>
  <c r="M122" i="19"/>
  <c r="L122" i="19"/>
  <c r="K122" i="19"/>
  <c r="J122" i="19"/>
  <c r="I122" i="19"/>
  <c r="H122" i="19"/>
  <c r="G122" i="19"/>
  <c r="F122" i="19"/>
  <c r="E122" i="19"/>
  <c r="D122" i="19"/>
  <c r="C122" i="19"/>
  <c r="B122" i="19"/>
  <c r="Y121" i="19"/>
  <c r="X121" i="19"/>
  <c r="W121" i="19"/>
  <c r="V121" i="19"/>
  <c r="U121" i="19"/>
  <c r="T121" i="19"/>
  <c r="S121" i="19"/>
  <c r="R121" i="19"/>
  <c r="Q121" i="19"/>
  <c r="P121" i="19"/>
  <c r="O121" i="19"/>
  <c r="N121" i="19"/>
  <c r="M121" i="19"/>
  <c r="L121" i="19"/>
  <c r="K121" i="19"/>
  <c r="J121" i="19"/>
  <c r="I121" i="19"/>
  <c r="H121" i="19"/>
  <c r="G121" i="19"/>
  <c r="F121" i="19"/>
  <c r="E121" i="19"/>
  <c r="D121" i="19"/>
  <c r="C121" i="19"/>
  <c r="B121" i="19"/>
  <c r="Y120" i="19"/>
  <c r="X120" i="19"/>
  <c r="W120" i="19"/>
  <c r="V120" i="19"/>
  <c r="U120" i="19"/>
  <c r="T120" i="19"/>
  <c r="S120" i="19"/>
  <c r="R120" i="19"/>
  <c r="Q120" i="19"/>
  <c r="P120" i="19"/>
  <c r="O120" i="19"/>
  <c r="N120" i="19"/>
  <c r="M120" i="19"/>
  <c r="L120" i="19"/>
  <c r="K120" i="19"/>
  <c r="J120" i="19"/>
  <c r="I120" i="19"/>
  <c r="H120" i="19"/>
  <c r="G120" i="19"/>
  <c r="F120" i="19"/>
  <c r="E120" i="19"/>
  <c r="D120" i="19"/>
  <c r="C120" i="19"/>
  <c r="B120" i="19"/>
  <c r="Y114" i="19"/>
  <c r="X114" i="19"/>
  <c r="W114" i="19"/>
  <c r="V114" i="19"/>
  <c r="U114" i="19"/>
  <c r="T114" i="19"/>
  <c r="S114" i="19"/>
  <c r="R114" i="19"/>
  <c r="Q114" i="19"/>
  <c r="P114" i="19"/>
  <c r="O114" i="19"/>
  <c r="N114" i="19"/>
  <c r="M114" i="19"/>
  <c r="L114" i="19"/>
  <c r="K114" i="19"/>
  <c r="J114" i="19"/>
  <c r="I114" i="19"/>
  <c r="H114" i="19"/>
  <c r="G114" i="19"/>
  <c r="F114" i="19"/>
  <c r="E114" i="19"/>
  <c r="D114" i="19"/>
  <c r="C114" i="19"/>
  <c r="B114" i="19"/>
  <c r="Y113" i="19"/>
  <c r="X113" i="19"/>
  <c r="W113" i="19"/>
  <c r="V113" i="19"/>
  <c r="U113" i="19"/>
  <c r="T113" i="19"/>
  <c r="S113" i="19"/>
  <c r="R113" i="19"/>
  <c r="Q113" i="19"/>
  <c r="P113" i="19"/>
  <c r="O113" i="19"/>
  <c r="N113" i="19"/>
  <c r="M113" i="19"/>
  <c r="L113" i="19"/>
  <c r="K113" i="19"/>
  <c r="J113" i="19"/>
  <c r="I113" i="19"/>
  <c r="H113" i="19"/>
  <c r="G113" i="19"/>
  <c r="F113" i="19"/>
  <c r="E113" i="19"/>
  <c r="D113" i="19"/>
  <c r="C113" i="19"/>
  <c r="B113" i="19"/>
  <c r="Y112" i="19"/>
  <c r="X112" i="19"/>
  <c r="W112" i="19"/>
  <c r="V112" i="19"/>
  <c r="U112" i="19"/>
  <c r="T112" i="19"/>
  <c r="S112" i="19"/>
  <c r="R112" i="19"/>
  <c r="Q112" i="19"/>
  <c r="P112" i="19"/>
  <c r="O112" i="19"/>
  <c r="N112" i="19"/>
  <c r="M112" i="19"/>
  <c r="L112" i="19"/>
  <c r="K112" i="19"/>
  <c r="J112" i="19"/>
  <c r="I112" i="19"/>
  <c r="H112" i="19"/>
  <c r="G112" i="19"/>
  <c r="F112" i="19"/>
  <c r="E112" i="19"/>
  <c r="D112" i="19"/>
  <c r="C112" i="19"/>
  <c r="B112" i="19"/>
  <c r="Y111" i="19"/>
  <c r="X111" i="19"/>
  <c r="W111" i="19"/>
  <c r="V111" i="19"/>
  <c r="U111" i="19"/>
  <c r="T111" i="19"/>
  <c r="S111" i="19"/>
  <c r="R111" i="19"/>
  <c r="Q111" i="19"/>
  <c r="P111" i="19"/>
  <c r="O111" i="19"/>
  <c r="N111" i="19"/>
  <c r="M111" i="19"/>
  <c r="L111" i="19"/>
  <c r="K111" i="19"/>
  <c r="J111" i="19"/>
  <c r="I111" i="19"/>
  <c r="H111" i="19"/>
  <c r="G111" i="19"/>
  <c r="F111" i="19"/>
  <c r="E111" i="19"/>
  <c r="D111" i="19"/>
  <c r="C111" i="19"/>
  <c r="B111" i="19"/>
  <c r="Y110" i="19"/>
  <c r="X110" i="19"/>
  <c r="W110" i="19"/>
  <c r="V110" i="19"/>
  <c r="U110" i="19"/>
  <c r="T110" i="19"/>
  <c r="S110" i="19"/>
  <c r="R110" i="19"/>
  <c r="Q110" i="19"/>
  <c r="P110" i="19"/>
  <c r="O110" i="19"/>
  <c r="N110" i="19"/>
  <c r="M110" i="19"/>
  <c r="L110" i="19"/>
  <c r="K110" i="19"/>
  <c r="J110" i="19"/>
  <c r="I110" i="19"/>
  <c r="H110" i="19"/>
  <c r="G110" i="19"/>
  <c r="F110" i="19"/>
  <c r="E110" i="19"/>
  <c r="D110" i="19"/>
  <c r="C110" i="19"/>
  <c r="B110" i="19"/>
  <c r="Y109" i="19"/>
  <c r="X109" i="19"/>
  <c r="W109" i="19"/>
  <c r="V109" i="19"/>
  <c r="U109" i="19"/>
  <c r="T109" i="19"/>
  <c r="S109" i="19"/>
  <c r="R109" i="19"/>
  <c r="Q109" i="19"/>
  <c r="P109" i="19"/>
  <c r="O109" i="19"/>
  <c r="N109" i="19"/>
  <c r="M109" i="19"/>
  <c r="L109" i="19"/>
  <c r="K109" i="19"/>
  <c r="J109" i="19"/>
  <c r="I109" i="19"/>
  <c r="H109" i="19"/>
  <c r="G109" i="19"/>
  <c r="F109" i="19"/>
  <c r="E109" i="19"/>
  <c r="D109" i="19"/>
  <c r="C109" i="19"/>
  <c r="B109" i="19"/>
  <c r="Y108" i="19"/>
  <c r="X108" i="19"/>
  <c r="W108" i="19"/>
  <c r="V108" i="19"/>
  <c r="U108" i="19"/>
  <c r="T108" i="19"/>
  <c r="S108" i="19"/>
  <c r="R108" i="19"/>
  <c r="Q108" i="19"/>
  <c r="P108" i="19"/>
  <c r="O108" i="19"/>
  <c r="N108" i="19"/>
  <c r="M108" i="19"/>
  <c r="L108" i="19"/>
  <c r="K108" i="19"/>
  <c r="J108" i="19"/>
  <c r="I108" i="19"/>
  <c r="H108" i="19"/>
  <c r="G108" i="19"/>
  <c r="F108" i="19"/>
  <c r="E108" i="19"/>
  <c r="D108" i="19"/>
  <c r="C108" i="19"/>
  <c r="B108" i="19"/>
  <c r="Y107" i="19"/>
  <c r="X107" i="19"/>
  <c r="W107" i="19"/>
  <c r="V107" i="19"/>
  <c r="U107" i="19"/>
  <c r="T107" i="19"/>
  <c r="S107" i="19"/>
  <c r="R107" i="19"/>
  <c r="Q107" i="19"/>
  <c r="P107" i="19"/>
  <c r="O107" i="19"/>
  <c r="N107" i="19"/>
  <c r="M107" i="19"/>
  <c r="L107" i="19"/>
  <c r="K107" i="19"/>
  <c r="J107" i="19"/>
  <c r="I107" i="19"/>
  <c r="H107" i="19"/>
  <c r="G107" i="19"/>
  <c r="F107" i="19"/>
  <c r="E107" i="19"/>
  <c r="D107" i="19"/>
  <c r="C107" i="19"/>
  <c r="B107" i="19"/>
  <c r="Y106" i="19"/>
  <c r="X106" i="19"/>
  <c r="W106" i="19"/>
  <c r="V106" i="19"/>
  <c r="U106" i="19"/>
  <c r="T106" i="19"/>
  <c r="S106" i="19"/>
  <c r="R106" i="19"/>
  <c r="Q106" i="19"/>
  <c r="P106" i="19"/>
  <c r="O106" i="19"/>
  <c r="N106" i="19"/>
  <c r="M106" i="19"/>
  <c r="L106" i="19"/>
  <c r="K106" i="19"/>
  <c r="J106" i="19"/>
  <c r="I106" i="19"/>
  <c r="H106" i="19"/>
  <c r="G106" i="19"/>
  <c r="F106" i="19"/>
  <c r="E106" i="19"/>
  <c r="D106" i="19"/>
  <c r="C106" i="19"/>
  <c r="B106" i="19"/>
  <c r="Y105" i="19"/>
  <c r="X105" i="19"/>
  <c r="W105" i="19"/>
  <c r="V105" i="19"/>
  <c r="U105" i="19"/>
  <c r="T105" i="19"/>
  <c r="S105" i="19"/>
  <c r="R105" i="19"/>
  <c r="Q105" i="19"/>
  <c r="P105" i="19"/>
  <c r="O105" i="19"/>
  <c r="N105" i="19"/>
  <c r="M105" i="19"/>
  <c r="L105" i="19"/>
  <c r="K105" i="19"/>
  <c r="J105" i="19"/>
  <c r="I105" i="19"/>
  <c r="H105" i="19"/>
  <c r="G105" i="19"/>
  <c r="F105" i="19"/>
  <c r="E105" i="19"/>
  <c r="D105" i="19"/>
  <c r="C105" i="19"/>
  <c r="B105" i="19"/>
  <c r="Y104" i="19"/>
  <c r="X104" i="19"/>
  <c r="W104" i="19"/>
  <c r="V104" i="19"/>
  <c r="U104" i="19"/>
  <c r="T104" i="19"/>
  <c r="S104" i="19"/>
  <c r="R104" i="19"/>
  <c r="Q104" i="19"/>
  <c r="P104" i="19"/>
  <c r="O104" i="19"/>
  <c r="N104" i="19"/>
  <c r="M104" i="19"/>
  <c r="L104" i="19"/>
  <c r="K104" i="19"/>
  <c r="J104" i="19"/>
  <c r="I104" i="19"/>
  <c r="H104" i="19"/>
  <c r="G104" i="19"/>
  <c r="F104" i="19"/>
  <c r="E104" i="19"/>
  <c r="D104" i="19"/>
  <c r="C104" i="19"/>
  <c r="B104" i="19"/>
  <c r="Y103" i="19"/>
  <c r="X103" i="19"/>
  <c r="W103" i="19"/>
  <c r="V103" i="19"/>
  <c r="U103" i="19"/>
  <c r="T103" i="19"/>
  <c r="S103" i="19"/>
  <c r="R103" i="19"/>
  <c r="Q103" i="19"/>
  <c r="P103" i="19"/>
  <c r="O103" i="19"/>
  <c r="N103" i="19"/>
  <c r="M103" i="19"/>
  <c r="L103" i="19"/>
  <c r="K103" i="19"/>
  <c r="J103" i="19"/>
  <c r="I103" i="19"/>
  <c r="H103" i="19"/>
  <c r="G103" i="19"/>
  <c r="F103" i="19"/>
  <c r="E103" i="19"/>
  <c r="D103" i="19"/>
  <c r="C103" i="19"/>
  <c r="B103" i="19"/>
  <c r="Y102" i="19"/>
  <c r="X102" i="19"/>
  <c r="W102" i="19"/>
  <c r="V102" i="19"/>
  <c r="U102" i="19"/>
  <c r="T102" i="19"/>
  <c r="S102" i="19"/>
  <c r="R102" i="19"/>
  <c r="Q102" i="19"/>
  <c r="P102" i="19"/>
  <c r="O102" i="19"/>
  <c r="N102" i="19"/>
  <c r="M102" i="19"/>
  <c r="L102" i="19"/>
  <c r="K102" i="19"/>
  <c r="J102" i="19"/>
  <c r="I102" i="19"/>
  <c r="H102" i="19"/>
  <c r="G102" i="19"/>
  <c r="F102" i="19"/>
  <c r="E102" i="19"/>
  <c r="D102" i="19"/>
  <c r="C102" i="19"/>
  <c r="B102" i="19"/>
  <c r="Y101" i="19"/>
  <c r="X101" i="19"/>
  <c r="W101" i="19"/>
  <c r="V101" i="19"/>
  <c r="U101" i="19"/>
  <c r="T101" i="19"/>
  <c r="S101" i="19"/>
  <c r="R101" i="19"/>
  <c r="Q101" i="19"/>
  <c r="P101" i="19"/>
  <c r="O101" i="19"/>
  <c r="N101" i="19"/>
  <c r="M101" i="19"/>
  <c r="L101" i="19"/>
  <c r="K101" i="19"/>
  <c r="J101" i="19"/>
  <c r="I101" i="19"/>
  <c r="H101" i="19"/>
  <c r="G101" i="19"/>
  <c r="F101" i="19"/>
  <c r="E101" i="19"/>
  <c r="D101" i="19"/>
  <c r="C101" i="19"/>
  <c r="B101" i="19"/>
  <c r="Y100" i="19"/>
  <c r="X100" i="19"/>
  <c r="W100" i="19"/>
  <c r="V100" i="19"/>
  <c r="U100" i="19"/>
  <c r="T100" i="19"/>
  <c r="S100" i="19"/>
  <c r="R100" i="19"/>
  <c r="Q100" i="19"/>
  <c r="P100" i="19"/>
  <c r="O100" i="19"/>
  <c r="N100" i="19"/>
  <c r="M100" i="19"/>
  <c r="L100" i="19"/>
  <c r="K100" i="19"/>
  <c r="J100" i="19"/>
  <c r="I100" i="19"/>
  <c r="H100" i="19"/>
  <c r="G100" i="19"/>
  <c r="F100" i="19"/>
  <c r="E100" i="19"/>
  <c r="D100" i="19"/>
  <c r="C100" i="19"/>
  <c r="B100" i="19"/>
  <c r="Y99" i="19"/>
  <c r="X99" i="19"/>
  <c r="W99" i="19"/>
  <c r="V99" i="19"/>
  <c r="U99" i="19"/>
  <c r="T99" i="19"/>
  <c r="S99" i="19"/>
  <c r="R99" i="19"/>
  <c r="Q99" i="19"/>
  <c r="P99" i="19"/>
  <c r="O99" i="19"/>
  <c r="N99" i="19"/>
  <c r="M99" i="19"/>
  <c r="L99" i="19"/>
  <c r="K99" i="19"/>
  <c r="J99" i="19"/>
  <c r="I99" i="19"/>
  <c r="H99" i="19"/>
  <c r="G99" i="19"/>
  <c r="F99" i="19"/>
  <c r="E99" i="19"/>
  <c r="D99" i="19"/>
  <c r="C99" i="19"/>
  <c r="B99" i="19"/>
  <c r="Y98" i="19"/>
  <c r="X98" i="19"/>
  <c r="W98" i="19"/>
  <c r="V98" i="19"/>
  <c r="U98" i="19"/>
  <c r="T98" i="19"/>
  <c r="S98" i="19"/>
  <c r="R98" i="19"/>
  <c r="Q98" i="19"/>
  <c r="P98" i="19"/>
  <c r="O98" i="19"/>
  <c r="N98" i="19"/>
  <c r="M98" i="19"/>
  <c r="L98" i="19"/>
  <c r="K98" i="19"/>
  <c r="J98" i="19"/>
  <c r="I98" i="19"/>
  <c r="H98" i="19"/>
  <c r="G98" i="19"/>
  <c r="F98" i="19"/>
  <c r="E98" i="19"/>
  <c r="D98" i="19"/>
  <c r="C98" i="19"/>
  <c r="B98" i="19"/>
  <c r="Y97" i="19"/>
  <c r="X97" i="19"/>
  <c r="W97" i="19"/>
  <c r="V97" i="19"/>
  <c r="U97" i="19"/>
  <c r="T97" i="19"/>
  <c r="S97" i="19"/>
  <c r="R97" i="19"/>
  <c r="Q97" i="19"/>
  <c r="P97" i="19"/>
  <c r="O97" i="19"/>
  <c r="N97" i="19"/>
  <c r="M97" i="19"/>
  <c r="L97" i="19"/>
  <c r="K97" i="19"/>
  <c r="J97" i="19"/>
  <c r="I97" i="19"/>
  <c r="H97" i="19"/>
  <c r="G97" i="19"/>
  <c r="F97" i="19"/>
  <c r="E97" i="19"/>
  <c r="D97" i="19"/>
  <c r="C97" i="19"/>
  <c r="B97" i="19"/>
  <c r="Y96" i="19"/>
  <c r="X96" i="19"/>
  <c r="W96" i="19"/>
  <c r="V96" i="19"/>
  <c r="U96" i="19"/>
  <c r="T96" i="19"/>
  <c r="S96" i="19"/>
  <c r="R96" i="19"/>
  <c r="Q96" i="19"/>
  <c r="P96" i="19"/>
  <c r="O96" i="19"/>
  <c r="N96" i="19"/>
  <c r="M96" i="19"/>
  <c r="L96" i="19"/>
  <c r="K96" i="19"/>
  <c r="J96" i="19"/>
  <c r="I96" i="19"/>
  <c r="H96" i="19"/>
  <c r="G96" i="19"/>
  <c r="F96" i="19"/>
  <c r="E96" i="19"/>
  <c r="D96" i="19"/>
  <c r="C96" i="19"/>
  <c r="B96" i="19"/>
  <c r="Y95" i="19"/>
  <c r="X95" i="19"/>
  <c r="W95" i="19"/>
  <c r="V95" i="19"/>
  <c r="U95" i="19"/>
  <c r="T95" i="19"/>
  <c r="S95" i="19"/>
  <c r="R95" i="19"/>
  <c r="Q95" i="19"/>
  <c r="P95" i="19"/>
  <c r="O95" i="19"/>
  <c r="N95" i="19"/>
  <c r="M95" i="19"/>
  <c r="L95" i="19"/>
  <c r="K95" i="19"/>
  <c r="J95" i="19"/>
  <c r="I95" i="19"/>
  <c r="H95" i="19"/>
  <c r="G95" i="19"/>
  <c r="F95" i="19"/>
  <c r="E95" i="19"/>
  <c r="D95" i="19"/>
  <c r="C95" i="19"/>
  <c r="B95" i="19"/>
  <c r="Y94" i="19"/>
  <c r="X94" i="19"/>
  <c r="W94" i="19"/>
  <c r="V94" i="19"/>
  <c r="U94" i="19"/>
  <c r="T94" i="19"/>
  <c r="S94" i="19"/>
  <c r="R94" i="19"/>
  <c r="Q94" i="19"/>
  <c r="P94" i="19"/>
  <c r="O94" i="19"/>
  <c r="N94" i="19"/>
  <c r="M94" i="19"/>
  <c r="L94" i="19"/>
  <c r="K94" i="19"/>
  <c r="J94" i="19"/>
  <c r="I94" i="19"/>
  <c r="H94" i="19"/>
  <c r="G94" i="19"/>
  <c r="F94" i="19"/>
  <c r="E94" i="19"/>
  <c r="D94" i="19"/>
  <c r="C94" i="19"/>
  <c r="B94" i="19"/>
  <c r="Y93" i="19"/>
  <c r="X93" i="19"/>
  <c r="W93" i="19"/>
  <c r="V93" i="19"/>
  <c r="U93" i="19"/>
  <c r="T93" i="19"/>
  <c r="S93" i="19"/>
  <c r="R93" i="19"/>
  <c r="Q93" i="19"/>
  <c r="P93" i="19"/>
  <c r="O93" i="19"/>
  <c r="N93" i="19"/>
  <c r="M93" i="19"/>
  <c r="L93" i="19"/>
  <c r="K93" i="19"/>
  <c r="J93" i="19"/>
  <c r="I93" i="19"/>
  <c r="H93" i="19"/>
  <c r="G93" i="19"/>
  <c r="F93" i="19"/>
  <c r="E93" i="19"/>
  <c r="D93" i="19"/>
  <c r="C93" i="19"/>
  <c r="B93" i="19"/>
  <c r="Y92" i="19"/>
  <c r="X92" i="19"/>
  <c r="W92" i="19"/>
  <c r="V92" i="19"/>
  <c r="U92" i="19"/>
  <c r="T92" i="19"/>
  <c r="S92" i="19"/>
  <c r="R92" i="19"/>
  <c r="Q92" i="19"/>
  <c r="P92" i="19"/>
  <c r="O92" i="19"/>
  <c r="N92" i="19"/>
  <c r="M92" i="19"/>
  <c r="L92" i="19"/>
  <c r="K92" i="19"/>
  <c r="J92" i="19"/>
  <c r="I92" i="19"/>
  <c r="H92" i="19"/>
  <c r="G92" i="19"/>
  <c r="F92" i="19"/>
  <c r="E92" i="19"/>
  <c r="D92" i="19"/>
  <c r="C92" i="19"/>
  <c r="B92" i="19"/>
  <c r="Y91" i="19"/>
  <c r="X91" i="19"/>
  <c r="W91" i="19"/>
  <c r="V91" i="19"/>
  <c r="U91" i="19"/>
  <c r="T91" i="19"/>
  <c r="S91" i="19"/>
  <c r="R91" i="19"/>
  <c r="Q91" i="19"/>
  <c r="P91" i="19"/>
  <c r="O91" i="19"/>
  <c r="N91" i="19"/>
  <c r="M91" i="19"/>
  <c r="L91" i="19"/>
  <c r="K91" i="19"/>
  <c r="J91" i="19"/>
  <c r="I91" i="19"/>
  <c r="H91" i="19"/>
  <c r="G91" i="19"/>
  <c r="F91" i="19"/>
  <c r="E91" i="19"/>
  <c r="D91" i="19"/>
  <c r="C91" i="19"/>
  <c r="B91" i="19"/>
  <c r="Y90" i="19"/>
  <c r="X90" i="19"/>
  <c r="W90" i="19"/>
  <c r="V90" i="19"/>
  <c r="U90" i="19"/>
  <c r="T90" i="19"/>
  <c r="S90" i="19"/>
  <c r="R90" i="19"/>
  <c r="Q90" i="19"/>
  <c r="P90" i="19"/>
  <c r="O90" i="19"/>
  <c r="N90" i="19"/>
  <c r="M90" i="19"/>
  <c r="L90" i="19"/>
  <c r="K90" i="19"/>
  <c r="J90" i="19"/>
  <c r="I90" i="19"/>
  <c r="H90" i="19"/>
  <c r="G90" i="19"/>
  <c r="F90" i="19"/>
  <c r="E90" i="19"/>
  <c r="D90" i="19"/>
  <c r="C90" i="19"/>
  <c r="B90" i="19"/>
  <c r="Y89" i="19"/>
  <c r="X89" i="19"/>
  <c r="W89" i="19"/>
  <c r="V89" i="19"/>
  <c r="U89" i="19"/>
  <c r="T89" i="19"/>
  <c r="S89" i="19"/>
  <c r="R89" i="19"/>
  <c r="Q89" i="19"/>
  <c r="P89" i="19"/>
  <c r="O89" i="19"/>
  <c r="N89" i="19"/>
  <c r="M89" i="19"/>
  <c r="L89" i="19"/>
  <c r="K89" i="19"/>
  <c r="J89" i="19"/>
  <c r="I89" i="19"/>
  <c r="H89" i="19"/>
  <c r="G89" i="19"/>
  <c r="F89" i="19"/>
  <c r="E89" i="19"/>
  <c r="D89" i="19"/>
  <c r="C89" i="19"/>
  <c r="B89" i="19"/>
  <c r="Y88" i="19"/>
  <c r="X88" i="19"/>
  <c r="W88" i="19"/>
  <c r="V88" i="19"/>
  <c r="U88" i="19"/>
  <c r="T88" i="19"/>
  <c r="S88" i="19"/>
  <c r="R88" i="19"/>
  <c r="Q88" i="19"/>
  <c r="P88" i="19"/>
  <c r="O88" i="19"/>
  <c r="N88" i="19"/>
  <c r="M88" i="19"/>
  <c r="L88" i="19"/>
  <c r="K88" i="19"/>
  <c r="J88" i="19"/>
  <c r="I88" i="19"/>
  <c r="H88" i="19"/>
  <c r="G88" i="19"/>
  <c r="F88" i="19"/>
  <c r="E88" i="19"/>
  <c r="D88" i="19"/>
  <c r="C88" i="19"/>
  <c r="B88" i="19"/>
  <c r="Y87" i="19"/>
  <c r="X87" i="19"/>
  <c r="W87" i="19"/>
  <c r="V87" i="19"/>
  <c r="U87" i="19"/>
  <c r="T87" i="19"/>
  <c r="S87" i="19"/>
  <c r="R87" i="19"/>
  <c r="Q87" i="19"/>
  <c r="P87" i="19"/>
  <c r="O87" i="19"/>
  <c r="N87" i="19"/>
  <c r="M87" i="19"/>
  <c r="L87" i="19"/>
  <c r="K87" i="19"/>
  <c r="J87" i="19"/>
  <c r="I87" i="19"/>
  <c r="H87" i="19"/>
  <c r="G87" i="19"/>
  <c r="F87" i="19"/>
  <c r="E87" i="19"/>
  <c r="D87" i="19"/>
  <c r="C87" i="19"/>
  <c r="B87" i="19"/>
  <c r="Y86" i="19"/>
  <c r="X86" i="19"/>
  <c r="W86" i="19"/>
  <c r="V86" i="19"/>
  <c r="U86" i="19"/>
  <c r="T86" i="19"/>
  <c r="S86" i="19"/>
  <c r="R86" i="19"/>
  <c r="Q86" i="19"/>
  <c r="P86" i="19"/>
  <c r="O86" i="19"/>
  <c r="N86" i="19"/>
  <c r="M86" i="19"/>
  <c r="L86" i="19"/>
  <c r="K86" i="19"/>
  <c r="J86" i="19"/>
  <c r="I86" i="19"/>
  <c r="H86" i="19"/>
  <c r="G86" i="19"/>
  <c r="F86" i="19"/>
  <c r="E86" i="19"/>
  <c r="D86" i="19"/>
  <c r="C86" i="19"/>
  <c r="B86" i="19"/>
  <c r="Y85" i="19"/>
  <c r="X85" i="19"/>
  <c r="W85" i="19"/>
  <c r="V85" i="19"/>
  <c r="U85" i="19"/>
  <c r="T85" i="19"/>
  <c r="S85" i="19"/>
  <c r="R85" i="19"/>
  <c r="Q85" i="19"/>
  <c r="P85" i="19"/>
  <c r="O85" i="19"/>
  <c r="N85" i="19"/>
  <c r="M85" i="19"/>
  <c r="L85" i="19"/>
  <c r="K85" i="19"/>
  <c r="J85" i="19"/>
  <c r="I85" i="19"/>
  <c r="H85" i="19"/>
  <c r="G85" i="19"/>
  <c r="F85" i="19"/>
  <c r="E85" i="19"/>
  <c r="D85" i="19"/>
  <c r="C85" i="19"/>
  <c r="B85" i="19"/>
  <c r="Y84" i="19"/>
  <c r="X84" i="19"/>
  <c r="W84" i="19"/>
  <c r="V84" i="19"/>
  <c r="U84" i="19"/>
  <c r="T84" i="19"/>
  <c r="S84" i="19"/>
  <c r="R84" i="19"/>
  <c r="Q84" i="19"/>
  <c r="P84" i="19"/>
  <c r="O84" i="19"/>
  <c r="N84" i="19"/>
  <c r="M84" i="19"/>
  <c r="L84" i="19"/>
  <c r="K84" i="19"/>
  <c r="J84" i="19"/>
  <c r="I84" i="19"/>
  <c r="H84" i="19"/>
  <c r="G84" i="19"/>
  <c r="F84" i="19"/>
  <c r="E84" i="19"/>
  <c r="D84" i="19"/>
  <c r="C84" i="19"/>
  <c r="B84" i="19"/>
  <c r="Y78" i="19"/>
  <c r="X78" i="19"/>
  <c r="W78" i="19"/>
  <c r="V78" i="19"/>
  <c r="U78" i="19"/>
  <c r="T78" i="19"/>
  <c r="S78" i="19"/>
  <c r="R78" i="19"/>
  <c r="Q78" i="19"/>
  <c r="P78" i="19"/>
  <c r="O78" i="19"/>
  <c r="N78" i="19"/>
  <c r="M78" i="19"/>
  <c r="L78" i="19"/>
  <c r="K78" i="19"/>
  <c r="J78" i="19"/>
  <c r="I78" i="19"/>
  <c r="H78" i="19"/>
  <c r="G78" i="19"/>
  <c r="F78" i="19"/>
  <c r="E78" i="19"/>
  <c r="D78" i="19"/>
  <c r="C78" i="19"/>
  <c r="B78" i="19"/>
  <c r="Y77" i="19"/>
  <c r="X77" i="19"/>
  <c r="W77" i="19"/>
  <c r="V77" i="19"/>
  <c r="U77" i="19"/>
  <c r="T77" i="19"/>
  <c r="S77" i="19"/>
  <c r="R77" i="19"/>
  <c r="Q77" i="19"/>
  <c r="P77" i="19"/>
  <c r="O77" i="19"/>
  <c r="N77" i="19"/>
  <c r="M77" i="19"/>
  <c r="L77" i="19"/>
  <c r="K77" i="19"/>
  <c r="J77" i="19"/>
  <c r="I77" i="19"/>
  <c r="H77" i="19"/>
  <c r="G77" i="19"/>
  <c r="F77" i="19"/>
  <c r="E77" i="19"/>
  <c r="D77" i="19"/>
  <c r="C77" i="19"/>
  <c r="B77" i="19"/>
  <c r="Y76" i="19"/>
  <c r="X76" i="19"/>
  <c r="W76" i="19"/>
  <c r="V76" i="19"/>
  <c r="U76" i="19"/>
  <c r="T76" i="19"/>
  <c r="S76" i="19"/>
  <c r="R76" i="19"/>
  <c r="Q76" i="19"/>
  <c r="P76" i="19"/>
  <c r="O76" i="19"/>
  <c r="N76" i="19"/>
  <c r="M76" i="19"/>
  <c r="L76" i="19"/>
  <c r="K76" i="19"/>
  <c r="J76" i="19"/>
  <c r="I76" i="19"/>
  <c r="H76" i="19"/>
  <c r="G76" i="19"/>
  <c r="F76" i="19"/>
  <c r="E76" i="19"/>
  <c r="D76" i="19"/>
  <c r="C76" i="19"/>
  <c r="B76" i="19"/>
  <c r="Y75" i="19"/>
  <c r="X75" i="19"/>
  <c r="W75" i="19"/>
  <c r="V75" i="19"/>
  <c r="U75" i="19"/>
  <c r="T75" i="19"/>
  <c r="S75" i="19"/>
  <c r="R75" i="19"/>
  <c r="Q75" i="19"/>
  <c r="P75" i="19"/>
  <c r="O75" i="19"/>
  <c r="N75" i="19"/>
  <c r="M75" i="19"/>
  <c r="L75" i="19"/>
  <c r="K75" i="19"/>
  <c r="J75" i="19"/>
  <c r="I75" i="19"/>
  <c r="H75" i="19"/>
  <c r="G75" i="19"/>
  <c r="F75" i="19"/>
  <c r="E75" i="19"/>
  <c r="D75" i="19"/>
  <c r="C75" i="19"/>
  <c r="B75" i="19"/>
  <c r="Y74" i="19"/>
  <c r="X74" i="19"/>
  <c r="W74" i="19"/>
  <c r="V74" i="19"/>
  <c r="U74" i="19"/>
  <c r="T74" i="19"/>
  <c r="S74" i="19"/>
  <c r="R74" i="19"/>
  <c r="Q74" i="19"/>
  <c r="P74" i="19"/>
  <c r="O74" i="19"/>
  <c r="N74" i="19"/>
  <c r="M74" i="19"/>
  <c r="L74" i="19"/>
  <c r="K74" i="19"/>
  <c r="J74" i="19"/>
  <c r="I74" i="19"/>
  <c r="H74" i="19"/>
  <c r="G74" i="19"/>
  <c r="F74" i="19"/>
  <c r="E74" i="19"/>
  <c r="D74" i="19"/>
  <c r="C74" i="19"/>
  <c r="B74" i="19"/>
  <c r="Y73" i="19"/>
  <c r="X73" i="19"/>
  <c r="W73" i="19"/>
  <c r="V73" i="19"/>
  <c r="U73" i="19"/>
  <c r="T73" i="19"/>
  <c r="S73" i="19"/>
  <c r="R73" i="19"/>
  <c r="Q73" i="19"/>
  <c r="P73" i="19"/>
  <c r="O73" i="19"/>
  <c r="N73" i="19"/>
  <c r="M73" i="19"/>
  <c r="L73" i="19"/>
  <c r="K73" i="19"/>
  <c r="J73" i="19"/>
  <c r="I73" i="19"/>
  <c r="H73" i="19"/>
  <c r="G73" i="19"/>
  <c r="F73" i="19"/>
  <c r="E73" i="19"/>
  <c r="D73" i="19"/>
  <c r="C73" i="19"/>
  <c r="B73" i="19"/>
  <c r="Y72" i="19"/>
  <c r="X72" i="19"/>
  <c r="W72" i="19"/>
  <c r="V72" i="19"/>
  <c r="U72" i="19"/>
  <c r="T72" i="19"/>
  <c r="S72" i="19"/>
  <c r="R72" i="19"/>
  <c r="Q72" i="19"/>
  <c r="P72" i="19"/>
  <c r="O72" i="19"/>
  <c r="N72" i="19"/>
  <c r="M72" i="19"/>
  <c r="L72" i="19"/>
  <c r="K72" i="19"/>
  <c r="J72" i="19"/>
  <c r="I72" i="19"/>
  <c r="H72" i="19"/>
  <c r="G72" i="19"/>
  <c r="F72" i="19"/>
  <c r="E72" i="19"/>
  <c r="D72" i="19"/>
  <c r="C72" i="19"/>
  <c r="B72" i="19"/>
  <c r="Y71" i="19"/>
  <c r="X71" i="19"/>
  <c r="W71" i="19"/>
  <c r="V71" i="19"/>
  <c r="U71" i="19"/>
  <c r="T71" i="19"/>
  <c r="S71" i="19"/>
  <c r="R71" i="19"/>
  <c r="Q71" i="19"/>
  <c r="P71" i="19"/>
  <c r="O71" i="19"/>
  <c r="N71" i="19"/>
  <c r="M71" i="19"/>
  <c r="L71" i="19"/>
  <c r="K71" i="19"/>
  <c r="J71" i="19"/>
  <c r="I71" i="19"/>
  <c r="H71" i="19"/>
  <c r="G71" i="19"/>
  <c r="F71" i="19"/>
  <c r="E71" i="19"/>
  <c r="D71" i="19"/>
  <c r="C71" i="19"/>
  <c r="B71" i="19"/>
  <c r="Y70" i="19"/>
  <c r="X70" i="19"/>
  <c r="W70" i="19"/>
  <c r="V70" i="19"/>
  <c r="U70" i="19"/>
  <c r="T70" i="19"/>
  <c r="S70" i="19"/>
  <c r="R70" i="19"/>
  <c r="Q70" i="19"/>
  <c r="P70" i="19"/>
  <c r="O70" i="19"/>
  <c r="N70" i="19"/>
  <c r="M70" i="19"/>
  <c r="L70" i="19"/>
  <c r="K70" i="19"/>
  <c r="J70" i="19"/>
  <c r="I70" i="19"/>
  <c r="H70" i="19"/>
  <c r="G70" i="19"/>
  <c r="F70" i="19"/>
  <c r="E70" i="19"/>
  <c r="D70" i="19"/>
  <c r="C70" i="19"/>
  <c r="B70" i="19"/>
  <c r="Y69" i="19"/>
  <c r="X69" i="19"/>
  <c r="W69" i="19"/>
  <c r="V69" i="19"/>
  <c r="U69" i="19"/>
  <c r="T69" i="19"/>
  <c r="S69" i="19"/>
  <c r="R69" i="19"/>
  <c r="Q69" i="19"/>
  <c r="P69" i="19"/>
  <c r="O69" i="19"/>
  <c r="N69" i="19"/>
  <c r="M69" i="19"/>
  <c r="L69" i="19"/>
  <c r="K69" i="19"/>
  <c r="J69" i="19"/>
  <c r="I69" i="19"/>
  <c r="H69" i="19"/>
  <c r="G69" i="19"/>
  <c r="F69" i="19"/>
  <c r="E69" i="19"/>
  <c r="D69" i="19"/>
  <c r="C69" i="19"/>
  <c r="B69" i="19"/>
  <c r="Y68" i="19"/>
  <c r="X68" i="19"/>
  <c r="W68" i="19"/>
  <c r="V68" i="19"/>
  <c r="U68" i="19"/>
  <c r="T68" i="19"/>
  <c r="S68" i="19"/>
  <c r="R68" i="19"/>
  <c r="Q68" i="19"/>
  <c r="P68" i="19"/>
  <c r="O68" i="19"/>
  <c r="N68" i="19"/>
  <c r="M68" i="19"/>
  <c r="L68" i="19"/>
  <c r="K68" i="19"/>
  <c r="J68" i="19"/>
  <c r="I68" i="19"/>
  <c r="H68" i="19"/>
  <c r="G68" i="19"/>
  <c r="F68" i="19"/>
  <c r="E68" i="19"/>
  <c r="D68" i="19"/>
  <c r="C68" i="19"/>
  <c r="B68" i="19"/>
  <c r="Y67" i="19"/>
  <c r="X67" i="19"/>
  <c r="W67" i="19"/>
  <c r="V67" i="19"/>
  <c r="U67" i="19"/>
  <c r="T67" i="19"/>
  <c r="S67" i="19"/>
  <c r="R67" i="19"/>
  <c r="Q67" i="19"/>
  <c r="P67" i="19"/>
  <c r="O67" i="19"/>
  <c r="N67" i="19"/>
  <c r="M67" i="19"/>
  <c r="L67" i="19"/>
  <c r="K67" i="19"/>
  <c r="J67" i="19"/>
  <c r="I67" i="19"/>
  <c r="H67" i="19"/>
  <c r="G67" i="19"/>
  <c r="F67" i="19"/>
  <c r="E67" i="19"/>
  <c r="D67" i="19"/>
  <c r="C67" i="19"/>
  <c r="B67" i="19"/>
  <c r="Y66" i="19"/>
  <c r="X66" i="19"/>
  <c r="W66" i="19"/>
  <c r="V66" i="19"/>
  <c r="U66" i="19"/>
  <c r="T66" i="19"/>
  <c r="S66" i="19"/>
  <c r="R66" i="19"/>
  <c r="Q66" i="19"/>
  <c r="P66" i="19"/>
  <c r="O66" i="19"/>
  <c r="N66" i="19"/>
  <c r="M66" i="19"/>
  <c r="L66" i="19"/>
  <c r="K66" i="19"/>
  <c r="J66" i="19"/>
  <c r="I66" i="19"/>
  <c r="H66" i="19"/>
  <c r="G66" i="19"/>
  <c r="F66" i="19"/>
  <c r="E66" i="19"/>
  <c r="D66" i="19"/>
  <c r="C66" i="19"/>
  <c r="B66" i="19"/>
  <c r="Y65" i="19"/>
  <c r="X65" i="19"/>
  <c r="W65" i="19"/>
  <c r="V65" i="19"/>
  <c r="U65" i="19"/>
  <c r="T65" i="19"/>
  <c r="S65" i="19"/>
  <c r="R65" i="19"/>
  <c r="Q65" i="19"/>
  <c r="P65" i="19"/>
  <c r="O65" i="19"/>
  <c r="N65" i="19"/>
  <c r="M65" i="19"/>
  <c r="L65" i="19"/>
  <c r="K65" i="19"/>
  <c r="J65" i="19"/>
  <c r="I65" i="19"/>
  <c r="H65" i="19"/>
  <c r="G65" i="19"/>
  <c r="F65" i="19"/>
  <c r="E65" i="19"/>
  <c r="D65" i="19"/>
  <c r="C65" i="19"/>
  <c r="B65" i="19"/>
  <c r="Y64" i="19"/>
  <c r="X64" i="19"/>
  <c r="W64" i="19"/>
  <c r="V64" i="19"/>
  <c r="U64" i="19"/>
  <c r="T64" i="19"/>
  <c r="S64" i="19"/>
  <c r="R64" i="19"/>
  <c r="Q64" i="19"/>
  <c r="P64" i="19"/>
  <c r="O64" i="19"/>
  <c r="N64" i="19"/>
  <c r="M64" i="19"/>
  <c r="L64" i="19"/>
  <c r="K64" i="19"/>
  <c r="J64" i="19"/>
  <c r="I64" i="19"/>
  <c r="H64" i="19"/>
  <c r="G64" i="19"/>
  <c r="F64" i="19"/>
  <c r="E64" i="19"/>
  <c r="D64" i="19"/>
  <c r="C64" i="19"/>
  <c r="B64" i="19"/>
  <c r="Y63" i="19"/>
  <c r="X63" i="19"/>
  <c r="W63" i="19"/>
  <c r="V63" i="19"/>
  <c r="U63" i="19"/>
  <c r="T63" i="19"/>
  <c r="S63" i="19"/>
  <c r="R63" i="19"/>
  <c r="Q63" i="19"/>
  <c r="P63" i="19"/>
  <c r="O63" i="19"/>
  <c r="N63" i="19"/>
  <c r="M63" i="19"/>
  <c r="L63" i="19"/>
  <c r="K63" i="19"/>
  <c r="J63" i="19"/>
  <c r="I63" i="19"/>
  <c r="H63" i="19"/>
  <c r="G63" i="19"/>
  <c r="F63" i="19"/>
  <c r="E63" i="19"/>
  <c r="D63" i="19"/>
  <c r="C63" i="19"/>
  <c r="B63" i="19"/>
  <c r="Y62" i="19"/>
  <c r="X62" i="19"/>
  <c r="W62" i="19"/>
  <c r="V62" i="19"/>
  <c r="U62" i="19"/>
  <c r="T62" i="19"/>
  <c r="S62" i="19"/>
  <c r="R62" i="19"/>
  <c r="Q62" i="19"/>
  <c r="P62" i="19"/>
  <c r="O62" i="19"/>
  <c r="N62" i="19"/>
  <c r="M62" i="19"/>
  <c r="L62" i="19"/>
  <c r="K62" i="19"/>
  <c r="J62" i="19"/>
  <c r="I62" i="19"/>
  <c r="H62" i="19"/>
  <c r="G62" i="19"/>
  <c r="F62" i="19"/>
  <c r="E62" i="19"/>
  <c r="D62" i="19"/>
  <c r="C62" i="19"/>
  <c r="B62" i="19"/>
  <c r="Y61" i="19"/>
  <c r="X61" i="19"/>
  <c r="W61" i="19"/>
  <c r="V61" i="19"/>
  <c r="U61" i="19"/>
  <c r="T61" i="19"/>
  <c r="S61" i="19"/>
  <c r="R61" i="19"/>
  <c r="Q61" i="19"/>
  <c r="P61" i="19"/>
  <c r="O61" i="19"/>
  <c r="N61" i="19"/>
  <c r="M61" i="19"/>
  <c r="L61" i="19"/>
  <c r="K61" i="19"/>
  <c r="J61" i="19"/>
  <c r="I61" i="19"/>
  <c r="H61" i="19"/>
  <c r="G61" i="19"/>
  <c r="F61" i="19"/>
  <c r="E61" i="19"/>
  <c r="D61" i="19"/>
  <c r="C61" i="19"/>
  <c r="B61" i="19"/>
  <c r="Y60" i="19"/>
  <c r="X60" i="19"/>
  <c r="W60" i="19"/>
  <c r="V60" i="19"/>
  <c r="U60" i="19"/>
  <c r="T60" i="19"/>
  <c r="S60" i="19"/>
  <c r="R60" i="19"/>
  <c r="Q60" i="19"/>
  <c r="P60" i="19"/>
  <c r="O60" i="19"/>
  <c r="N60" i="19"/>
  <c r="M60" i="19"/>
  <c r="L60" i="19"/>
  <c r="K60" i="19"/>
  <c r="J60" i="19"/>
  <c r="I60" i="19"/>
  <c r="H60" i="19"/>
  <c r="G60" i="19"/>
  <c r="F60" i="19"/>
  <c r="E60" i="19"/>
  <c r="D60" i="19"/>
  <c r="C60" i="19"/>
  <c r="B60" i="19"/>
  <c r="Y59" i="19"/>
  <c r="X59" i="19"/>
  <c r="W59" i="19"/>
  <c r="V59" i="19"/>
  <c r="U59" i="19"/>
  <c r="T59" i="19"/>
  <c r="S59" i="19"/>
  <c r="R59" i="19"/>
  <c r="Q59" i="19"/>
  <c r="P59" i="19"/>
  <c r="O59" i="19"/>
  <c r="N59" i="19"/>
  <c r="M59" i="19"/>
  <c r="L59" i="19"/>
  <c r="K59" i="19"/>
  <c r="J59" i="19"/>
  <c r="I59" i="19"/>
  <c r="H59" i="19"/>
  <c r="G59" i="19"/>
  <c r="F59" i="19"/>
  <c r="E59" i="19"/>
  <c r="D59" i="19"/>
  <c r="C59" i="19"/>
  <c r="B59" i="19"/>
  <c r="Y58" i="19"/>
  <c r="X58" i="19"/>
  <c r="W58" i="19"/>
  <c r="V58" i="19"/>
  <c r="U58" i="19"/>
  <c r="T58" i="19"/>
  <c r="S58" i="19"/>
  <c r="R58" i="19"/>
  <c r="Q58" i="19"/>
  <c r="P58" i="19"/>
  <c r="O58" i="19"/>
  <c r="N58" i="19"/>
  <c r="M58" i="19"/>
  <c r="L58" i="19"/>
  <c r="K58" i="19"/>
  <c r="J58" i="19"/>
  <c r="I58" i="19"/>
  <c r="H58" i="19"/>
  <c r="G58" i="19"/>
  <c r="F58" i="19"/>
  <c r="E58" i="19"/>
  <c r="D58" i="19"/>
  <c r="C58" i="19"/>
  <c r="B58" i="19"/>
  <c r="Y57" i="19"/>
  <c r="X57" i="19"/>
  <c r="W57" i="19"/>
  <c r="V57" i="19"/>
  <c r="U57" i="19"/>
  <c r="T57" i="19"/>
  <c r="S57" i="19"/>
  <c r="R57" i="19"/>
  <c r="Q57" i="19"/>
  <c r="P57" i="19"/>
  <c r="O57" i="19"/>
  <c r="N57" i="19"/>
  <c r="M57" i="19"/>
  <c r="L57" i="19"/>
  <c r="K57" i="19"/>
  <c r="J57" i="19"/>
  <c r="I57" i="19"/>
  <c r="H57" i="19"/>
  <c r="G57" i="19"/>
  <c r="F57" i="19"/>
  <c r="E57" i="19"/>
  <c r="D57" i="19"/>
  <c r="C57" i="19"/>
  <c r="B57" i="19"/>
  <c r="Y56" i="19"/>
  <c r="X56" i="19"/>
  <c r="W56" i="19"/>
  <c r="V56" i="19"/>
  <c r="U56" i="19"/>
  <c r="T56" i="19"/>
  <c r="S56" i="19"/>
  <c r="R56" i="19"/>
  <c r="Q56" i="19"/>
  <c r="P56" i="19"/>
  <c r="O56" i="19"/>
  <c r="N56" i="19"/>
  <c r="M56" i="19"/>
  <c r="L56" i="19"/>
  <c r="K56" i="19"/>
  <c r="J56" i="19"/>
  <c r="I56" i="19"/>
  <c r="H56" i="19"/>
  <c r="G56" i="19"/>
  <c r="F56" i="19"/>
  <c r="E56" i="19"/>
  <c r="D56" i="19"/>
  <c r="C56" i="19"/>
  <c r="B56" i="19"/>
  <c r="Y55" i="19"/>
  <c r="X55" i="19"/>
  <c r="W55" i="19"/>
  <c r="V55" i="19"/>
  <c r="U55" i="19"/>
  <c r="T55" i="19"/>
  <c r="S55" i="19"/>
  <c r="R55" i="19"/>
  <c r="Q55" i="19"/>
  <c r="P55" i="19"/>
  <c r="O55" i="19"/>
  <c r="N55" i="19"/>
  <c r="M55" i="19"/>
  <c r="L55" i="19"/>
  <c r="K55" i="19"/>
  <c r="J55" i="19"/>
  <c r="I55" i="19"/>
  <c r="H55" i="19"/>
  <c r="G55" i="19"/>
  <c r="F55" i="19"/>
  <c r="E55" i="19"/>
  <c r="D55" i="19"/>
  <c r="C55" i="19"/>
  <c r="B55" i="19"/>
  <c r="Y54" i="19"/>
  <c r="X54" i="19"/>
  <c r="W54" i="19"/>
  <c r="V54" i="19"/>
  <c r="U54" i="19"/>
  <c r="T54" i="19"/>
  <c r="S54" i="19"/>
  <c r="R54" i="19"/>
  <c r="Q54" i="19"/>
  <c r="P54" i="19"/>
  <c r="O54" i="19"/>
  <c r="N54" i="19"/>
  <c r="M54" i="19"/>
  <c r="L54" i="19"/>
  <c r="K54" i="19"/>
  <c r="J54" i="19"/>
  <c r="I54" i="19"/>
  <c r="H54" i="19"/>
  <c r="G54" i="19"/>
  <c r="F54" i="19"/>
  <c r="E54" i="19"/>
  <c r="D54" i="19"/>
  <c r="C54" i="19"/>
  <c r="B54" i="19"/>
  <c r="Y53" i="19"/>
  <c r="X53" i="19"/>
  <c r="W53" i="19"/>
  <c r="V53" i="19"/>
  <c r="U53" i="19"/>
  <c r="T53" i="19"/>
  <c r="S53" i="19"/>
  <c r="R53" i="19"/>
  <c r="Q53" i="19"/>
  <c r="P53" i="19"/>
  <c r="O53" i="19"/>
  <c r="N53" i="19"/>
  <c r="M53" i="19"/>
  <c r="L53" i="19"/>
  <c r="K53" i="19"/>
  <c r="J53" i="19"/>
  <c r="I53" i="19"/>
  <c r="H53" i="19"/>
  <c r="G53" i="19"/>
  <c r="F53" i="19"/>
  <c r="E53" i="19"/>
  <c r="D53" i="19"/>
  <c r="C53" i="19"/>
  <c r="B53" i="19"/>
  <c r="Y52" i="19"/>
  <c r="X52" i="19"/>
  <c r="W52" i="19"/>
  <c r="V52" i="19"/>
  <c r="U52" i="19"/>
  <c r="T52" i="19"/>
  <c r="S52" i="19"/>
  <c r="R52" i="19"/>
  <c r="Q52" i="19"/>
  <c r="P52" i="19"/>
  <c r="O52" i="19"/>
  <c r="N52" i="19"/>
  <c r="M52" i="19"/>
  <c r="L52" i="19"/>
  <c r="K52" i="19"/>
  <c r="J52" i="19"/>
  <c r="I52" i="19"/>
  <c r="H52" i="19"/>
  <c r="G52" i="19"/>
  <c r="F52" i="19"/>
  <c r="E52" i="19"/>
  <c r="D52" i="19"/>
  <c r="C52" i="19"/>
  <c r="B52" i="19"/>
  <c r="Y51" i="19"/>
  <c r="X51" i="19"/>
  <c r="W51" i="19"/>
  <c r="V51" i="19"/>
  <c r="U51" i="19"/>
  <c r="T51" i="19"/>
  <c r="S51" i="19"/>
  <c r="R51" i="19"/>
  <c r="Q51" i="19"/>
  <c r="P51" i="19"/>
  <c r="O51" i="19"/>
  <c r="N51" i="19"/>
  <c r="M51" i="19"/>
  <c r="L51" i="19"/>
  <c r="K51" i="19"/>
  <c r="J51" i="19"/>
  <c r="I51" i="19"/>
  <c r="H51" i="19"/>
  <c r="G51" i="19"/>
  <c r="F51" i="19"/>
  <c r="E51" i="19"/>
  <c r="D51" i="19"/>
  <c r="C51" i="19"/>
  <c r="B51" i="19"/>
  <c r="Y50" i="19"/>
  <c r="X50" i="19"/>
  <c r="W50" i="19"/>
  <c r="V50" i="19"/>
  <c r="U50" i="19"/>
  <c r="T50" i="19"/>
  <c r="S50" i="19"/>
  <c r="R50" i="19"/>
  <c r="Q50" i="19"/>
  <c r="P50" i="19"/>
  <c r="O50" i="19"/>
  <c r="N50" i="19"/>
  <c r="M50" i="19"/>
  <c r="L50" i="19"/>
  <c r="K50" i="19"/>
  <c r="J50" i="19"/>
  <c r="I50" i="19"/>
  <c r="H50" i="19"/>
  <c r="G50" i="19"/>
  <c r="F50" i="19"/>
  <c r="E50" i="19"/>
  <c r="D50" i="19"/>
  <c r="C50" i="19"/>
  <c r="B50" i="19"/>
  <c r="Y49" i="19"/>
  <c r="X49" i="19"/>
  <c r="W49" i="19"/>
  <c r="V49" i="19"/>
  <c r="U49" i="19"/>
  <c r="T49" i="19"/>
  <c r="S49" i="19"/>
  <c r="R49" i="19"/>
  <c r="Q49" i="19"/>
  <c r="P49" i="19"/>
  <c r="O49" i="19"/>
  <c r="N49" i="19"/>
  <c r="M49" i="19"/>
  <c r="L49" i="19"/>
  <c r="K49" i="19"/>
  <c r="J49" i="19"/>
  <c r="I49" i="19"/>
  <c r="H49" i="19"/>
  <c r="G49" i="19"/>
  <c r="F49" i="19"/>
  <c r="E49" i="19"/>
  <c r="D49" i="19"/>
  <c r="C49" i="19"/>
  <c r="B49" i="19"/>
  <c r="Y48" i="19"/>
  <c r="X48" i="19"/>
  <c r="W48" i="19"/>
  <c r="V48" i="19"/>
  <c r="U48" i="19"/>
  <c r="T48" i="19"/>
  <c r="S48" i="19"/>
  <c r="R48" i="19"/>
  <c r="Q48" i="19"/>
  <c r="P48" i="19"/>
  <c r="O48" i="19"/>
  <c r="N48" i="19"/>
  <c r="M48" i="19"/>
  <c r="L48" i="19"/>
  <c r="K48" i="19"/>
  <c r="J48" i="19"/>
  <c r="I48" i="19"/>
  <c r="H48" i="19"/>
  <c r="G48" i="19"/>
  <c r="F48" i="19"/>
  <c r="E48" i="19"/>
  <c r="D48" i="19"/>
  <c r="C48" i="19"/>
  <c r="B48" i="19"/>
  <c r="Y42" i="19"/>
  <c r="X42" i="19"/>
  <c r="W42" i="19"/>
  <c r="V42" i="19"/>
  <c r="U42" i="19"/>
  <c r="T42" i="19"/>
  <c r="S42" i="19"/>
  <c r="R42" i="19"/>
  <c r="Q42" i="19"/>
  <c r="P42" i="19"/>
  <c r="O42" i="19"/>
  <c r="N42" i="19"/>
  <c r="M42" i="19"/>
  <c r="L42" i="19"/>
  <c r="K42" i="19"/>
  <c r="J42" i="19"/>
  <c r="I42" i="19"/>
  <c r="H42" i="19"/>
  <c r="G42" i="19"/>
  <c r="F42" i="19"/>
  <c r="E42" i="19"/>
  <c r="D42" i="19"/>
  <c r="C42" i="19"/>
  <c r="B42" i="19"/>
  <c r="Y41" i="19"/>
  <c r="X41" i="19"/>
  <c r="W41" i="19"/>
  <c r="V41" i="19"/>
  <c r="U41" i="19"/>
  <c r="T41" i="19"/>
  <c r="S41" i="19"/>
  <c r="R41" i="19"/>
  <c r="Q41" i="19"/>
  <c r="P41" i="19"/>
  <c r="O41" i="19"/>
  <c r="N41" i="19"/>
  <c r="M41" i="19"/>
  <c r="L41" i="19"/>
  <c r="K41" i="19"/>
  <c r="J41" i="19"/>
  <c r="I41" i="19"/>
  <c r="H41" i="19"/>
  <c r="G41" i="19"/>
  <c r="F41" i="19"/>
  <c r="E41" i="19"/>
  <c r="D41" i="19"/>
  <c r="C41" i="19"/>
  <c r="B41" i="19"/>
  <c r="Y40" i="19"/>
  <c r="X40" i="19"/>
  <c r="W40" i="19"/>
  <c r="V40" i="19"/>
  <c r="U40" i="19"/>
  <c r="T40" i="19"/>
  <c r="S40" i="19"/>
  <c r="R40" i="19"/>
  <c r="Q40" i="19"/>
  <c r="P40" i="19"/>
  <c r="O40" i="19"/>
  <c r="N40" i="19"/>
  <c r="M40" i="19"/>
  <c r="L40" i="19"/>
  <c r="K40" i="19"/>
  <c r="J40" i="19"/>
  <c r="I40" i="19"/>
  <c r="H40" i="19"/>
  <c r="G40" i="19"/>
  <c r="F40" i="19"/>
  <c r="E40" i="19"/>
  <c r="D40" i="19"/>
  <c r="C40" i="19"/>
  <c r="B40" i="19"/>
  <c r="Y39" i="19"/>
  <c r="X39" i="19"/>
  <c r="W39" i="19"/>
  <c r="V39" i="19"/>
  <c r="U39" i="19"/>
  <c r="T39" i="19"/>
  <c r="S39" i="19"/>
  <c r="R39" i="19"/>
  <c r="Q39" i="19"/>
  <c r="P39" i="19"/>
  <c r="O39" i="19"/>
  <c r="N39" i="19"/>
  <c r="M39" i="19"/>
  <c r="L39" i="19"/>
  <c r="K39" i="19"/>
  <c r="J39" i="19"/>
  <c r="I39" i="19"/>
  <c r="H39" i="19"/>
  <c r="G39" i="19"/>
  <c r="F39" i="19"/>
  <c r="E39" i="19"/>
  <c r="D39" i="19"/>
  <c r="C39" i="19"/>
  <c r="B39" i="19"/>
  <c r="Y38" i="19"/>
  <c r="X38" i="19"/>
  <c r="W38" i="19"/>
  <c r="V38" i="19"/>
  <c r="U38" i="19"/>
  <c r="T38" i="19"/>
  <c r="S38" i="19"/>
  <c r="R38" i="19"/>
  <c r="Q38" i="19"/>
  <c r="P38" i="19"/>
  <c r="O38" i="19"/>
  <c r="N38" i="19"/>
  <c r="M38" i="19"/>
  <c r="L38" i="19"/>
  <c r="K38" i="19"/>
  <c r="J38" i="19"/>
  <c r="I38" i="19"/>
  <c r="H38" i="19"/>
  <c r="G38" i="19"/>
  <c r="F38" i="19"/>
  <c r="E38" i="19"/>
  <c r="D38" i="19"/>
  <c r="C38" i="19"/>
  <c r="B38" i="19"/>
  <c r="Y37" i="19"/>
  <c r="X37" i="19"/>
  <c r="W37" i="19"/>
  <c r="V37" i="19"/>
  <c r="U37" i="19"/>
  <c r="T37" i="19"/>
  <c r="S37" i="19"/>
  <c r="R37" i="19"/>
  <c r="Q37" i="19"/>
  <c r="P37" i="19"/>
  <c r="O37" i="19"/>
  <c r="N37" i="19"/>
  <c r="M37" i="19"/>
  <c r="L37" i="19"/>
  <c r="K37" i="19"/>
  <c r="J37" i="19"/>
  <c r="I37" i="19"/>
  <c r="H37" i="19"/>
  <c r="G37" i="19"/>
  <c r="F37" i="19"/>
  <c r="E37" i="19"/>
  <c r="D37" i="19"/>
  <c r="C37" i="19"/>
  <c r="B37" i="19"/>
  <c r="Y36" i="19"/>
  <c r="X36" i="19"/>
  <c r="W36" i="19"/>
  <c r="V36" i="19"/>
  <c r="U36" i="19"/>
  <c r="T36" i="19"/>
  <c r="S36" i="19"/>
  <c r="R36" i="19"/>
  <c r="Q36" i="19"/>
  <c r="P36" i="19"/>
  <c r="O36" i="19"/>
  <c r="N36" i="19"/>
  <c r="M36" i="19"/>
  <c r="L36" i="19"/>
  <c r="K36" i="19"/>
  <c r="J36" i="19"/>
  <c r="I36" i="19"/>
  <c r="H36" i="19"/>
  <c r="G36" i="19"/>
  <c r="F36" i="19"/>
  <c r="E36" i="19"/>
  <c r="D36" i="19"/>
  <c r="C36" i="19"/>
  <c r="B36" i="19"/>
  <c r="Y35" i="19"/>
  <c r="X35" i="19"/>
  <c r="W35" i="19"/>
  <c r="V35" i="19"/>
  <c r="U35" i="19"/>
  <c r="T35" i="19"/>
  <c r="S35" i="19"/>
  <c r="R35" i="19"/>
  <c r="Q35" i="19"/>
  <c r="P35" i="19"/>
  <c r="O35" i="19"/>
  <c r="N35" i="19"/>
  <c r="M35" i="19"/>
  <c r="L35" i="19"/>
  <c r="K35" i="19"/>
  <c r="J35" i="19"/>
  <c r="I35" i="19"/>
  <c r="H35" i="19"/>
  <c r="G35" i="19"/>
  <c r="F35" i="19"/>
  <c r="E35" i="19"/>
  <c r="D35" i="19"/>
  <c r="C35" i="19"/>
  <c r="B35" i="19"/>
  <c r="Y34" i="19"/>
  <c r="X34" i="19"/>
  <c r="W34" i="19"/>
  <c r="V34" i="19"/>
  <c r="U34" i="19"/>
  <c r="T34" i="19"/>
  <c r="S34" i="19"/>
  <c r="R34" i="19"/>
  <c r="Q34" i="19"/>
  <c r="P34" i="19"/>
  <c r="O34" i="19"/>
  <c r="N34" i="19"/>
  <c r="M34" i="19"/>
  <c r="L34" i="19"/>
  <c r="K34" i="19"/>
  <c r="J34" i="19"/>
  <c r="I34" i="19"/>
  <c r="H34" i="19"/>
  <c r="G34" i="19"/>
  <c r="F34" i="19"/>
  <c r="E34" i="19"/>
  <c r="D34" i="19"/>
  <c r="C34" i="19"/>
  <c r="B34" i="19"/>
  <c r="Y33" i="19"/>
  <c r="X33" i="19"/>
  <c r="W33" i="19"/>
  <c r="V33" i="19"/>
  <c r="U33" i="19"/>
  <c r="T33" i="19"/>
  <c r="S33" i="19"/>
  <c r="R33" i="19"/>
  <c r="Q33" i="19"/>
  <c r="P33" i="19"/>
  <c r="O33" i="19"/>
  <c r="N33" i="19"/>
  <c r="M33" i="19"/>
  <c r="L33" i="19"/>
  <c r="K33" i="19"/>
  <c r="J33" i="19"/>
  <c r="I33" i="19"/>
  <c r="H33" i="19"/>
  <c r="G33" i="19"/>
  <c r="F33" i="19"/>
  <c r="E33" i="19"/>
  <c r="D33" i="19"/>
  <c r="C33" i="19"/>
  <c r="B33" i="19"/>
  <c r="Y32" i="19"/>
  <c r="X32" i="19"/>
  <c r="W32" i="19"/>
  <c r="V32" i="19"/>
  <c r="U32" i="19"/>
  <c r="T32" i="19"/>
  <c r="S32" i="19"/>
  <c r="R32" i="19"/>
  <c r="Q32" i="19"/>
  <c r="P32" i="19"/>
  <c r="O32" i="19"/>
  <c r="N32" i="19"/>
  <c r="M32" i="19"/>
  <c r="L32" i="19"/>
  <c r="K32" i="19"/>
  <c r="J32" i="19"/>
  <c r="I32" i="19"/>
  <c r="H32" i="19"/>
  <c r="G32" i="19"/>
  <c r="F32" i="19"/>
  <c r="E32" i="19"/>
  <c r="D32" i="19"/>
  <c r="C32" i="19"/>
  <c r="B32" i="19"/>
  <c r="Y31" i="19"/>
  <c r="X31" i="19"/>
  <c r="W31" i="19"/>
  <c r="V31" i="19"/>
  <c r="U31" i="19"/>
  <c r="T31" i="19"/>
  <c r="S31" i="19"/>
  <c r="R31" i="19"/>
  <c r="Q31" i="19"/>
  <c r="P31" i="19"/>
  <c r="O31" i="19"/>
  <c r="N31" i="19"/>
  <c r="M31" i="19"/>
  <c r="L31" i="19"/>
  <c r="K31" i="19"/>
  <c r="J31" i="19"/>
  <c r="I31" i="19"/>
  <c r="H31" i="19"/>
  <c r="G31" i="19"/>
  <c r="F31" i="19"/>
  <c r="E31" i="19"/>
  <c r="D31" i="19"/>
  <c r="C31" i="19"/>
  <c r="B31" i="19"/>
  <c r="Y30" i="19"/>
  <c r="X30" i="19"/>
  <c r="W30" i="19"/>
  <c r="V30" i="19"/>
  <c r="U30" i="19"/>
  <c r="T30" i="19"/>
  <c r="S30" i="19"/>
  <c r="R30" i="19"/>
  <c r="Q30" i="19"/>
  <c r="P30" i="19"/>
  <c r="O30" i="19"/>
  <c r="N30" i="19"/>
  <c r="M30" i="19"/>
  <c r="L30" i="19"/>
  <c r="K30" i="19"/>
  <c r="J30" i="19"/>
  <c r="I30" i="19"/>
  <c r="H30" i="19"/>
  <c r="G30" i="19"/>
  <c r="F30" i="19"/>
  <c r="E30" i="19"/>
  <c r="D30" i="19"/>
  <c r="C30" i="19"/>
  <c r="B30" i="19"/>
  <c r="Y29" i="19"/>
  <c r="X29" i="19"/>
  <c r="W29" i="19"/>
  <c r="V29" i="19"/>
  <c r="U29" i="19"/>
  <c r="T29" i="19"/>
  <c r="S29" i="19"/>
  <c r="R29" i="19"/>
  <c r="Q29" i="19"/>
  <c r="P29" i="19"/>
  <c r="O29" i="19"/>
  <c r="N29" i="19"/>
  <c r="M29" i="19"/>
  <c r="L29" i="19"/>
  <c r="K29" i="19"/>
  <c r="J29" i="19"/>
  <c r="I29" i="19"/>
  <c r="H29" i="19"/>
  <c r="G29" i="19"/>
  <c r="F29" i="19"/>
  <c r="E29" i="19"/>
  <c r="D29" i="19"/>
  <c r="C29" i="19"/>
  <c r="B29" i="19"/>
  <c r="Y28" i="19"/>
  <c r="X28" i="19"/>
  <c r="W28" i="19"/>
  <c r="V28" i="19"/>
  <c r="U28" i="19"/>
  <c r="T28" i="19"/>
  <c r="S28" i="19"/>
  <c r="R28" i="19"/>
  <c r="Q28" i="19"/>
  <c r="P28" i="19"/>
  <c r="O28" i="19"/>
  <c r="N28" i="19"/>
  <c r="M28" i="19"/>
  <c r="L28" i="19"/>
  <c r="K28" i="19"/>
  <c r="J28" i="19"/>
  <c r="I28" i="19"/>
  <c r="H28" i="19"/>
  <c r="G28" i="19"/>
  <c r="F28" i="19"/>
  <c r="E28" i="19"/>
  <c r="D28" i="19"/>
  <c r="C28" i="19"/>
  <c r="B28" i="19"/>
  <c r="Y27" i="19"/>
  <c r="X27" i="19"/>
  <c r="W27" i="19"/>
  <c r="V27" i="19"/>
  <c r="U27" i="19"/>
  <c r="T27" i="19"/>
  <c r="S27" i="19"/>
  <c r="R27" i="19"/>
  <c r="Q27" i="19"/>
  <c r="P27" i="19"/>
  <c r="O27" i="19"/>
  <c r="N27" i="19"/>
  <c r="M27" i="19"/>
  <c r="L27" i="19"/>
  <c r="K27" i="19"/>
  <c r="J27" i="19"/>
  <c r="I27" i="19"/>
  <c r="H27" i="19"/>
  <c r="G27" i="19"/>
  <c r="F27" i="19"/>
  <c r="E27" i="19"/>
  <c r="D27" i="19"/>
  <c r="C27" i="19"/>
  <c r="B27" i="19"/>
  <c r="Y26" i="19"/>
  <c r="X26" i="19"/>
  <c r="W26" i="19"/>
  <c r="V26" i="19"/>
  <c r="U26" i="19"/>
  <c r="T26" i="19"/>
  <c r="S26" i="19"/>
  <c r="R26" i="19"/>
  <c r="Q26" i="19"/>
  <c r="P26" i="19"/>
  <c r="O26" i="19"/>
  <c r="N26" i="19"/>
  <c r="M26" i="19"/>
  <c r="L26" i="19"/>
  <c r="K26" i="19"/>
  <c r="J26" i="19"/>
  <c r="I26" i="19"/>
  <c r="H26" i="19"/>
  <c r="G26" i="19"/>
  <c r="F26" i="19"/>
  <c r="E26" i="19"/>
  <c r="D26" i="19"/>
  <c r="C26" i="19"/>
  <c r="B26" i="19"/>
  <c r="Y25" i="19"/>
  <c r="X25" i="19"/>
  <c r="W25" i="19"/>
  <c r="V25" i="19"/>
  <c r="U25" i="19"/>
  <c r="T25" i="19"/>
  <c r="S25" i="19"/>
  <c r="R25" i="19"/>
  <c r="Q25" i="19"/>
  <c r="P25" i="19"/>
  <c r="O25" i="19"/>
  <c r="N25" i="19"/>
  <c r="M25" i="19"/>
  <c r="L25" i="19"/>
  <c r="K25" i="19"/>
  <c r="J25" i="19"/>
  <c r="I25" i="19"/>
  <c r="H25" i="19"/>
  <c r="G25" i="19"/>
  <c r="F25" i="19"/>
  <c r="E25" i="19"/>
  <c r="D25" i="19"/>
  <c r="C25" i="19"/>
  <c r="B25" i="19"/>
  <c r="Y24" i="19"/>
  <c r="X24" i="19"/>
  <c r="W24" i="19"/>
  <c r="V24" i="19"/>
  <c r="U24" i="19"/>
  <c r="T24" i="19"/>
  <c r="S24" i="19"/>
  <c r="R24" i="19"/>
  <c r="Q24" i="19"/>
  <c r="P24" i="19"/>
  <c r="O24" i="19"/>
  <c r="N24" i="19"/>
  <c r="M24" i="19"/>
  <c r="L24" i="19"/>
  <c r="K24" i="19"/>
  <c r="J24" i="19"/>
  <c r="I24" i="19"/>
  <c r="H24" i="19"/>
  <c r="G24" i="19"/>
  <c r="F24" i="19"/>
  <c r="E24" i="19"/>
  <c r="D24" i="19"/>
  <c r="C24" i="19"/>
  <c r="B24" i="19"/>
  <c r="Y23" i="19"/>
  <c r="X23" i="19"/>
  <c r="W23" i="19"/>
  <c r="V23" i="19"/>
  <c r="U23" i="19"/>
  <c r="T23" i="19"/>
  <c r="S23" i="19"/>
  <c r="R23" i="19"/>
  <c r="Q23" i="19"/>
  <c r="P23" i="19"/>
  <c r="O23" i="19"/>
  <c r="N23" i="19"/>
  <c r="M23" i="19"/>
  <c r="L23" i="19"/>
  <c r="K23" i="19"/>
  <c r="J23" i="19"/>
  <c r="I23" i="19"/>
  <c r="H23" i="19"/>
  <c r="G23" i="19"/>
  <c r="F23" i="19"/>
  <c r="E23" i="19"/>
  <c r="D23" i="19"/>
  <c r="C23" i="19"/>
  <c r="B23" i="19"/>
  <c r="Y22" i="19"/>
  <c r="X22" i="19"/>
  <c r="W22" i="19"/>
  <c r="V22" i="19"/>
  <c r="U22" i="19"/>
  <c r="T22" i="19"/>
  <c r="S22" i="19"/>
  <c r="R22" i="19"/>
  <c r="Q22" i="19"/>
  <c r="P22" i="19"/>
  <c r="O22" i="19"/>
  <c r="N22" i="19"/>
  <c r="M22" i="19"/>
  <c r="L22" i="19"/>
  <c r="K22" i="19"/>
  <c r="J22" i="19"/>
  <c r="I22" i="19"/>
  <c r="H22" i="19"/>
  <c r="G22" i="19"/>
  <c r="F22" i="19"/>
  <c r="E22" i="19"/>
  <c r="D22" i="19"/>
  <c r="C22" i="19"/>
  <c r="B22" i="19"/>
  <c r="Y21" i="19"/>
  <c r="X21" i="19"/>
  <c r="W21" i="19"/>
  <c r="V21" i="19"/>
  <c r="U21" i="19"/>
  <c r="T21" i="19"/>
  <c r="S21" i="19"/>
  <c r="R21" i="19"/>
  <c r="Q21" i="19"/>
  <c r="P21" i="19"/>
  <c r="O21" i="19"/>
  <c r="N21" i="19"/>
  <c r="M21" i="19"/>
  <c r="L21" i="19"/>
  <c r="K21" i="19"/>
  <c r="J21" i="19"/>
  <c r="I21" i="19"/>
  <c r="H21" i="19"/>
  <c r="G21" i="19"/>
  <c r="F21" i="19"/>
  <c r="E21" i="19"/>
  <c r="D21" i="19"/>
  <c r="C21" i="19"/>
  <c r="B21" i="19"/>
  <c r="Y20" i="19"/>
  <c r="X20" i="19"/>
  <c r="W20" i="19"/>
  <c r="V20" i="19"/>
  <c r="U20" i="19"/>
  <c r="T20" i="19"/>
  <c r="S20" i="19"/>
  <c r="R20" i="19"/>
  <c r="Q20" i="19"/>
  <c r="P20" i="19"/>
  <c r="O20" i="19"/>
  <c r="N20" i="19"/>
  <c r="M20" i="19"/>
  <c r="L20" i="19"/>
  <c r="K20" i="19"/>
  <c r="J20" i="19"/>
  <c r="I20" i="19"/>
  <c r="H20" i="19"/>
  <c r="G20" i="19"/>
  <c r="F20" i="19"/>
  <c r="E20" i="19"/>
  <c r="D20" i="19"/>
  <c r="C20" i="19"/>
  <c r="B20" i="19"/>
  <c r="Y19" i="19"/>
  <c r="X19" i="19"/>
  <c r="W19" i="19"/>
  <c r="V19" i="19"/>
  <c r="U19" i="19"/>
  <c r="T19" i="19"/>
  <c r="S19" i="19"/>
  <c r="R19" i="19"/>
  <c r="Q19" i="19"/>
  <c r="P19" i="19"/>
  <c r="O19" i="19"/>
  <c r="N19" i="19"/>
  <c r="M19" i="19"/>
  <c r="L19" i="19"/>
  <c r="K19" i="19"/>
  <c r="J19" i="19"/>
  <c r="I19" i="19"/>
  <c r="H19" i="19"/>
  <c r="G19" i="19"/>
  <c r="F19" i="19"/>
  <c r="E19" i="19"/>
  <c r="D19" i="19"/>
  <c r="C19" i="19"/>
  <c r="B19" i="19"/>
  <c r="Y18" i="19"/>
  <c r="X18" i="19"/>
  <c r="W18" i="19"/>
  <c r="V18" i="19"/>
  <c r="U18" i="19"/>
  <c r="T18" i="19"/>
  <c r="S18" i="19"/>
  <c r="R18" i="19"/>
  <c r="Q18" i="19"/>
  <c r="P18" i="19"/>
  <c r="O18" i="19"/>
  <c r="N18" i="19"/>
  <c r="M18" i="19"/>
  <c r="L18" i="19"/>
  <c r="K18" i="19"/>
  <c r="J18" i="19"/>
  <c r="I18" i="19"/>
  <c r="H18" i="19"/>
  <c r="G18" i="19"/>
  <c r="F18" i="19"/>
  <c r="E18" i="19"/>
  <c r="D18" i="19"/>
  <c r="C18" i="19"/>
  <c r="B18" i="19"/>
  <c r="Y17" i="19"/>
  <c r="X17" i="19"/>
  <c r="W17" i="19"/>
  <c r="V17" i="19"/>
  <c r="U17" i="19"/>
  <c r="T17" i="19"/>
  <c r="S17" i="19"/>
  <c r="R17" i="19"/>
  <c r="Q17" i="19"/>
  <c r="P17" i="19"/>
  <c r="O17" i="19"/>
  <c r="N17" i="19"/>
  <c r="M17" i="19"/>
  <c r="L17" i="19"/>
  <c r="K17" i="19"/>
  <c r="J17" i="19"/>
  <c r="I17" i="19"/>
  <c r="H17" i="19"/>
  <c r="G17" i="19"/>
  <c r="F17" i="19"/>
  <c r="E17" i="19"/>
  <c r="D17" i="19"/>
  <c r="C17" i="19"/>
  <c r="B17" i="19"/>
  <c r="Y16" i="19"/>
  <c r="X16" i="19"/>
  <c r="W16" i="19"/>
  <c r="V16" i="19"/>
  <c r="U16" i="19"/>
  <c r="T16" i="19"/>
  <c r="S16" i="19"/>
  <c r="R16" i="19"/>
  <c r="Q16" i="19"/>
  <c r="P16" i="19"/>
  <c r="O16" i="19"/>
  <c r="N16" i="19"/>
  <c r="M16" i="19"/>
  <c r="L16" i="19"/>
  <c r="K16" i="19"/>
  <c r="J16" i="19"/>
  <c r="I16" i="19"/>
  <c r="H16" i="19"/>
  <c r="G16" i="19"/>
  <c r="F16" i="19"/>
  <c r="E16" i="19"/>
  <c r="D16" i="19"/>
  <c r="C16" i="19"/>
  <c r="B16" i="19"/>
  <c r="Y15" i="19"/>
  <c r="X15" i="19"/>
  <c r="W15" i="19"/>
  <c r="V15" i="19"/>
  <c r="U15" i="19"/>
  <c r="T15" i="19"/>
  <c r="S15" i="19"/>
  <c r="R15" i="19"/>
  <c r="Q15" i="19"/>
  <c r="P15" i="19"/>
  <c r="O15" i="19"/>
  <c r="N15" i="19"/>
  <c r="M15" i="19"/>
  <c r="L15" i="19"/>
  <c r="K15" i="19"/>
  <c r="J15" i="19"/>
  <c r="I15" i="19"/>
  <c r="H15" i="19"/>
  <c r="G15" i="19"/>
  <c r="F15" i="19"/>
  <c r="E15" i="19"/>
  <c r="D15" i="19"/>
  <c r="C15" i="19"/>
  <c r="B15" i="19"/>
  <c r="Y14" i="19"/>
  <c r="X14" i="19"/>
  <c r="W14" i="19"/>
  <c r="V14" i="19"/>
  <c r="U14" i="19"/>
  <c r="T14" i="19"/>
  <c r="S14" i="19"/>
  <c r="R14" i="19"/>
  <c r="Q14" i="19"/>
  <c r="P14" i="19"/>
  <c r="O14" i="19"/>
  <c r="N14" i="19"/>
  <c r="M14" i="19"/>
  <c r="L14" i="19"/>
  <c r="K14" i="19"/>
  <c r="J14" i="19"/>
  <c r="I14" i="19"/>
  <c r="H14" i="19"/>
  <c r="G14" i="19"/>
  <c r="F14" i="19"/>
  <c r="E14" i="19"/>
  <c r="D14" i="19"/>
  <c r="C14" i="19"/>
  <c r="B14" i="19"/>
  <c r="Y13" i="19"/>
  <c r="X13" i="19"/>
  <c r="W13" i="19"/>
  <c r="V13" i="19"/>
  <c r="U13" i="19"/>
  <c r="T13" i="19"/>
  <c r="S13" i="19"/>
  <c r="R13" i="19"/>
  <c r="Q13" i="19"/>
  <c r="P13" i="19"/>
  <c r="O13" i="19"/>
  <c r="N13" i="19"/>
  <c r="M13" i="19"/>
  <c r="L13" i="19"/>
  <c r="K13" i="19"/>
  <c r="J13" i="19"/>
  <c r="I13" i="19"/>
  <c r="H13" i="19"/>
  <c r="G13" i="19"/>
  <c r="F13" i="19"/>
  <c r="E13" i="19"/>
  <c r="D13" i="19"/>
  <c r="C13" i="19"/>
  <c r="B13" i="19"/>
  <c r="Y12" i="19"/>
  <c r="X12" i="19"/>
  <c r="W12" i="19"/>
  <c r="V12" i="19"/>
  <c r="U12" i="19"/>
  <c r="T12" i="19"/>
  <c r="S12" i="19"/>
  <c r="R12" i="19"/>
  <c r="Q12" i="19"/>
  <c r="P12" i="19"/>
  <c r="O12" i="19"/>
  <c r="N12" i="19"/>
  <c r="M12" i="19"/>
  <c r="L12" i="19"/>
  <c r="K12" i="19"/>
  <c r="J12" i="19"/>
  <c r="I12" i="19"/>
  <c r="H12" i="19"/>
  <c r="G12" i="19"/>
  <c r="F12" i="19"/>
  <c r="E12" i="19"/>
  <c r="D12" i="19"/>
  <c r="C12" i="19"/>
  <c r="B12" i="19"/>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A13" i="28" l="1"/>
  <c r="A48" i="28"/>
  <c r="A12" i="19"/>
  <c r="F16" i="1"/>
  <c r="F15" i="1" s="1"/>
  <c r="F14" i="1"/>
  <c r="F13" i="1"/>
  <c r="F12" i="1" l="1"/>
  <c r="A84" i="28"/>
  <c r="A49" i="28"/>
  <c r="A14" i="28"/>
  <c r="A48" i="19"/>
  <c r="T159" i="25"/>
  <c r="R159" i="25"/>
  <c r="P159" i="25"/>
  <c r="N159" i="25"/>
  <c r="A1" i="21"/>
  <c r="A48" i="25"/>
  <c r="A1" i="25"/>
  <c r="A1" i="19"/>
  <c r="A1" i="8"/>
  <c r="A13" i="21"/>
  <c r="A13" i="19"/>
  <c r="E7" i="1" l="1"/>
  <c r="D7" i="1"/>
  <c r="F7" i="1"/>
  <c r="C7" i="1"/>
  <c r="A14" i="21"/>
  <c r="A15" i="21" s="1"/>
  <c r="A84" i="25"/>
  <c r="A84" i="19"/>
  <c r="A49" i="19"/>
  <c r="A120" i="28"/>
  <c r="A85" i="28"/>
  <c r="A15" i="28"/>
  <c r="A50" i="28"/>
  <c r="A48" i="21"/>
  <c r="A14" i="19"/>
  <c r="A49" i="25"/>
  <c r="A13" i="25"/>
  <c r="A50" i="19" l="1"/>
  <c r="A85" i="19"/>
  <c r="A86" i="19" s="1"/>
  <c r="A85" i="25"/>
  <c r="A86" i="25" s="1"/>
  <c r="A120" i="25"/>
  <c r="A121" i="25" s="1"/>
  <c r="A120" i="19"/>
  <c r="A86" i="28"/>
  <c r="A51" i="28"/>
  <c r="A16" i="28"/>
  <c r="A156" i="28"/>
  <c r="A121" i="28"/>
  <c r="A51" i="19"/>
  <c r="A15" i="19"/>
  <c r="A84" i="21"/>
  <c r="A49" i="21"/>
  <c r="A14" i="25"/>
  <c r="A50" i="25"/>
  <c r="A16" i="21"/>
  <c r="A121" i="19" l="1"/>
  <c r="A122" i="25"/>
  <c r="A191" i="28"/>
  <c r="A157" i="28"/>
  <c r="A52" i="28"/>
  <c r="A87" i="28"/>
  <c r="A122" i="28"/>
  <c r="A17" i="28"/>
  <c r="A87" i="19"/>
  <c r="A52" i="19"/>
  <c r="A51" i="25"/>
  <c r="A50" i="21"/>
  <c r="A17" i="21"/>
  <c r="A15" i="25"/>
  <c r="A120" i="21"/>
  <c r="A85" i="21"/>
  <c r="A87" i="25"/>
  <c r="A16" i="19"/>
  <c r="A122" i="19" l="1"/>
  <c r="A123" i="19" s="1"/>
  <c r="A123" i="25"/>
  <c r="A88" i="28"/>
  <c r="A158" i="28"/>
  <c r="A123" i="28"/>
  <c r="A226" i="28"/>
  <c r="A192" i="28"/>
  <c r="A18" i="28"/>
  <c r="A53" i="28"/>
  <c r="A88" i="19"/>
  <c r="A53" i="19"/>
  <c r="A88" i="25"/>
  <c r="A18" i="21"/>
  <c r="A51" i="21"/>
  <c r="A86" i="21"/>
  <c r="A16" i="25"/>
  <c r="A52" i="25"/>
  <c r="A121" i="21"/>
  <c r="A156" i="21"/>
  <c r="A17" i="19"/>
  <c r="A191" i="21" l="1"/>
  <c r="A226" i="21" s="1"/>
  <c r="A124" i="25"/>
  <c r="A261" i="28"/>
  <c r="A227" i="28"/>
  <c r="A124" i="28"/>
  <c r="A54" i="28"/>
  <c r="A19" i="28"/>
  <c r="A193" i="28"/>
  <c r="A89" i="28"/>
  <c r="A159" i="28"/>
  <c r="A89" i="19"/>
  <c r="A54" i="19"/>
  <c r="A52" i="21"/>
  <c r="A124" i="19"/>
  <c r="A17" i="25"/>
  <c r="A87" i="21"/>
  <c r="A19" i="21"/>
  <c r="A157" i="21"/>
  <c r="A18" i="19"/>
  <c r="A122" i="21"/>
  <c r="A53" i="25"/>
  <c r="A89" i="25"/>
  <c r="A125" i="25" l="1"/>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A297" i="21" l="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A332" i="21" l="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A299" i="21" l="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A334" i="21" l="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A130" i="25" l="1"/>
  <c r="A131" i="25" s="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A132" i="25" l="1"/>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A133" i="25" l="1"/>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A134" i="25" l="1"/>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A373" i="21" l="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A340" i="21" l="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A375" i="21" l="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A342" i="21" l="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A377" i="21" l="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A344" i="21" l="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A379" i="21" l="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A346" i="21" l="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A313" i="21" l="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A348" i="21" l="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A417" i="21" l="1"/>
  <c r="A418" i="21" s="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A385" i="21" l="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A420" i="21" l="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A353" i="21" l="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A319" i="21" l="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A423" i="21" l="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A321" i="21" l="1"/>
  <c r="A356" i="21"/>
  <c r="A424" i="21"/>
  <c r="A390" i="21"/>
  <c r="A150" i="28"/>
  <c r="A424" i="28"/>
  <c r="A219" i="28"/>
  <c r="A322" i="28"/>
  <c r="A185" i="28"/>
  <c r="A287" i="28"/>
  <c r="A253" i="28"/>
  <c r="A356" i="28"/>
  <c r="A390" i="28"/>
  <c r="A286" i="21"/>
  <c r="A252" i="21"/>
  <c r="A217" i="21"/>
  <c r="A183" i="21"/>
  <c r="A78" i="21"/>
  <c r="A148" i="21"/>
  <c r="A113" i="21"/>
  <c r="A150" i="19"/>
  <c r="A391" i="21" l="1"/>
  <c r="A357" i="21"/>
  <c r="A425" i="21"/>
  <c r="A322" i="21"/>
  <c r="A288" i="28"/>
  <c r="A425" i="28"/>
  <c r="A357" i="28"/>
  <c r="A254" i="28"/>
  <c r="A186" i="28"/>
  <c r="A220" i="28"/>
  <c r="A391" i="28"/>
  <c r="A323" i="28"/>
  <c r="A253" i="21"/>
  <c r="A287" i="21"/>
  <c r="A218" i="21"/>
  <c r="A149" i="21"/>
  <c r="A184" i="21"/>
  <c r="A114" i="21"/>
  <c r="A323" i="21" l="1"/>
  <c r="A358" i="21"/>
  <c r="A426" i="21"/>
  <c r="A392" i="21"/>
  <c r="A255" i="28"/>
  <c r="A324" i="28"/>
  <c r="A221" i="28"/>
  <c r="A358" i="28"/>
  <c r="A392" i="28"/>
  <c r="A426" i="28"/>
  <c r="A289" i="28"/>
  <c r="A288" i="21"/>
  <c r="A254" i="21"/>
  <c r="A219" i="21"/>
  <c r="A150" i="21"/>
  <c r="A185" i="21"/>
  <c r="A393" i="21" l="1"/>
  <c r="A359" i="21"/>
  <c r="A427" i="21"/>
  <c r="A324" i="21"/>
  <c r="A427" i="28"/>
  <c r="A325" i="28"/>
  <c r="A359" i="28"/>
  <c r="A256" i="28"/>
  <c r="A290" i="28"/>
  <c r="A393" i="28"/>
  <c r="A255" i="21"/>
  <c r="A289" i="21"/>
  <c r="A220" i="21"/>
  <c r="A186" i="21"/>
  <c r="A394" i="21" l="1"/>
  <c r="A325" i="21"/>
  <c r="A360" i="21"/>
  <c r="A428" i="21"/>
  <c r="A394" i="28"/>
  <c r="A291" i="28"/>
  <c r="A360" i="28"/>
  <c r="A326" i="28"/>
  <c r="A428" i="28"/>
  <c r="A290" i="21"/>
  <c r="A256" i="21"/>
  <c r="A221" i="21"/>
  <c r="A429" i="21" l="1"/>
  <c r="A361" i="21"/>
  <c r="A326" i="21"/>
  <c r="A395" i="21"/>
  <c r="A429" i="28"/>
  <c r="A327" i="28"/>
  <c r="A361" i="28"/>
  <c r="A395" i="28"/>
  <c r="A291" i="21"/>
  <c r="A430" i="21" l="1"/>
  <c r="A396" i="21"/>
  <c r="A362" i="21"/>
  <c r="A327" i="21"/>
  <c r="A362" i="28"/>
  <c r="A396" i="28"/>
  <c r="A430" i="28"/>
  <c r="A397" i="21" l="1"/>
  <c r="A431" i="21"/>
  <c r="A397" i="28"/>
  <c r="A431" i="28"/>
  <c r="A432" i="21" l="1"/>
  <c r="A432" i="28"/>
</calcChain>
</file>

<file path=xl/sharedStrings.xml><?xml version="1.0" encoding="utf-8"?>
<sst xmlns="http://schemas.openxmlformats.org/spreadsheetml/2006/main" count="1065" uniqueCount="180">
  <si>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</si>
  <si>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</si>
  <si>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</si>
  <si>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</si>
  <si>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</si>
  <si>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</si>
  <si>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</si>
  <si>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</si>
  <si>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</si>
  <si>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</si>
  <si>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</si>
  <si>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</si>
  <si>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</si>
  <si>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</si>
  <si>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</si>
  <si>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</si>
  <si>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</si>
  <si>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</si>
  <si>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</si>
  <si>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</si>
  <si>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</si>
  <si>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</si>
  <si>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</si>
  <si>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</si>
  <si>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</si>
  <si>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</si>
  <si>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</si>
  <si>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</si>
  <si>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</si>
  <si>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</si>
  <si>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</si>
  <si>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</si>
  <si>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</si>
  <si>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</si>
  <si>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</si>
  <si>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</si>
  <si>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</si>
  <si>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</si>
  <si>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</si>
  <si>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</si>
  <si>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</si>
  <si>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</si>
  <si>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</si>
  <si>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</si>
  <si>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</si>
  <si>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</si>
  <si>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</si>
  <si>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</si>
  <si>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</si>
  <si>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</si>
  <si>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</si>
  <si>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</si>
  <si>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</si>
  <si>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</si>
  <si>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</si>
  <si>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</si>
  <si>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</si>
  <si>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</si>
  <si>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</si>
  <si>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</si>
  <si>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</si>
  <si>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</si>
  <si>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</si>
  <si>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</si>
  <si>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</si>
  <si>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</si>
  <si>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</si>
  <si>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</si>
  <si>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</si>
  <si>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</si>
  <si>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</si>
  <si>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</si>
  <si>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</si>
  <si>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</si>
  <si>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</si>
  <si>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</si>
  <si>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</si>
  <si>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</si>
  <si>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</si>
  <si>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</si>
  <si>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</si>
  <si>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</si>
  <si>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</si>
  <si>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</si>
  <si>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</si>
  <si>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</si>
  <si>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</si>
  <si>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</si>
  <si>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</si>
  <si>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</si>
  <si>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</si>
  <si>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</si>
  <si>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</si>
  <si>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</si>
  <si>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</si>
  <si>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</si>
  <si>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</si>
  <si>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</si>
  <si>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</si>
  <si>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</si>
  <si>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</si>
  <si>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</si>
  <si>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</si>
  <si>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</si>
  <si>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</si>
  <si>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</si>
  <si>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</si>
  <si>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</si>
  <si>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</si>
  <si>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</si>
  <si>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</si>
  <si>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</si>
  <si>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</si>
  <si>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</si>
  <si>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</si>
  <si>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</si>
  <si>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</si>
  <si>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</si>
  <si>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</si>
  <si>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</si>
  <si>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</si>
  <si>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</si>
  <si>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</si>
  <si>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</si>
  <si>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</si>
  <si>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</si>
  <si>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</si>
  <si>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</si>
  <si>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</si>
  <si>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</si>
  <si>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</si>
  <si>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</si>
  <si>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</si>
  <si>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</si>
  <si>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</si>
  <si>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</si>
  <si>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</si>
  <si>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</si>
  <si>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</si>
  <si>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</si>
  <si>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</si>
  <si>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</si>
  <si>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</si>
  <si>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</si>
  <si>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</si>
  <si>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</si>
  <si>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</si>
  <si>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2024г.</t>
  </si>
  <si>
    <t>декабрь 2024 года</t>
  </si>
  <si>
    <t>01.12.2024</t>
  </si>
  <si>
    <t>02.12.2024</t>
  </si>
  <si>
    <t>03.12.2024</t>
  </si>
  <si>
    <t>04.12.2024</t>
  </si>
  <si>
    <t>05.12.2024</t>
  </si>
  <si>
    <t>06.12.2024</t>
  </si>
  <si>
    <t>07.12.2024</t>
  </si>
  <si>
    <t>08.12.2024</t>
  </si>
  <si>
    <t>09.12.2024</t>
  </si>
  <si>
    <t>10.12.2024</t>
  </si>
  <si>
    <t>11.12.2024</t>
  </si>
  <si>
    <t>12.12.2024</t>
  </si>
  <si>
    <t>13.12.2024</t>
  </si>
  <si>
    <t>14.12.2024</t>
  </si>
  <si>
    <t>15.12.2024</t>
  </si>
  <si>
    <t>16.12.2024</t>
  </si>
  <si>
    <t>17.12.2024</t>
  </si>
  <si>
    <t>18.12.2024</t>
  </si>
  <si>
    <t>19.12.2024</t>
  </si>
  <si>
    <t>20.12.2024</t>
  </si>
  <si>
    <t>21.12.2024</t>
  </si>
  <si>
    <t>22.12.2024</t>
  </si>
  <si>
    <t>23.12.2024</t>
  </si>
  <si>
    <t>24.12.2024</t>
  </si>
  <si>
    <t>25.12.2024</t>
  </si>
  <si>
    <t>26.12.2024</t>
  </si>
  <si>
    <t>27.12.2024</t>
  </si>
  <si>
    <t>28.12.2024</t>
  </si>
  <si>
    <t>29.12.2024</t>
  </si>
  <si>
    <t>30.12.2024</t>
  </si>
  <si>
    <t>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</si>
</sst>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71" fontId="31" fillId="0" borderId="10" xfId="25" applyNumberFormat="1" applyFont="1" applyFill="1" applyBorder="1" applyAlignment="1" applyProtection="1">
      <alignment horizontal="center" vertical="center" wrapText="1"/>
      <protection hidden="1"/>
    </xf>
    <xf numFmtId="171" fontId="22" fillId="0" borderId="10" xfId="2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opLeftCell="A7" zoomScale="70" zoomScaleNormal="70" zoomScaleSheetLayoutView="80" workbookViewId="0">
      <selection activeCell="N26" sqref="N26"/>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0" t="s">
        <v>147</v>
      </c>
      <c r="B1" s="100"/>
      <c r="C1" s="100"/>
      <c r="D1" s="100"/>
      <c r="E1" s="100"/>
      <c r="F1" s="100"/>
    </row>
    <row r="2" spans="1:8" s="1" customFormat="1" ht="21.75" customHeight="1" x14ac:dyDescent="0.25">
      <c r="A2" s="101" t="s">
        <v>30</v>
      </c>
      <c r="B2" s="101"/>
      <c r="C2" s="101"/>
      <c r="D2" s="101"/>
      <c r="E2" s="101"/>
      <c r="F2" s="101"/>
      <c r="G2" s="1" t="s">
        <v>41</v>
      </c>
    </row>
    <row r="3" spans="1:8" ht="18" customHeight="1" x14ac:dyDescent="0.25">
      <c r="A3" s="102" t="s">
        <v>31</v>
      </c>
      <c r="B3" s="102"/>
      <c r="C3" s="102"/>
      <c r="D3" s="102"/>
      <c r="E3" s="102"/>
      <c r="F3" s="102"/>
    </row>
    <row r="4" spans="1:8" ht="34.5" customHeight="1" x14ac:dyDescent="0.25">
      <c r="A4" s="107" t="s">
        <v>48</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47</v>
      </c>
      <c r="B7" s="109"/>
      <c r="C7" s="4">
        <f>$F$12+'СЕТ СН'!F5+СВЦЭМ!$D$10+'СЕТ СН'!F8-'СЕТ СН'!F$15</f>
        <v>6283.6430437899999</v>
      </c>
      <c r="D7" s="4">
        <f>$F$12+'СЕТ СН'!G5+СВЦЭМ!$D$10+'СЕТ СН'!G8-'СЕТ СН'!G$15</f>
        <v>6873.3430437900006</v>
      </c>
      <c r="E7" s="4">
        <f>$F$12+'СЕТ СН'!H5+СВЦЭМ!$D$10+'СЕТ СН'!H8-'СЕТ СН'!H$15</f>
        <v>7499.7930437900013</v>
      </c>
      <c r="F7" s="4">
        <f>$F$12+'СЕТ СН'!I5+СВЦЭМ!$D$10+'СЕТ СН'!I8-'СЕТ СН'!I$15</f>
        <v>7781.8030437899997</v>
      </c>
      <c r="G7" s="5"/>
    </row>
    <row r="8" spans="1:8" x14ac:dyDescent="0.25">
      <c r="F8" s="8"/>
    </row>
    <row r="9" spans="1:8" ht="45.75" customHeight="1" x14ac:dyDescent="0.25">
      <c r="A9" s="115" t="s">
        <v>49</v>
      </c>
      <c r="B9" s="115"/>
      <c r="C9" s="115"/>
      <c r="D9" s="115"/>
      <c r="E9" s="115"/>
      <c r="F9" s="115"/>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103" t="s">
        <v>50</v>
      </c>
      <c r="C12" s="103"/>
      <c r="D12" s="103"/>
      <c r="E12" s="13" t="s">
        <v>22</v>
      </c>
      <c r="F12" s="11">
        <f>ROUND(F13+F14*F15,8)+F34</f>
        <v>3006.5920438500002</v>
      </c>
      <c r="H12" s="2" t="s">
        <v>41</v>
      </c>
    </row>
    <row r="13" spans="1:8" ht="31.5" x14ac:dyDescent="0.25">
      <c r="A13" s="12">
        <v>2</v>
      </c>
      <c r="B13" s="103" t="s">
        <v>51</v>
      </c>
      <c r="C13" s="103"/>
      <c r="D13" s="103"/>
      <c r="E13" s="13" t="s">
        <v>22</v>
      </c>
      <c r="F13" s="11">
        <f>СВЦЭМ!$D$11</f>
        <v>2009.2088090100001</v>
      </c>
    </row>
    <row r="14" spans="1:8" ht="36" customHeight="1" x14ac:dyDescent="0.25">
      <c r="A14" s="12">
        <v>3</v>
      </c>
      <c r="B14" s="103" t="s">
        <v>52</v>
      </c>
      <c r="C14" s="103"/>
      <c r="D14" s="103"/>
      <c r="E14" s="13" t="s">
        <v>23</v>
      </c>
      <c r="F14" s="11">
        <f>СВЦЭМ!$D$12</f>
        <v>740672.81999250746</v>
      </c>
    </row>
    <row r="15" spans="1:8" ht="30.75" customHeight="1" x14ac:dyDescent="0.25">
      <c r="A15" s="12">
        <v>4</v>
      </c>
      <c r="B15" s="103" t="s">
        <v>53</v>
      </c>
      <c r="C15" s="103" t="s">
        <v>24</v>
      </c>
      <c r="D15" s="103" t="s">
        <v>24</v>
      </c>
      <c r="E15" s="14" t="s">
        <v>54</v>
      </c>
      <c r="F15" s="15">
        <f>ROUND(IF(F25-(F26+F33)&lt;=0,0,MAX(0,(F16-(F17+F24))/(F25-(F26+F33)))),11)</f>
        <v>1.3465908400000001E-3</v>
      </c>
    </row>
    <row r="16" spans="1:8" ht="36" customHeight="1" x14ac:dyDescent="0.25">
      <c r="A16" s="12">
        <v>5</v>
      </c>
      <c r="B16" s="103" t="s">
        <v>55</v>
      </c>
      <c r="C16" s="103" t="s">
        <v>25</v>
      </c>
      <c r="D16" s="103" t="s">
        <v>6</v>
      </c>
      <c r="E16" s="13" t="s">
        <v>6</v>
      </c>
      <c r="F16" s="16">
        <f>СВЦЭМ!$D$27</f>
        <v>32.031999999999996</v>
      </c>
    </row>
    <row r="17" spans="1:6" ht="33" customHeight="1" x14ac:dyDescent="0.25">
      <c r="A17" s="12">
        <v>6</v>
      </c>
      <c r="B17" s="103" t="s">
        <v>56</v>
      </c>
      <c r="C17" s="103" t="s">
        <v>25</v>
      </c>
      <c r="D17" s="103" t="s">
        <v>6</v>
      </c>
      <c r="E17" s="13" t="s">
        <v>6</v>
      </c>
      <c r="F17" s="16">
        <f>SUM(F19:F23)</f>
        <v>31.92</v>
      </c>
    </row>
    <row r="18" spans="1:6" ht="13.5" customHeight="1" x14ac:dyDescent="0.25">
      <c r="A18" s="12"/>
      <c r="B18" s="104" t="s">
        <v>57</v>
      </c>
      <c r="C18" s="105"/>
      <c r="D18" s="105"/>
      <c r="E18" s="105"/>
      <c r="F18" s="106"/>
    </row>
    <row r="19" spans="1:6" x14ac:dyDescent="0.25">
      <c r="A19" s="12">
        <v>6.1</v>
      </c>
      <c r="B19" s="103" t="s">
        <v>58</v>
      </c>
      <c r="C19" s="103"/>
      <c r="D19" s="103"/>
      <c r="E19" s="13" t="s">
        <v>6</v>
      </c>
      <c r="F19" s="16">
        <v>0</v>
      </c>
    </row>
    <row r="20" spans="1:6" x14ac:dyDescent="0.25">
      <c r="A20" s="12">
        <v>6.2</v>
      </c>
      <c r="B20" s="103" t="s">
        <v>59</v>
      </c>
      <c r="C20" s="103"/>
      <c r="D20" s="103"/>
      <c r="E20" s="13" t="s">
        <v>6</v>
      </c>
      <c r="F20" s="16">
        <v>0</v>
      </c>
    </row>
    <row r="21" spans="1:6" x14ac:dyDescent="0.25">
      <c r="A21" s="12">
        <v>6.3</v>
      </c>
      <c r="B21" s="103" t="s">
        <v>60</v>
      </c>
      <c r="C21" s="103"/>
      <c r="D21" s="103"/>
      <c r="E21" s="13" t="s">
        <v>6</v>
      </c>
      <c r="F21" s="16">
        <v>0</v>
      </c>
    </row>
    <row r="22" spans="1:6" x14ac:dyDescent="0.25">
      <c r="A22" s="12">
        <v>6.4</v>
      </c>
      <c r="B22" s="103" t="s">
        <v>61</v>
      </c>
      <c r="C22" s="103"/>
      <c r="D22" s="103"/>
      <c r="E22" s="13" t="s">
        <v>6</v>
      </c>
      <c r="F22" s="16">
        <v>0</v>
      </c>
    </row>
    <row r="23" spans="1:6" x14ac:dyDescent="0.25">
      <c r="A23" s="12">
        <v>6.5</v>
      </c>
      <c r="B23" s="103" t="s">
        <v>62</v>
      </c>
      <c r="C23" s="103"/>
      <c r="D23" s="103"/>
      <c r="E23" s="13" t="s">
        <v>6</v>
      </c>
      <c r="F23" s="98">
        <v>31.92</v>
      </c>
    </row>
    <row r="24" spans="1:6" ht="31.5" customHeight="1" x14ac:dyDescent="0.25">
      <c r="A24" s="12">
        <v>7</v>
      </c>
      <c r="B24" s="103" t="s">
        <v>26</v>
      </c>
      <c r="C24" s="103" t="s">
        <v>25</v>
      </c>
      <c r="D24" s="103" t="s">
        <v>6</v>
      </c>
      <c r="E24" s="13" t="s">
        <v>6</v>
      </c>
      <c r="F24" s="16">
        <v>0</v>
      </c>
    </row>
    <row r="25" spans="1:6" ht="30" customHeight="1" x14ac:dyDescent="0.25">
      <c r="A25" s="12">
        <v>8</v>
      </c>
      <c r="B25" s="103" t="s">
        <v>63</v>
      </c>
      <c r="C25" s="103" t="s">
        <v>27</v>
      </c>
      <c r="D25" s="103" t="s">
        <v>28</v>
      </c>
      <c r="E25" s="13" t="s">
        <v>64</v>
      </c>
      <c r="F25" s="16">
        <f>СВЦЭМ!$D$26</f>
        <v>23865.252</v>
      </c>
    </row>
    <row r="26" spans="1:6" ht="30.75" customHeight="1" x14ac:dyDescent="0.25">
      <c r="A26" s="12">
        <v>9</v>
      </c>
      <c r="B26" s="103" t="s">
        <v>65</v>
      </c>
      <c r="C26" s="103" t="s">
        <v>27</v>
      </c>
      <c r="D26" s="103" t="s">
        <v>28</v>
      </c>
      <c r="E26" s="13" t="s">
        <v>64</v>
      </c>
      <c r="F26" s="16">
        <f>SUM(F28:F32)</f>
        <v>23782.078999999994</v>
      </c>
    </row>
    <row r="27" spans="1:6" x14ac:dyDescent="0.25">
      <c r="A27" s="12"/>
      <c r="B27" s="104" t="s">
        <v>57</v>
      </c>
      <c r="C27" s="105"/>
      <c r="D27" s="105"/>
      <c r="E27" s="105"/>
      <c r="F27" s="106"/>
    </row>
    <row r="28" spans="1:6" x14ac:dyDescent="0.25">
      <c r="A28" s="12">
        <v>9.1</v>
      </c>
      <c r="B28" s="103" t="s">
        <v>58</v>
      </c>
      <c r="C28" s="103"/>
      <c r="D28" s="103"/>
      <c r="E28" s="13" t="s">
        <v>64</v>
      </c>
      <c r="F28" s="16">
        <v>0</v>
      </c>
    </row>
    <row r="29" spans="1:6" x14ac:dyDescent="0.25">
      <c r="A29" s="12">
        <v>9.1999999999999993</v>
      </c>
      <c r="B29" s="103" t="s">
        <v>59</v>
      </c>
      <c r="C29" s="103"/>
      <c r="D29" s="103"/>
      <c r="E29" s="13" t="s">
        <v>64</v>
      </c>
      <c r="F29" s="86">
        <v>0</v>
      </c>
    </row>
    <row r="30" spans="1:6" x14ac:dyDescent="0.25">
      <c r="A30" s="12">
        <v>9.3000000000000007</v>
      </c>
      <c r="B30" s="103" t="s">
        <v>60</v>
      </c>
      <c r="C30" s="103"/>
      <c r="D30" s="103"/>
      <c r="E30" s="13" t="s">
        <v>64</v>
      </c>
      <c r="F30" s="16">
        <v>0</v>
      </c>
    </row>
    <row r="31" spans="1:6" x14ac:dyDescent="0.25">
      <c r="A31" s="12">
        <v>9.4</v>
      </c>
      <c r="B31" s="103" t="s">
        <v>61</v>
      </c>
      <c r="C31" s="103"/>
      <c r="D31" s="103"/>
      <c r="E31" s="13" t="s">
        <v>64</v>
      </c>
      <c r="F31" s="16">
        <v>0</v>
      </c>
    </row>
    <row r="32" spans="1:6" x14ac:dyDescent="0.25">
      <c r="A32" s="12">
        <v>9.5</v>
      </c>
      <c r="B32" s="103" t="s">
        <v>62</v>
      </c>
      <c r="C32" s="103"/>
      <c r="D32" s="103"/>
      <c r="E32" s="13" t="s">
        <v>64</v>
      </c>
      <c r="F32" s="99">
        <v>23782.078999999994</v>
      </c>
    </row>
    <row r="33" spans="1:6" ht="34.5" customHeight="1" x14ac:dyDescent="0.25">
      <c r="A33" s="12">
        <v>10</v>
      </c>
      <c r="B33" s="103" t="s">
        <v>66</v>
      </c>
      <c r="C33" s="103" t="s">
        <v>27</v>
      </c>
      <c r="D33" s="103" t="s">
        <v>28</v>
      </c>
      <c r="E33" s="13" t="s">
        <v>64</v>
      </c>
      <c r="F33" s="16">
        <v>0</v>
      </c>
    </row>
    <row r="34" spans="1:6" ht="42" customHeight="1" x14ac:dyDescent="0.25">
      <c r="A34" s="12">
        <v>11</v>
      </c>
      <c r="B34" s="103" t="s">
        <v>67</v>
      </c>
      <c r="C34" s="103"/>
      <c r="D34" s="103" t="s">
        <v>22</v>
      </c>
      <c r="E34" s="17" t="s">
        <v>22</v>
      </c>
      <c r="F34" s="11">
        <v>0</v>
      </c>
    </row>
    <row r="36" spans="1:6" ht="15.75" customHeight="1" x14ac:dyDescent="0.25">
      <c r="A36" s="116" t="s">
        <v>68</v>
      </c>
      <c r="B36" s="116"/>
      <c r="C36" s="116"/>
      <c r="D36" s="116"/>
      <c r="E36" s="116"/>
      <c r="F36" s="116"/>
    </row>
    <row r="37" spans="1:6" x14ac:dyDescent="0.25">
      <c r="A37" s="116"/>
      <c r="B37" s="116"/>
      <c r="C37" s="116"/>
      <c r="D37" s="116"/>
      <c r="E37" s="116"/>
      <c r="F37" s="116"/>
    </row>
    <row r="38" spans="1:6" x14ac:dyDescent="0.25">
      <c r="A38" s="116"/>
      <c r="B38" s="116"/>
      <c r="C38" s="116"/>
      <c r="D38" s="116"/>
      <c r="E38" s="116"/>
      <c r="F38" s="116"/>
    </row>
    <row r="39" spans="1:6" x14ac:dyDescent="0.25">
      <c r="A39" s="116"/>
      <c r="B39" s="116"/>
      <c r="C39" s="116"/>
      <c r="D39" s="116"/>
      <c r="E39" s="116"/>
      <c r="F39" s="116"/>
    </row>
    <row r="40" spans="1:6" x14ac:dyDescent="0.25">
      <c r="A40" s="116"/>
      <c r="B40" s="116"/>
      <c r="C40" s="116"/>
      <c r="D40" s="116"/>
      <c r="E40" s="116"/>
      <c r="F40" s="116"/>
    </row>
    <row r="41" spans="1:6" x14ac:dyDescent="0.25">
      <c r="A41" s="116"/>
      <c r="B41" s="116"/>
      <c r="C41" s="116"/>
      <c r="D41" s="116"/>
      <c r="E41" s="116"/>
      <c r="F41" s="116"/>
    </row>
  </sheetData>
  <sheetProtection password="CF36" sheet="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2024г.</v>
      </c>
      <c r="B1" s="117"/>
      <c r="C1" s="117"/>
      <c r="D1" s="117"/>
      <c r="E1" s="117"/>
      <c r="F1" s="18"/>
    </row>
    <row r="2" spans="1:6" x14ac:dyDescent="0.25">
      <c r="A2" s="19"/>
      <c r="B2" s="19"/>
      <c r="C2" s="19"/>
      <c r="D2" s="19"/>
      <c r="E2" s="19"/>
      <c r="F2" s="19"/>
    </row>
    <row r="3" spans="1:6" x14ac:dyDescent="0.25">
      <c r="A3" s="101" t="s">
        <v>13</v>
      </c>
      <c r="B3" s="101"/>
      <c r="C3" s="101"/>
      <c r="D3" s="101"/>
      <c r="E3" s="101"/>
      <c r="F3" s="20"/>
    </row>
    <row r="4" spans="1:6" x14ac:dyDescent="0.25">
      <c r="A4" s="102" t="s">
        <v>14</v>
      </c>
      <c r="B4" s="102"/>
      <c r="C4" s="102"/>
      <c r="D4" s="102"/>
      <c r="E4" s="102"/>
      <c r="F4" s="21"/>
    </row>
    <row r="5" spans="1:6" x14ac:dyDescent="0.25">
      <c r="A5" s="19"/>
      <c r="B5" s="19"/>
      <c r="C5" s="19"/>
      <c r="D5" s="19"/>
      <c r="E5" s="19"/>
      <c r="F5" s="19"/>
    </row>
    <row r="6" spans="1:6" x14ac:dyDescent="0.25">
      <c r="A6" s="22" t="s">
        <v>69</v>
      </c>
      <c r="B6" s="23"/>
    </row>
    <row r="7" spans="1:6" x14ac:dyDescent="0.25">
      <c r="A7" s="120" t="s">
        <v>70</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5387.7620739100003</v>
      </c>
      <c r="C9" s="4">
        <f>СВЦЭМ!$D$14+'СЕТ СН'!G5+СВЦЭМ!$D$10+'СЕТ СН'!G8-'СЕТ СН'!G$16</f>
        <v>5977.462073910001</v>
      </c>
      <c r="D9" s="4">
        <f>СВЦЭМ!$D$14+'СЕТ СН'!H5+СВЦЭМ!$D$10+'СЕТ СН'!H8-'СЕТ СН'!H$16</f>
        <v>6603.9120739100008</v>
      </c>
      <c r="E9" s="4">
        <f>СВЦЭМ!$D$14+'СЕТ СН'!I5+СВЦЭМ!$D$10+'СЕТ СН'!I8-'СЕТ СН'!I$16</f>
        <v>6885.9220739100001</v>
      </c>
    </row>
    <row r="10" spans="1:6" x14ac:dyDescent="0.25">
      <c r="A10" s="26" t="s">
        <v>35</v>
      </c>
      <c r="B10" s="4">
        <f>СВЦЭМ!$D$15+'СЕТ СН'!F5+СВЦЭМ!$D$10+'СЕТ СН'!F8-'СЕТ СН'!F$16</f>
        <v>6261.4394045099998</v>
      </c>
      <c r="C10" s="4">
        <f>СВЦЭМ!$D$15+'СЕТ СН'!G5+СВЦЭМ!$D$10+'СЕТ СН'!G8-'СЕТ СН'!G$16</f>
        <v>6851.1394045100005</v>
      </c>
      <c r="D10" s="4">
        <f>СВЦЭМ!$D$15+'СЕТ СН'!H5+СВЦЭМ!$D$10+'СЕТ СН'!H8-'СЕТ СН'!H$16</f>
        <v>7477.5894045100013</v>
      </c>
      <c r="E10" s="4">
        <f>СВЦЭМ!$D$15+'СЕТ СН'!I5+СВЦЭМ!$D$10+'СЕТ СН'!I8-'СЕТ СН'!I$16</f>
        <v>7759.5994045099997</v>
      </c>
    </row>
    <row r="11" spans="1:6" x14ac:dyDescent="0.25">
      <c r="A11" s="26" t="s">
        <v>36</v>
      </c>
      <c r="B11" s="4">
        <f>СВЦЭМ!$D$16+'СЕТ СН'!F5+СВЦЭМ!$D$10+'СЕТ СН'!F8-'СЕТ СН'!F$16</f>
        <v>7598.8459948300006</v>
      </c>
      <c r="C11" s="4">
        <f>СВЦЭМ!$D$16+'СЕТ СН'!G5+СВЦЭМ!$D$10+'СЕТ СН'!G8-'СЕТ СН'!G$16</f>
        <v>8188.5459948300013</v>
      </c>
      <c r="D11" s="4">
        <f>СВЦЭМ!$D$16+'СЕТ СН'!H5+СВЦЭМ!$D$10+'СЕТ СН'!H8-'СЕТ СН'!H$16</f>
        <v>8814.995994830002</v>
      </c>
      <c r="E11" s="4">
        <f>СВЦЭМ!$D$16+'СЕТ СН'!I5+СВЦЭМ!$D$10+'СЕТ СН'!I8-'СЕТ СН'!I$16</f>
        <v>9097.0059948300004</v>
      </c>
    </row>
    <row r="12" spans="1:6" x14ac:dyDescent="0.25">
      <c r="A12" s="119"/>
      <c r="B12" s="119"/>
      <c r="C12" s="119"/>
      <c r="D12" s="119"/>
      <c r="E12" s="119"/>
    </row>
    <row r="13" spans="1:6" x14ac:dyDescent="0.25">
      <c r="A13" s="27" t="s">
        <v>71</v>
      </c>
      <c r="B13" s="23"/>
    </row>
    <row r="14" spans="1:6" x14ac:dyDescent="0.25">
      <c r="A14" s="120" t="s">
        <v>70</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5387.7620739100003</v>
      </c>
      <c r="C16" s="28">
        <f>СВЦЭМ!$D$14+'СЕТ СН'!G5+СВЦЭМ!$D$10+'СЕТ СН'!G8-'СЕТ СН'!G$16</f>
        <v>5977.462073910001</v>
      </c>
      <c r="D16" s="28">
        <f>СВЦЭМ!$D$14+'СЕТ СН'!H5+СВЦЭМ!$D$10+'СЕТ СН'!H8-'СЕТ СН'!H$16</f>
        <v>6603.9120739100008</v>
      </c>
      <c r="E16" s="28">
        <f>СВЦЭМ!$D$14+'СЕТ СН'!I5+СВЦЭМ!$D$10+'СЕТ СН'!I8-'СЕТ СН'!I$16</f>
        <v>6885.9220739100001</v>
      </c>
    </row>
    <row r="17" spans="1:5" x14ac:dyDescent="0.25">
      <c r="A17" s="26" t="s">
        <v>37</v>
      </c>
      <c r="B17" s="28">
        <f>СВЦЭМ!$D$17+'СЕТ СН'!F5+СВЦЭМ!$D$10+'СЕТ СН'!F8-'СЕТ СН'!F$16</f>
        <v>6765.9900652800006</v>
      </c>
      <c r="C17" s="28">
        <f>СВЦЭМ!$D$17+'СЕТ СН'!G5+СВЦЭМ!$D$10+'СЕТ СН'!G8-'СЕТ СН'!G$16</f>
        <v>7355.6900652800005</v>
      </c>
      <c r="D17" s="28">
        <f>СВЦЭМ!$D$17+'СЕТ СН'!H5+СВЦЭМ!$D$10+'СЕТ СН'!H8-'СЕТ СН'!H$16</f>
        <v>7982.1400652800003</v>
      </c>
      <c r="E17" s="28">
        <f>СВЦЭМ!$D$17+'СЕТ СН'!I5+СВЦЭМ!$D$10+'СЕТ СН'!I8-'СЕТ СН'!I$16</f>
        <v>8264.1500652800005</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6"/>
  <sheetViews>
    <sheetView topLeftCell="C106" zoomScale="70" zoomScaleNormal="70" zoomScaleSheetLayoutView="80" workbookViewId="0">
      <selection activeCell="W150" sqref="W150:AF150"/>
    </sheetView>
  </sheetViews>
  <sheetFormatPr defaultColWidth="11.125" defaultRowHeight="15" x14ac:dyDescent="0.25"/>
  <cols>
    <col min="1" max="25" width="11.125" style="41"/>
    <col min="26" max="16384" width="11.125" style="30"/>
  </cols>
  <sheetData>
    <row r="1" spans="1:32" ht="40.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32"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32" ht="15.75" x14ac:dyDescent="0.2">
      <c r="A3" s="123" t="s">
        <v>38</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32" ht="15.75" x14ac:dyDescent="0.2">
      <c r="A4" s="123" t="s">
        <v>8</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32"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32"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32"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32"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32" ht="12.75"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32"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32"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c r="Z11" s="34">
        <v>25</v>
      </c>
      <c r="AA11" s="34">
        <v>26</v>
      </c>
      <c r="AB11" s="34">
        <v>27</v>
      </c>
      <c r="AC11" s="34">
        <v>28</v>
      </c>
      <c r="AD11" s="34">
        <v>29</v>
      </c>
      <c r="AE11" s="34">
        <v>30</v>
      </c>
      <c r="AF11" s="34">
        <v>31</v>
      </c>
    </row>
    <row r="12" spans="1:32" ht="18.75" customHeight="1" x14ac:dyDescent="0.2">
      <c r="A12" s="35" t="str">
        <f>СВЦЭМ!$A$40</f>
        <v>01.12.2024</v>
      </c>
      <c r="B12" s="36">
        <f>SUMIFS(СВЦЭМ!$C$39:$C$789,СВЦЭМ!$A$39:$A$789,$A12,СВЦЭМ!$B$39:$B$789,B$11)+'СЕТ СН'!$F$9+СВЦЭМ!$D$10+'СЕТ СН'!$F$5-'СЕТ СН'!$F$17</f>
        <v>5413.4528016899994</v>
      </c>
      <c r="C12" s="36">
        <f>SUMIFS(СВЦЭМ!$C$39:$C$789,СВЦЭМ!$A$39:$A$789,$A12,СВЦЭМ!$B$39:$B$789,C$11)+'СЕТ СН'!$F$9+СВЦЭМ!$D$10+'СЕТ СН'!$F$5-'СЕТ СН'!$F$17</f>
        <v>5462.5166057799997</v>
      </c>
      <c r="D12" s="36">
        <f>SUMIFS(СВЦЭМ!$C$39:$C$789,СВЦЭМ!$A$39:$A$789,$A12,СВЦЭМ!$B$39:$B$789,D$11)+'СЕТ СН'!$F$9+СВЦЭМ!$D$10+'СЕТ СН'!$F$5-'СЕТ СН'!$F$17</f>
        <v>5481.3380446499996</v>
      </c>
      <c r="E12" s="36">
        <f>SUMIFS(СВЦЭМ!$C$39:$C$789,СВЦЭМ!$A$39:$A$789,$A12,СВЦЭМ!$B$39:$B$789,E$11)+'СЕТ СН'!$F$9+СВЦЭМ!$D$10+'СЕТ СН'!$F$5-'СЕТ СН'!$F$17</f>
        <v>5475.0600838099999</v>
      </c>
      <c r="F12" s="36">
        <f>SUMIFS(СВЦЭМ!$C$39:$C$789,СВЦЭМ!$A$39:$A$789,$A12,СВЦЭМ!$B$39:$B$789,F$11)+'СЕТ СН'!$F$9+СВЦЭМ!$D$10+'СЕТ СН'!$F$5-'СЕТ СН'!$F$17</f>
        <v>5476.6984031299999</v>
      </c>
      <c r="G12" s="36">
        <f>SUMIFS(СВЦЭМ!$C$39:$C$789,СВЦЭМ!$A$39:$A$789,$A12,СВЦЭМ!$B$39:$B$789,G$11)+'СЕТ СН'!$F$9+СВЦЭМ!$D$10+'СЕТ СН'!$F$5-'СЕТ СН'!$F$17</f>
        <v>5493.1215411199992</v>
      </c>
      <c r="H12" s="36">
        <f>SUMIFS(СВЦЭМ!$C$39:$C$789,СВЦЭМ!$A$39:$A$789,$A12,СВЦЭМ!$B$39:$B$789,H$11)+'СЕТ СН'!$F$9+СВЦЭМ!$D$10+'СЕТ СН'!$F$5-'СЕТ СН'!$F$17</f>
        <v>5494.2895164700003</v>
      </c>
      <c r="I12" s="36">
        <f>SUMIFS(СВЦЭМ!$C$39:$C$789,СВЦЭМ!$A$39:$A$789,$A12,СВЦЭМ!$B$39:$B$789,I$11)+'СЕТ СН'!$F$9+СВЦЭМ!$D$10+'СЕТ СН'!$F$5-'СЕТ СН'!$F$17</f>
        <v>5496.1013537599993</v>
      </c>
      <c r="J12" s="36">
        <f>SUMIFS(СВЦЭМ!$C$39:$C$789,СВЦЭМ!$A$39:$A$789,$A12,СВЦЭМ!$B$39:$B$789,J$11)+'СЕТ СН'!$F$9+СВЦЭМ!$D$10+'СЕТ СН'!$F$5-'СЕТ СН'!$F$17</f>
        <v>5454.4562670699997</v>
      </c>
      <c r="K12" s="36">
        <f>SUMIFS(СВЦЭМ!$C$39:$C$789,СВЦЭМ!$A$39:$A$789,$A12,СВЦЭМ!$B$39:$B$789,K$11)+'СЕТ СН'!$F$9+СВЦЭМ!$D$10+'СЕТ СН'!$F$5-'СЕТ СН'!$F$17</f>
        <v>5461.1836518999999</v>
      </c>
      <c r="L12" s="36">
        <f>SUMIFS(СВЦЭМ!$C$39:$C$789,СВЦЭМ!$A$39:$A$789,$A12,СВЦЭМ!$B$39:$B$789,L$11)+'СЕТ СН'!$F$9+СВЦЭМ!$D$10+'СЕТ СН'!$F$5-'СЕТ СН'!$F$17</f>
        <v>5408.9209916999998</v>
      </c>
      <c r="M12" s="36">
        <f>SUMIFS(СВЦЭМ!$C$39:$C$789,СВЦЭМ!$A$39:$A$789,$A12,СВЦЭМ!$B$39:$B$789,M$11)+'СЕТ СН'!$F$9+СВЦЭМ!$D$10+'СЕТ СН'!$F$5-'СЕТ СН'!$F$17</f>
        <v>5414.9564677500002</v>
      </c>
      <c r="N12" s="36">
        <f>SUMIFS(СВЦЭМ!$C$39:$C$789,СВЦЭМ!$A$39:$A$789,$A12,СВЦЭМ!$B$39:$B$789,N$11)+'СЕТ СН'!$F$9+СВЦЭМ!$D$10+'СЕТ СН'!$F$5-'СЕТ СН'!$F$17</f>
        <v>5441.8041306799996</v>
      </c>
      <c r="O12" s="36">
        <f>SUMIFS(СВЦЭМ!$C$39:$C$789,СВЦЭМ!$A$39:$A$789,$A12,СВЦЭМ!$B$39:$B$789,O$11)+'СЕТ СН'!$F$9+СВЦЭМ!$D$10+'СЕТ СН'!$F$5-'СЕТ СН'!$F$17</f>
        <v>5450.8418155700001</v>
      </c>
      <c r="P12" s="36">
        <f>SUMIFS(СВЦЭМ!$C$39:$C$789,СВЦЭМ!$A$39:$A$789,$A12,СВЦЭМ!$B$39:$B$789,P$11)+'СЕТ СН'!$F$9+СВЦЭМ!$D$10+'СЕТ СН'!$F$5-'СЕТ СН'!$F$17</f>
        <v>5481.326941289999</v>
      </c>
      <c r="Q12" s="36">
        <f>SUMIFS(СВЦЭМ!$C$39:$C$789,СВЦЭМ!$A$39:$A$789,$A12,СВЦЭМ!$B$39:$B$789,Q$11)+'СЕТ СН'!$F$9+СВЦЭМ!$D$10+'СЕТ СН'!$F$5-'СЕТ СН'!$F$17</f>
        <v>5503.7747886099996</v>
      </c>
      <c r="R12" s="36">
        <f>SUMIFS(СВЦЭМ!$C$39:$C$789,СВЦЭМ!$A$39:$A$789,$A12,СВЦЭМ!$B$39:$B$789,R$11)+'СЕТ СН'!$F$9+СВЦЭМ!$D$10+'СЕТ СН'!$F$5-'СЕТ СН'!$F$17</f>
        <v>5487.5355555799997</v>
      </c>
      <c r="S12" s="36">
        <f>SUMIFS(СВЦЭМ!$C$39:$C$789,СВЦЭМ!$A$39:$A$789,$A12,СВЦЭМ!$B$39:$B$789,S$11)+'СЕТ СН'!$F$9+СВЦЭМ!$D$10+'СЕТ СН'!$F$5-'СЕТ СН'!$F$17</f>
        <v>5431.1193853699997</v>
      </c>
      <c r="T12" s="36">
        <f>SUMIFS(СВЦЭМ!$C$39:$C$789,СВЦЭМ!$A$39:$A$789,$A12,СВЦЭМ!$B$39:$B$789,T$11)+'СЕТ СН'!$F$9+СВЦЭМ!$D$10+'СЕТ СН'!$F$5-'СЕТ СН'!$F$17</f>
        <v>5365.24016725</v>
      </c>
      <c r="U12" s="36">
        <f>SUMIFS(СВЦЭМ!$C$39:$C$789,СВЦЭМ!$A$39:$A$789,$A12,СВЦЭМ!$B$39:$B$789,U$11)+'СЕТ СН'!$F$9+СВЦЭМ!$D$10+'СЕТ СН'!$F$5-'СЕТ СН'!$F$17</f>
        <v>5388.4843399199999</v>
      </c>
      <c r="V12" s="36">
        <f>SUMIFS(СВЦЭМ!$C$39:$C$789,СВЦЭМ!$A$39:$A$789,$A12,СВЦЭМ!$B$39:$B$789,V$11)+'СЕТ СН'!$F$9+СВЦЭМ!$D$10+'СЕТ СН'!$F$5-'СЕТ СН'!$F$17</f>
        <v>5410.2966243999999</v>
      </c>
      <c r="W12" s="36">
        <f>SUMIFS(СВЦЭМ!$C$39:$C$789,СВЦЭМ!$A$39:$A$789,$A12,СВЦЭМ!$B$39:$B$789,W$11)+'СЕТ СН'!$F$9+СВЦЭМ!$D$10+'СЕТ СН'!$F$5-'СЕТ СН'!$F$17</f>
        <v>5424.9933419999998</v>
      </c>
      <c r="X12" s="36">
        <f>SUMIFS(СВЦЭМ!$C$39:$C$789,СВЦЭМ!$A$39:$A$789,$A12,СВЦЭМ!$B$39:$B$789,X$11)+'СЕТ СН'!$F$9+СВЦЭМ!$D$10+'СЕТ СН'!$F$5-'СЕТ СН'!$F$17</f>
        <v>5440.6631064100002</v>
      </c>
      <c r="Y12" s="36">
        <f>SUMIFS(СВЦЭМ!$C$39:$C$789,СВЦЭМ!$A$39:$A$789,$A12,СВЦЭМ!$B$39:$B$789,Y$11)+'СЕТ СН'!$F$9+СВЦЭМ!$D$10+'СЕТ СН'!$F$5-'СЕТ СН'!$F$17</f>
        <v>5510.8957725499995</v>
      </c>
      <c r="AA12" s="37"/>
    </row>
    <row r="13" spans="1:32" ht="15.75" x14ac:dyDescent="0.2">
      <c r="A13" s="35">
        <f>A12+1</f>
        <v>45628</v>
      </c>
      <c r="B13" s="36">
        <f>SUMIFS(СВЦЭМ!$C$39:$C$789,СВЦЭМ!$A$39:$A$789,$A13,СВЦЭМ!$B$39:$B$789,B$11)+'СЕТ СН'!$F$9+СВЦЭМ!$D$10+'СЕТ СН'!$F$5-'СЕТ СН'!$F$17</f>
        <v>5588.8807749400003</v>
      </c>
      <c r="C13" s="36">
        <f>SUMIFS(СВЦЭМ!$C$39:$C$789,СВЦЭМ!$A$39:$A$789,$A13,СВЦЭМ!$B$39:$B$789,C$11)+'СЕТ СН'!$F$9+СВЦЭМ!$D$10+'СЕТ СН'!$F$5-'СЕТ СН'!$F$17</f>
        <v>5577.7229830999995</v>
      </c>
      <c r="D13" s="36">
        <f>SUMIFS(СВЦЭМ!$C$39:$C$789,СВЦЭМ!$A$39:$A$789,$A13,СВЦЭМ!$B$39:$B$789,D$11)+'СЕТ СН'!$F$9+СВЦЭМ!$D$10+'СЕТ СН'!$F$5-'СЕТ СН'!$F$17</f>
        <v>5563.5223013899995</v>
      </c>
      <c r="E13" s="36">
        <f>SUMIFS(СВЦЭМ!$C$39:$C$789,СВЦЭМ!$A$39:$A$789,$A13,СВЦЭМ!$B$39:$B$789,E$11)+'СЕТ СН'!$F$9+СВЦЭМ!$D$10+'СЕТ СН'!$F$5-'СЕТ СН'!$F$17</f>
        <v>5575.4227388899999</v>
      </c>
      <c r="F13" s="36">
        <f>SUMIFS(СВЦЭМ!$C$39:$C$789,СВЦЭМ!$A$39:$A$789,$A13,СВЦЭМ!$B$39:$B$789,F$11)+'СЕТ СН'!$F$9+СВЦЭМ!$D$10+'СЕТ СН'!$F$5-'СЕТ СН'!$F$17</f>
        <v>5564.3406562700002</v>
      </c>
      <c r="G13" s="36">
        <f>SUMIFS(СВЦЭМ!$C$39:$C$789,СВЦЭМ!$A$39:$A$789,$A13,СВЦЭМ!$B$39:$B$789,G$11)+'СЕТ СН'!$F$9+СВЦЭМ!$D$10+'СЕТ СН'!$F$5-'СЕТ СН'!$F$17</f>
        <v>5571.2416358099999</v>
      </c>
      <c r="H13" s="36">
        <f>SUMIFS(СВЦЭМ!$C$39:$C$789,СВЦЭМ!$A$39:$A$789,$A13,СВЦЭМ!$B$39:$B$789,H$11)+'СЕТ СН'!$F$9+СВЦЭМ!$D$10+'СЕТ СН'!$F$5-'СЕТ СН'!$F$17</f>
        <v>5512.6887932199998</v>
      </c>
      <c r="I13" s="36">
        <f>SUMIFS(СВЦЭМ!$C$39:$C$789,СВЦЭМ!$A$39:$A$789,$A13,СВЦЭМ!$B$39:$B$789,I$11)+'СЕТ СН'!$F$9+СВЦЭМ!$D$10+'СЕТ СН'!$F$5-'СЕТ СН'!$F$17</f>
        <v>5429.2292080799998</v>
      </c>
      <c r="J13" s="36">
        <f>SUMIFS(СВЦЭМ!$C$39:$C$789,СВЦЭМ!$A$39:$A$789,$A13,СВЦЭМ!$B$39:$B$789,J$11)+'СЕТ СН'!$F$9+СВЦЭМ!$D$10+'СЕТ СН'!$F$5-'СЕТ СН'!$F$17</f>
        <v>5386.3993713599993</v>
      </c>
      <c r="K13" s="36">
        <f>SUMIFS(СВЦЭМ!$C$39:$C$789,СВЦЭМ!$A$39:$A$789,$A13,СВЦЭМ!$B$39:$B$789,K$11)+'СЕТ СН'!$F$9+СВЦЭМ!$D$10+'СЕТ СН'!$F$5-'СЕТ СН'!$F$17</f>
        <v>5371.9659904299997</v>
      </c>
      <c r="L13" s="36">
        <f>SUMIFS(СВЦЭМ!$C$39:$C$789,СВЦЭМ!$A$39:$A$789,$A13,СВЦЭМ!$B$39:$B$789,L$11)+'СЕТ СН'!$F$9+СВЦЭМ!$D$10+'СЕТ СН'!$F$5-'СЕТ СН'!$F$17</f>
        <v>5388.5955509300002</v>
      </c>
      <c r="M13" s="36">
        <f>SUMIFS(СВЦЭМ!$C$39:$C$789,СВЦЭМ!$A$39:$A$789,$A13,СВЦЭМ!$B$39:$B$789,M$11)+'СЕТ СН'!$F$9+СВЦЭМ!$D$10+'СЕТ СН'!$F$5-'СЕТ СН'!$F$17</f>
        <v>5402.9154117500002</v>
      </c>
      <c r="N13" s="36">
        <f>SUMIFS(СВЦЭМ!$C$39:$C$789,СВЦЭМ!$A$39:$A$789,$A13,СВЦЭМ!$B$39:$B$789,N$11)+'СЕТ СН'!$F$9+СВЦЭМ!$D$10+'СЕТ СН'!$F$5-'СЕТ СН'!$F$17</f>
        <v>5418.4890749799997</v>
      </c>
      <c r="O13" s="36">
        <f>SUMIFS(СВЦЭМ!$C$39:$C$789,СВЦЭМ!$A$39:$A$789,$A13,СВЦЭМ!$B$39:$B$789,O$11)+'СЕТ СН'!$F$9+СВЦЭМ!$D$10+'СЕТ СН'!$F$5-'СЕТ СН'!$F$17</f>
        <v>5436.3515656</v>
      </c>
      <c r="P13" s="36">
        <f>SUMIFS(СВЦЭМ!$C$39:$C$789,СВЦЭМ!$A$39:$A$789,$A13,СВЦЭМ!$B$39:$B$789,P$11)+'СЕТ СН'!$F$9+СВЦЭМ!$D$10+'СЕТ СН'!$F$5-'СЕТ СН'!$F$17</f>
        <v>5450.6676147299995</v>
      </c>
      <c r="Q13" s="36">
        <f>SUMIFS(СВЦЭМ!$C$39:$C$789,СВЦЭМ!$A$39:$A$789,$A13,СВЦЭМ!$B$39:$B$789,Q$11)+'СЕТ СН'!$F$9+СВЦЭМ!$D$10+'СЕТ СН'!$F$5-'СЕТ СН'!$F$17</f>
        <v>5442.1028350699999</v>
      </c>
      <c r="R13" s="36">
        <f>SUMIFS(СВЦЭМ!$C$39:$C$789,СВЦЭМ!$A$39:$A$789,$A13,СВЦЭМ!$B$39:$B$789,R$11)+'СЕТ СН'!$F$9+СВЦЭМ!$D$10+'СЕТ СН'!$F$5-'СЕТ СН'!$F$17</f>
        <v>5438.9452061100001</v>
      </c>
      <c r="S13" s="36">
        <f>SUMIFS(СВЦЭМ!$C$39:$C$789,СВЦЭМ!$A$39:$A$789,$A13,СВЦЭМ!$B$39:$B$789,S$11)+'СЕТ СН'!$F$9+СВЦЭМ!$D$10+'СЕТ СН'!$F$5-'СЕТ СН'!$F$17</f>
        <v>5389.37256815</v>
      </c>
      <c r="T13" s="36">
        <f>SUMIFS(СВЦЭМ!$C$39:$C$789,СВЦЭМ!$A$39:$A$789,$A13,СВЦЭМ!$B$39:$B$789,T$11)+'СЕТ СН'!$F$9+СВЦЭМ!$D$10+'СЕТ СН'!$F$5-'СЕТ СН'!$F$17</f>
        <v>5342.3220724999992</v>
      </c>
      <c r="U13" s="36">
        <f>SUMIFS(СВЦЭМ!$C$39:$C$789,СВЦЭМ!$A$39:$A$789,$A13,СВЦЭМ!$B$39:$B$789,U$11)+'СЕТ СН'!$F$9+СВЦЭМ!$D$10+'СЕТ СН'!$F$5-'СЕТ СН'!$F$17</f>
        <v>5380.4141027499991</v>
      </c>
      <c r="V13" s="36">
        <f>SUMIFS(СВЦЭМ!$C$39:$C$789,СВЦЭМ!$A$39:$A$789,$A13,СВЦЭМ!$B$39:$B$789,V$11)+'СЕТ СН'!$F$9+СВЦЭМ!$D$10+'СЕТ СН'!$F$5-'СЕТ СН'!$F$17</f>
        <v>5409.7336558199995</v>
      </c>
      <c r="W13" s="36">
        <f>SUMIFS(СВЦЭМ!$C$39:$C$789,СВЦЭМ!$A$39:$A$789,$A13,СВЦЭМ!$B$39:$B$789,W$11)+'СЕТ СН'!$F$9+СВЦЭМ!$D$10+'СЕТ СН'!$F$5-'СЕТ СН'!$F$17</f>
        <v>5400.8177999999998</v>
      </c>
      <c r="X13" s="36">
        <f>SUMIFS(СВЦЭМ!$C$39:$C$789,СВЦЭМ!$A$39:$A$789,$A13,СВЦЭМ!$B$39:$B$789,X$11)+'СЕТ СН'!$F$9+СВЦЭМ!$D$10+'СЕТ СН'!$F$5-'СЕТ СН'!$F$17</f>
        <v>5401.4600415200002</v>
      </c>
      <c r="Y13" s="36">
        <f>SUMIFS(СВЦЭМ!$C$39:$C$789,СВЦЭМ!$A$39:$A$789,$A13,СВЦЭМ!$B$39:$B$789,Y$11)+'СЕТ СН'!$F$9+СВЦЭМ!$D$10+'СЕТ СН'!$F$5-'СЕТ СН'!$F$17</f>
        <v>5432.8584786599995</v>
      </c>
    </row>
    <row r="14" spans="1:32" ht="15.75" x14ac:dyDescent="0.2">
      <c r="A14" s="35">
        <f t="shared" ref="A14:A42" si="0">A13+1</f>
        <v>45629</v>
      </c>
      <c r="B14" s="36">
        <f>SUMIFS(СВЦЭМ!$C$39:$C$789,СВЦЭМ!$A$39:$A$789,$A14,СВЦЭМ!$B$39:$B$789,B$11)+'СЕТ СН'!$F$9+СВЦЭМ!$D$10+'СЕТ СН'!$F$5-'СЕТ СН'!$F$17</f>
        <v>5452.0621687999992</v>
      </c>
      <c r="C14" s="36">
        <f>SUMIFS(СВЦЭМ!$C$39:$C$789,СВЦЭМ!$A$39:$A$789,$A14,СВЦЭМ!$B$39:$B$789,C$11)+'СЕТ СН'!$F$9+СВЦЭМ!$D$10+'СЕТ СН'!$F$5-'СЕТ СН'!$F$17</f>
        <v>5495.2848769299999</v>
      </c>
      <c r="D14" s="36">
        <f>SUMIFS(СВЦЭМ!$C$39:$C$789,СВЦЭМ!$A$39:$A$789,$A14,СВЦЭМ!$B$39:$B$789,D$11)+'СЕТ СН'!$F$9+СВЦЭМ!$D$10+'СЕТ СН'!$F$5-'СЕТ СН'!$F$17</f>
        <v>5523.6772889499998</v>
      </c>
      <c r="E14" s="36">
        <f>SUMIFS(СВЦЭМ!$C$39:$C$789,СВЦЭМ!$A$39:$A$789,$A14,СВЦЭМ!$B$39:$B$789,E$11)+'СЕТ СН'!$F$9+СВЦЭМ!$D$10+'СЕТ СН'!$F$5-'СЕТ СН'!$F$17</f>
        <v>5547.3987679099992</v>
      </c>
      <c r="F14" s="36">
        <f>SUMIFS(СВЦЭМ!$C$39:$C$789,СВЦЭМ!$A$39:$A$789,$A14,СВЦЭМ!$B$39:$B$789,F$11)+'СЕТ СН'!$F$9+СВЦЭМ!$D$10+'СЕТ СН'!$F$5-'СЕТ СН'!$F$17</f>
        <v>5560.4114270999999</v>
      </c>
      <c r="G14" s="36">
        <f>SUMIFS(СВЦЭМ!$C$39:$C$789,СВЦЭМ!$A$39:$A$789,$A14,СВЦЭМ!$B$39:$B$789,G$11)+'СЕТ СН'!$F$9+СВЦЭМ!$D$10+'СЕТ СН'!$F$5-'СЕТ СН'!$F$17</f>
        <v>5510.3260567199995</v>
      </c>
      <c r="H14" s="36">
        <f>SUMIFS(СВЦЭМ!$C$39:$C$789,СВЦЭМ!$A$39:$A$789,$A14,СВЦЭМ!$B$39:$B$789,H$11)+'СЕТ СН'!$F$9+СВЦЭМ!$D$10+'СЕТ СН'!$F$5-'СЕТ СН'!$F$17</f>
        <v>5455.9268975199993</v>
      </c>
      <c r="I14" s="36">
        <f>SUMIFS(СВЦЭМ!$C$39:$C$789,СВЦЭМ!$A$39:$A$789,$A14,СВЦЭМ!$B$39:$B$789,I$11)+'СЕТ СН'!$F$9+СВЦЭМ!$D$10+'СЕТ СН'!$F$5-'СЕТ СН'!$F$17</f>
        <v>5376.5408375400002</v>
      </c>
      <c r="J14" s="36">
        <f>SUMIFS(СВЦЭМ!$C$39:$C$789,СВЦЭМ!$A$39:$A$789,$A14,СВЦЭМ!$B$39:$B$789,J$11)+'СЕТ СН'!$F$9+СВЦЭМ!$D$10+'СЕТ СН'!$F$5-'СЕТ СН'!$F$17</f>
        <v>5319.8522899199997</v>
      </c>
      <c r="K14" s="36">
        <f>SUMIFS(СВЦЭМ!$C$39:$C$789,СВЦЭМ!$A$39:$A$789,$A14,СВЦЭМ!$B$39:$B$789,K$11)+'СЕТ СН'!$F$9+СВЦЭМ!$D$10+'СЕТ СН'!$F$5-'СЕТ СН'!$F$17</f>
        <v>5327.4888272999997</v>
      </c>
      <c r="L14" s="36">
        <f>SUMIFS(СВЦЭМ!$C$39:$C$789,СВЦЭМ!$A$39:$A$789,$A14,СВЦЭМ!$B$39:$B$789,L$11)+'СЕТ СН'!$F$9+СВЦЭМ!$D$10+'СЕТ СН'!$F$5-'СЕТ СН'!$F$17</f>
        <v>5337.1566135399999</v>
      </c>
      <c r="M14" s="36">
        <f>SUMIFS(СВЦЭМ!$C$39:$C$789,СВЦЭМ!$A$39:$A$789,$A14,СВЦЭМ!$B$39:$B$789,M$11)+'СЕТ СН'!$F$9+СВЦЭМ!$D$10+'СЕТ СН'!$F$5-'СЕТ СН'!$F$17</f>
        <v>5340.5163094999998</v>
      </c>
      <c r="N14" s="36">
        <f>SUMIFS(СВЦЭМ!$C$39:$C$789,СВЦЭМ!$A$39:$A$789,$A14,СВЦЭМ!$B$39:$B$789,N$11)+'СЕТ СН'!$F$9+СВЦЭМ!$D$10+'СЕТ СН'!$F$5-'СЕТ СН'!$F$17</f>
        <v>5369.6275100000003</v>
      </c>
      <c r="O14" s="36">
        <f>SUMIFS(СВЦЭМ!$C$39:$C$789,СВЦЭМ!$A$39:$A$789,$A14,СВЦЭМ!$B$39:$B$789,O$11)+'СЕТ СН'!$F$9+СВЦЭМ!$D$10+'СЕТ СН'!$F$5-'СЕТ СН'!$F$17</f>
        <v>5388.4790253299998</v>
      </c>
      <c r="P14" s="36">
        <f>SUMIFS(СВЦЭМ!$C$39:$C$789,СВЦЭМ!$A$39:$A$789,$A14,СВЦЭМ!$B$39:$B$789,P$11)+'СЕТ СН'!$F$9+СВЦЭМ!$D$10+'СЕТ СН'!$F$5-'СЕТ СН'!$F$17</f>
        <v>5408.0291030999997</v>
      </c>
      <c r="Q14" s="36">
        <f>SUMIFS(СВЦЭМ!$C$39:$C$789,СВЦЭМ!$A$39:$A$789,$A14,СВЦЭМ!$B$39:$B$789,Q$11)+'СЕТ СН'!$F$9+СВЦЭМ!$D$10+'СЕТ СН'!$F$5-'СЕТ СН'!$F$17</f>
        <v>5435.9378249999991</v>
      </c>
      <c r="R14" s="36">
        <f>SUMIFS(СВЦЭМ!$C$39:$C$789,СВЦЭМ!$A$39:$A$789,$A14,СВЦЭМ!$B$39:$B$789,R$11)+'СЕТ СН'!$F$9+СВЦЭМ!$D$10+'СЕТ СН'!$F$5-'СЕТ СН'!$F$17</f>
        <v>5418.0770107999997</v>
      </c>
      <c r="S14" s="36">
        <f>SUMIFS(СВЦЭМ!$C$39:$C$789,СВЦЭМ!$A$39:$A$789,$A14,СВЦЭМ!$B$39:$B$789,S$11)+'СЕТ СН'!$F$9+СВЦЭМ!$D$10+'СЕТ СН'!$F$5-'СЕТ СН'!$F$17</f>
        <v>5370.9899152599992</v>
      </c>
      <c r="T14" s="36">
        <f>SUMIFS(СВЦЭМ!$C$39:$C$789,СВЦЭМ!$A$39:$A$789,$A14,СВЦЭМ!$B$39:$B$789,T$11)+'СЕТ СН'!$F$9+СВЦЭМ!$D$10+'СЕТ СН'!$F$5-'СЕТ СН'!$F$17</f>
        <v>5322.7453634800004</v>
      </c>
      <c r="U14" s="36">
        <f>SUMIFS(СВЦЭМ!$C$39:$C$789,СВЦЭМ!$A$39:$A$789,$A14,СВЦЭМ!$B$39:$B$789,U$11)+'СЕТ СН'!$F$9+СВЦЭМ!$D$10+'СЕТ СН'!$F$5-'СЕТ СН'!$F$17</f>
        <v>5344.6116565399998</v>
      </c>
      <c r="V14" s="36">
        <f>SUMIFS(СВЦЭМ!$C$39:$C$789,СВЦЭМ!$A$39:$A$789,$A14,СВЦЭМ!$B$39:$B$789,V$11)+'СЕТ СН'!$F$9+СВЦЭМ!$D$10+'СЕТ СН'!$F$5-'СЕТ СН'!$F$17</f>
        <v>5370.6294569799993</v>
      </c>
      <c r="W14" s="36">
        <f>SUMIFS(СВЦЭМ!$C$39:$C$789,СВЦЭМ!$A$39:$A$789,$A14,СВЦЭМ!$B$39:$B$789,W$11)+'СЕТ СН'!$F$9+СВЦЭМ!$D$10+'СЕТ СН'!$F$5-'СЕТ СН'!$F$17</f>
        <v>5385.3724719900001</v>
      </c>
      <c r="X14" s="36">
        <f>SUMIFS(СВЦЭМ!$C$39:$C$789,СВЦЭМ!$A$39:$A$789,$A14,СВЦЭМ!$B$39:$B$789,X$11)+'СЕТ СН'!$F$9+СВЦЭМ!$D$10+'СЕТ СН'!$F$5-'СЕТ СН'!$F$17</f>
        <v>5395.8528746699994</v>
      </c>
      <c r="Y14" s="36">
        <f>SUMIFS(СВЦЭМ!$C$39:$C$789,СВЦЭМ!$A$39:$A$789,$A14,СВЦЭМ!$B$39:$B$789,Y$11)+'СЕТ СН'!$F$9+СВЦЭМ!$D$10+'СЕТ СН'!$F$5-'СЕТ СН'!$F$17</f>
        <v>5433.0796423899992</v>
      </c>
    </row>
    <row r="15" spans="1:32" ht="15.75" x14ac:dyDescent="0.2">
      <c r="A15" s="35">
        <f t="shared" si="0"/>
        <v>45630</v>
      </c>
      <c r="B15" s="36">
        <f>SUMIFS(СВЦЭМ!$C$39:$C$789,СВЦЭМ!$A$39:$A$789,$A15,СВЦЭМ!$B$39:$B$789,B$11)+'СЕТ СН'!$F$9+СВЦЭМ!$D$10+'СЕТ СН'!$F$5-'СЕТ СН'!$F$17</f>
        <v>5463.2080135899996</v>
      </c>
      <c r="C15" s="36" t="e">
        <f>SUMIFS(СВЦЭМ!$C$39:$C$789,СВЦЭМ!$A$39:$A$789,$A15,СВЦЭМ!$B$40:$B$783,C$11)+'СЕТ СН'!$F$9+СВЦЭМ!$D$10+'СЕТ СН'!$F$5-'СЕТ СН'!$F$17</f>
        <v>#VALUE!</v>
      </c>
      <c r="D15" s="36">
        <f>SUMIFS(СВЦЭМ!$C$39:$C$789,СВЦЭМ!$A$39:$A$789,$A15,СВЦЭМ!$B$39:$B$789,D$11)+'СЕТ СН'!$F$9+СВЦЭМ!$D$10+'СЕТ СН'!$F$5-'СЕТ СН'!$F$17</f>
        <v>5557.8327432299993</v>
      </c>
      <c r="E15" s="36">
        <f>SUMIFS(СВЦЭМ!$C$39:$C$789,СВЦЭМ!$A$39:$A$789,$A15,СВЦЭМ!$B$39:$B$789,E$11)+'СЕТ СН'!$F$9+СВЦЭМ!$D$10+'СЕТ СН'!$F$5-'СЕТ СН'!$F$17</f>
        <v>5572.6134729200003</v>
      </c>
      <c r="F15" s="36">
        <f>SUMIFS(СВЦЭМ!$C$39:$C$789,СВЦЭМ!$A$39:$A$789,$A15,СВЦЭМ!$B$39:$B$789,F$11)+'СЕТ СН'!$F$9+СВЦЭМ!$D$10+'СЕТ СН'!$F$5-'СЕТ СН'!$F$17</f>
        <v>5566.7470699999994</v>
      </c>
      <c r="G15" s="36">
        <f>SUMIFS(СВЦЭМ!$C$39:$C$789,СВЦЭМ!$A$39:$A$789,$A15,СВЦЭМ!$B$39:$B$789,G$11)+'СЕТ СН'!$F$9+СВЦЭМ!$D$10+'СЕТ СН'!$F$5-'СЕТ СН'!$F$17</f>
        <v>5551.41924621</v>
      </c>
      <c r="H15" s="36">
        <f>SUMIFS(СВЦЭМ!$C$39:$C$789,СВЦЭМ!$A$39:$A$789,$A15,СВЦЭМ!$B$39:$B$789,H$11)+'СЕТ СН'!$F$9+СВЦЭМ!$D$10+'СЕТ СН'!$F$5-'СЕТ СН'!$F$17</f>
        <v>5520.50955006</v>
      </c>
      <c r="I15" s="36">
        <f>SUMIFS(СВЦЭМ!$C$39:$C$789,СВЦЭМ!$A$39:$A$789,$A15,СВЦЭМ!$B$39:$B$789,I$11)+'СЕТ СН'!$F$9+СВЦЭМ!$D$10+'СЕТ СН'!$F$5-'СЕТ СН'!$F$17</f>
        <v>5412.8470180899994</v>
      </c>
      <c r="J15" s="36">
        <f>SUMIFS(СВЦЭМ!$C$39:$C$789,СВЦЭМ!$A$39:$A$789,$A15,СВЦЭМ!$B$39:$B$789,J$11)+'СЕТ СН'!$F$9+СВЦЭМ!$D$10+'СЕТ СН'!$F$5-'СЕТ СН'!$F$17</f>
        <v>5360.1045385799998</v>
      </c>
      <c r="K15" s="36">
        <f>SUMIFS(СВЦЭМ!$C$39:$C$789,СВЦЭМ!$A$39:$A$789,$A15,СВЦЭМ!$B$39:$B$789,K$11)+'СЕТ СН'!$F$9+СВЦЭМ!$D$10+'СЕТ СН'!$F$5-'СЕТ СН'!$F$17</f>
        <v>5336.4003162299996</v>
      </c>
      <c r="L15" s="36">
        <f>SUMIFS(СВЦЭМ!$C$39:$C$789,СВЦЭМ!$A$39:$A$789,$A15,СВЦЭМ!$B$39:$B$789,L$11)+'СЕТ СН'!$F$9+СВЦЭМ!$D$10+'СЕТ СН'!$F$5-'СЕТ СН'!$F$17</f>
        <v>5264.7261637199999</v>
      </c>
      <c r="M15" s="36">
        <f>SUMIFS(СВЦЭМ!$C$39:$C$789,СВЦЭМ!$A$39:$A$789,$A15,СВЦЭМ!$B$39:$B$789,M$11)+'СЕТ СН'!$F$9+СВЦЭМ!$D$10+'СЕТ СН'!$F$5-'СЕТ СН'!$F$17</f>
        <v>5253.50731963</v>
      </c>
      <c r="N15" s="36">
        <f>SUMIFS(СВЦЭМ!$C$39:$C$789,СВЦЭМ!$A$39:$A$789,$A15,СВЦЭМ!$B$39:$B$789,N$11)+'СЕТ СН'!$F$9+СВЦЭМ!$D$10+'СЕТ СН'!$F$5-'СЕТ СН'!$F$17</f>
        <v>5288.0846281300001</v>
      </c>
      <c r="O15" s="36">
        <f>SUMIFS(СВЦЭМ!$C$39:$C$789,СВЦЭМ!$A$39:$A$789,$A15,СВЦЭМ!$B$39:$B$789,O$11)+'СЕТ СН'!$F$9+СВЦЭМ!$D$10+'СЕТ СН'!$F$5-'СЕТ СН'!$F$17</f>
        <v>5295.1403978099997</v>
      </c>
      <c r="P15" s="36">
        <f>SUMIFS(СВЦЭМ!$C$39:$C$789,СВЦЭМ!$A$39:$A$789,$A15,СВЦЭМ!$B$39:$B$789,P$11)+'СЕТ СН'!$F$9+СВЦЭМ!$D$10+'СЕТ СН'!$F$5-'СЕТ СН'!$F$17</f>
        <v>5309.4830735300002</v>
      </c>
      <c r="Q15" s="36">
        <f>SUMIFS(СВЦЭМ!$C$39:$C$789,СВЦЭМ!$A$39:$A$789,$A15,СВЦЭМ!$B$39:$B$789,Q$11)+'СЕТ СН'!$F$9+СВЦЭМ!$D$10+'СЕТ СН'!$F$5-'СЕТ СН'!$F$17</f>
        <v>5320.7932535299997</v>
      </c>
      <c r="R15" s="36">
        <f>SUMIFS(СВЦЭМ!$C$39:$C$789,СВЦЭМ!$A$39:$A$789,$A15,СВЦЭМ!$B$39:$B$789,R$11)+'СЕТ СН'!$F$9+СВЦЭМ!$D$10+'СЕТ СН'!$F$5-'СЕТ СН'!$F$17</f>
        <v>5320.4128648999995</v>
      </c>
      <c r="S15" s="36">
        <f>SUMIFS(СВЦЭМ!$C$39:$C$789,СВЦЭМ!$A$39:$A$789,$A15,СВЦЭМ!$B$39:$B$789,S$11)+'СЕТ СН'!$F$9+СВЦЭМ!$D$10+'СЕТ СН'!$F$5-'СЕТ СН'!$F$17</f>
        <v>5276.5686230399997</v>
      </c>
      <c r="T15" s="36">
        <f>SUMIFS(СВЦЭМ!$C$39:$C$789,СВЦЭМ!$A$39:$A$789,$A15,СВЦЭМ!$B$39:$B$789,T$11)+'СЕТ СН'!$F$9+СВЦЭМ!$D$10+'СЕТ СН'!$F$5-'СЕТ СН'!$F$17</f>
        <v>5218.2032027499999</v>
      </c>
      <c r="U15" s="36">
        <f>SUMIFS(СВЦЭМ!$C$39:$C$789,СВЦЭМ!$A$39:$A$789,$A15,СВЦЭМ!$B$39:$B$789,U$11)+'СЕТ СН'!$F$9+СВЦЭМ!$D$10+'СЕТ СН'!$F$5-'СЕТ СН'!$F$17</f>
        <v>5221.7724948699997</v>
      </c>
      <c r="V15" s="36">
        <f>SUMIFS(СВЦЭМ!$C$39:$C$789,СВЦЭМ!$A$39:$A$789,$A15,СВЦЭМ!$B$39:$B$789,V$11)+'СЕТ СН'!$F$9+СВЦЭМ!$D$10+'СЕТ СН'!$F$5-'СЕТ СН'!$F$17</f>
        <v>5262.9723121099996</v>
      </c>
      <c r="W15" s="36">
        <f>SUMIFS(СВЦЭМ!$C$39:$C$789,СВЦЭМ!$A$39:$A$789,$A15,СВЦЭМ!$B$39:$B$789,W$11)+'СЕТ СН'!$F$9+СВЦЭМ!$D$10+'СЕТ СН'!$F$5-'СЕТ СН'!$F$17</f>
        <v>5283.7091418199998</v>
      </c>
      <c r="X15" s="36">
        <f>SUMIFS(СВЦЭМ!$C$39:$C$789,СВЦЭМ!$A$39:$A$789,$A15,СВЦЭМ!$B$39:$B$789,X$11)+'СЕТ СН'!$F$9+СВЦЭМ!$D$10+'СЕТ СН'!$F$5-'СЕТ СН'!$F$17</f>
        <v>5318.679587319999</v>
      </c>
      <c r="Y15" s="36">
        <f>SUMIFS(СВЦЭМ!$C$39:$C$789,СВЦЭМ!$A$39:$A$789,$A15,СВЦЭМ!$B$39:$B$789,Y$11)+'СЕТ СН'!$F$9+СВЦЭМ!$D$10+'СЕТ СН'!$F$5-'СЕТ СН'!$F$17</f>
        <v>5355.7550982899993</v>
      </c>
    </row>
    <row r="16" spans="1:32" ht="15.75" x14ac:dyDescent="0.2">
      <c r="A16" s="35">
        <f t="shared" si="0"/>
        <v>45631</v>
      </c>
      <c r="B16" s="36">
        <f>SUMIFS(СВЦЭМ!$C$39:$C$789,СВЦЭМ!$A$39:$A$789,$A16,СВЦЭМ!$B$39:$B$789,B$11)+'СЕТ СН'!$F$9+СВЦЭМ!$D$10+'СЕТ СН'!$F$5-'СЕТ СН'!$F$17</f>
        <v>5365.0242796000002</v>
      </c>
      <c r="C16" s="36">
        <f>SUMIFS(СВЦЭМ!$C$39:$C$789,СВЦЭМ!$A$39:$A$789,$A16,СВЦЭМ!$B$39:$B$789,C$11)+'СЕТ СН'!$F$9+СВЦЭМ!$D$10+'СЕТ СН'!$F$5-'СЕТ СН'!$F$17</f>
        <v>5417.2891718399997</v>
      </c>
      <c r="D16" s="36">
        <f>SUMIFS(СВЦЭМ!$C$39:$C$789,СВЦЭМ!$A$39:$A$789,$A16,СВЦЭМ!$B$39:$B$789,D$11)+'СЕТ СН'!$F$9+СВЦЭМ!$D$10+'СЕТ СН'!$F$5-'СЕТ СН'!$F$17</f>
        <v>5421.5488879699997</v>
      </c>
      <c r="E16" s="36">
        <f>SUMIFS(СВЦЭМ!$C$39:$C$789,СВЦЭМ!$A$39:$A$789,$A16,СВЦЭМ!$B$39:$B$789,E$11)+'СЕТ СН'!$F$9+СВЦЭМ!$D$10+'СЕТ СН'!$F$5-'СЕТ СН'!$F$17</f>
        <v>5440.1281284599991</v>
      </c>
      <c r="F16" s="36">
        <f>SUMIFS(СВЦЭМ!$C$39:$C$789,СВЦЭМ!$A$39:$A$789,$A16,СВЦЭМ!$B$39:$B$789,F$11)+'СЕТ СН'!$F$9+СВЦЭМ!$D$10+'СЕТ СН'!$F$5-'СЕТ СН'!$F$17</f>
        <v>5434.5445101299993</v>
      </c>
      <c r="G16" s="36">
        <f>SUMIFS(СВЦЭМ!$C$39:$C$789,СВЦЭМ!$A$39:$A$789,$A16,СВЦЭМ!$B$39:$B$789,G$11)+'СЕТ СН'!$F$9+СВЦЭМ!$D$10+'СЕТ СН'!$F$5-'СЕТ СН'!$F$17</f>
        <v>5407.9033430799991</v>
      </c>
      <c r="H16" s="36">
        <f>SUMIFS(СВЦЭМ!$C$39:$C$789,СВЦЭМ!$A$39:$A$789,$A16,СВЦЭМ!$B$39:$B$789,H$11)+'СЕТ СН'!$F$9+СВЦЭМ!$D$10+'СЕТ СН'!$F$5-'СЕТ СН'!$F$17</f>
        <v>5332.3852403299998</v>
      </c>
      <c r="I16" s="36">
        <f>SUMIFS(СВЦЭМ!$C$39:$C$789,СВЦЭМ!$A$39:$A$789,$A16,СВЦЭМ!$B$39:$B$789,I$11)+'СЕТ СН'!$F$9+СВЦЭМ!$D$10+'СЕТ СН'!$F$5-'СЕТ СН'!$F$17</f>
        <v>5250.0823090800004</v>
      </c>
      <c r="J16" s="36">
        <f>SUMIFS(СВЦЭМ!$C$39:$C$789,СВЦЭМ!$A$39:$A$789,$A16,СВЦЭМ!$B$39:$B$789,J$11)+'СЕТ СН'!$F$9+СВЦЭМ!$D$10+'СЕТ СН'!$F$5-'СЕТ СН'!$F$17</f>
        <v>5207.3713057999994</v>
      </c>
      <c r="K16" s="36">
        <f>SUMIFS(СВЦЭМ!$C$39:$C$789,СВЦЭМ!$A$39:$A$789,$A16,СВЦЭМ!$B$39:$B$789,K$11)+'СЕТ СН'!$F$9+СВЦЭМ!$D$10+'СЕТ СН'!$F$5-'СЕТ СН'!$F$17</f>
        <v>5173.8927352499995</v>
      </c>
      <c r="L16" s="36">
        <f>SUMIFS(СВЦЭМ!$C$39:$C$789,СВЦЭМ!$A$39:$A$789,$A16,СВЦЭМ!$B$39:$B$789,L$11)+'СЕТ СН'!$F$9+СВЦЭМ!$D$10+'СЕТ СН'!$F$5-'СЕТ СН'!$F$17</f>
        <v>5171.1307127399996</v>
      </c>
      <c r="M16" s="36">
        <f>SUMIFS(СВЦЭМ!$C$39:$C$789,СВЦЭМ!$A$39:$A$789,$A16,СВЦЭМ!$B$39:$B$789,M$11)+'СЕТ СН'!$F$9+СВЦЭМ!$D$10+'СЕТ СН'!$F$5-'СЕТ СН'!$F$17</f>
        <v>5195.8924361499994</v>
      </c>
      <c r="N16" s="36">
        <f>SUMIFS(СВЦЭМ!$C$39:$C$789,СВЦЭМ!$A$39:$A$789,$A16,СВЦЭМ!$B$39:$B$789,N$11)+'СЕТ СН'!$F$9+СВЦЭМ!$D$10+'СЕТ СН'!$F$5-'СЕТ СН'!$F$17</f>
        <v>5207.4889272500004</v>
      </c>
      <c r="O16" s="36">
        <f>SUMIFS(СВЦЭМ!$C$39:$C$789,СВЦЭМ!$A$39:$A$789,$A16,СВЦЭМ!$B$39:$B$789,O$11)+'СЕТ СН'!$F$9+СВЦЭМ!$D$10+'СЕТ СН'!$F$5-'СЕТ СН'!$F$17</f>
        <v>5215.1003284199996</v>
      </c>
      <c r="P16" s="36">
        <f>SUMIFS(СВЦЭМ!$C$39:$C$789,СВЦЭМ!$A$39:$A$789,$A16,СВЦЭМ!$B$39:$B$789,P$11)+'СЕТ СН'!$F$9+СВЦЭМ!$D$10+'СЕТ СН'!$F$5-'СЕТ СН'!$F$17</f>
        <v>5230.2326197499997</v>
      </c>
      <c r="Q16" s="36">
        <f>SUMIFS(СВЦЭМ!$C$39:$C$789,СВЦЭМ!$A$39:$A$789,$A16,СВЦЭМ!$B$39:$B$789,Q$11)+'СЕТ СН'!$F$9+СВЦЭМ!$D$10+'СЕТ СН'!$F$5-'СЕТ СН'!$F$17</f>
        <v>5253.19105227</v>
      </c>
      <c r="R16" s="36">
        <f>SUMIFS(СВЦЭМ!$C$39:$C$789,СВЦЭМ!$A$39:$A$789,$A16,СВЦЭМ!$B$39:$B$789,R$11)+'СЕТ СН'!$F$9+СВЦЭМ!$D$10+'СЕТ СН'!$F$5-'СЕТ СН'!$F$17</f>
        <v>5256.07394836</v>
      </c>
      <c r="S16" s="36">
        <f>SUMIFS(СВЦЭМ!$C$39:$C$789,СВЦЭМ!$A$39:$A$789,$A16,СВЦЭМ!$B$39:$B$789,S$11)+'СЕТ СН'!$F$9+СВЦЭМ!$D$10+'СЕТ СН'!$F$5-'СЕТ СН'!$F$17</f>
        <v>5200.2102254900001</v>
      </c>
      <c r="T16" s="36">
        <f>SUMIFS(СВЦЭМ!$C$39:$C$789,СВЦЭМ!$A$39:$A$789,$A16,СВЦЭМ!$B$39:$B$789,T$11)+'СЕТ СН'!$F$9+СВЦЭМ!$D$10+'СЕТ СН'!$F$5-'СЕТ СН'!$F$17</f>
        <v>5146.0288329699997</v>
      </c>
      <c r="U16" s="36">
        <f>SUMIFS(СВЦЭМ!$C$39:$C$789,СВЦЭМ!$A$39:$A$789,$A16,СВЦЭМ!$B$39:$B$789,U$11)+'СЕТ СН'!$F$9+СВЦЭМ!$D$10+'СЕТ СН'!$F$5-'СЕТ СН'!$F$17</f>
        <v>5146.1013625400001</v>
      </c>
      <c r="V16" s="36">
        <f>SUMIFS(СВЦЭМ!$C$39:$C$789,СВЦЭМ!$A$39:$A$789,$A16,СВЦЭМ!$B$39:$B$789,V$11)+'СЕТ СН'!$F$9+СВЦЭМ!$D$10+'СЕТ СН'!$F$5-'СЕТ СН'!$F$17</f>
        <v>5182.69765078</v>
      </c>
      <c r="W16" s="36">
        <f>SUMIFS(СВЦЭМ!$C$39:$C$789,СВЦЭМ!$A$39:$A$789,$A16,СВЦЭМ!$B$39:$B$789,W$11)+'СЕТ СН'!$F$9+СВЦЭМ!$D$10+'СЕТ СН'!$F$5-'СЕТ СН'!$F$17</f>
        <v>5191.0507965699999</v>
      </c>
      <c r="X16" s="36">
        <f>SUMIFS(СВЦЭМ!$C$39:$C$789,СВЦЭМ!$A$39:$A$789,$A16,СВЦЭМ!$B$39:$B$789,X$11)+'СЕТ СН'!$F$9+СВЦЭМ!$D$10+'СЕТ СН'!$F$5-'СЕТ СН'!$F$17</f>
        <v>5204.7005162400001</v>
      </c>
      <c r="Y16" s="36">
        <f>SUMIFS(СВЦЭМ!$C$39:$C$789,СВЦЭМ!$A$39:$A$789,$A16,СВЦЭМ!$B$39:$B$789,Y$11)+'СЕТ СН'!$F$9+СВЦЭМ!$D$10+'СЕТ СН'!$F$5-'СЕТ СН'!$F$17</f>
        <v>5215.04830262</v>
      </c>
    </row>
    <row r="17" spans="1:25" ht="15.75" x14ac:dyDescent="0.2">
      <c r="A17" s="35">
        <f t="shared" si="0"/>
        <v>45632</v>
      </c>
      <c r="B17" s="36">
        <f>SUMIFS(СВЦЭМ!$C$39:$C$789,СВЦЭМ!$A$39:$A$789,$A17,СВЦЭМ!$B$39:$B$789,B$11)+'СЕТ СН'!$F$9+СВЦЭМ!$D$10+'СЕТ СН'!$F$5-'СЕТ СН'!$F$17</f>
        <v>5320.8245861100004</v>
      </c>
      <c r="C17" s="36">
        <f>SUMIFS(СВЦЭМ!$C$39:$C$789,СВЦЭМ!$A$39:$A$789,$A17,СВЦЭМ!$B$39:$B$789,C$11)+'СЕТ СН'!$F$9+СВЦЭМ!$D$10+'СЕТ СН'!$F$5-'СЕТ СН'!$F$17</f>
        <v>5392.9621602899997</v>
      </c>
      <c r="D17" s="36">
        <f>SUMIFS(СВЦЭМ!$C$39:$C$789,СВЦЭМ!$A$39:$A$789,$A17,СВЦЭМ!$B$39:$B$789,D$11)+'СЕТ СН'!$F$9+СВЦЭМ!$D$10+'СЕТ СН'!$F$5-'СЕТ СН'!$F$17</f>
        <v>5419.6128584399994</v>
      </c>
      <c r="E17" s="36">
        <f>SUMIFS(СВЦЭМ!$C$39:$C$789,СВЦЭМ!$A$39:$A$789,$A17,СВЦЭМ!$B$39:$B$789,E$11)+'СЕТ СН'!$F$9+СВЦЭМ!$D$10+'СЕТ СН'!$F$5-'СЕТ СН'!$F$17</f>
        <v>5431.8235446099998</v>
      </c>
      <c r="F17" s="36">
        <f>SUMIFS(СВЦЭМ!$C$39:$C$789,СВЦЭМ!$A$39:$A$789,$A17,СВЦЭМ!$B$39:$B$789,F$11)+'СЕТ СН'!$F$9+СВЦЭМ!$D$10+'СЕТ СН'!$F$5-'СЕТ СН'!$F$17</f>
        <v>5430.0184522700001</v>
      </c>
      <c r="G17" s="36">
        <f>SUMIFS(СВЦЭМ!$C$39:$C$789,СВЦЭМ!$A$39:$A$789,$A17,СВЦЭМ!$B$39:$B$789,G$11)+'СЕТ СН'!$F$9+СВЦЭМ!$D$10+'СЕТ СН'!$F$5-'СЕТ СН'!$F$17</f>
        <v>5410.6185711299995</v>
      </c>
      <c r="H17" s="36">
        <f>SUMIFS(СВЦЭМ!$C$39:$C$789,СВЦЭМ!$A$39:$A$789,$A17,СВЦЭМ!$B$39:$B$789,H$11)+'СЕТ СН'!$F$9+СВЦЭМ!$D$10+'СЕТ СН'!$F$5-'СЕТ СН'!$F$17</f>
        <v>5328.5537237699991</v>
      </c>
      <c r="I17" s="36">
        <f>SUMIFS(СВЦЭМ!$C$39:$C$789,СВЦЭМ!$A$39:$A$789,$A17,СВЦЭМ!$B$39:$B$789,I$11)+'СЕТ СН'!$F$9+СВЦЭМ!$D$10+'СЕТ СН'!$F$5-'СЕТ СН'!$F$17</f>
        <v>5258.2469972899999</v>
      </c>
      <c r="J17" s="36">
        <f>SUMIFS(СВЦЭМ!$C$39:$C$789,СВЦЭМ!$A$39:$A$789,$A17,СВЦЭМ!$B$39:$B$789,J$11)+'СЕТ СН'!$F$9+СВЦЭМ!$D$10+'СЕТ СН'!$F$5-'СЕТ СН'!$F$17</f>
        <v>5197.3897120000001</v>
      </c>
      <c r="K17" s="36">
        <f>SUMIFS(СВЦЭМ!$C$39:$C$789,СВЦЭМ!$A$39:$A$789,$A17,СВЦЭМ!$B$39:$B$789,K$11)+'СЕТ СН'!$F$9+СВЦЭМ!$D$10+'СЕТ СН'!$F$5-'СЕТ СН'!$F$17</f>
        <v>5159.4554505599999</v>
      </c>
      <c r="L17" s="36">
        <f>SUMIFS(СВЦЭМ!$C$39:$C$789,СВЦЭМ!$A$39:$A$789,$A17,СВЦЭМ!$B$39:$B$789,L$11)+'СЕТ СН'!$F$9+СВЦЭМ!$D$10+'СЕТ СН'!$F$5-'СЕТ СН'!$F$17</f>
        <v>5172.2356692100002</v>
      </c>
      <c r="M17" s="36">
        <f>SUMIFS(СВЦЭМ!$C$39:$C$789,СВЦЭМ!$A$39:$A$789,$A17,СВЦЭМ!$B$39:$B$789,M$11)+'СЕТ СН'!$F$9+СВЦЭМ!$D$10+'СЕТ СН'!$F$5-'СЕТ СН'!$F$17</f>
        <v>5186.9245612499999</v>
      </c>
      <c r="N17" s="36">
        <f>SUMIFS(СВЦЭМ!$C$39:$C$789,СВЦЭМ!$A$39:$A$789,$A17,СВЦЭМ!$B$39:$B$789,N$11)+'СЕТ СН'!$F$9+СВЦЭМ!$D$10+'СЕТ СН'!$F$5-'СЕТ СН'!$F$17</f>
        <v>5196.0210169100001</v>
      </c>
      <c r="O17" s="36">
        <f>SUMIFS(СВЦЭМ!$C$39:$C$789,СВЦЭМ!$A$39:$A$789,$A17,СВЦЭМ!$B$39:$B$789,O$11)+'СЕТ СН'!$F$9+СВЦЭМ!$D$10+'СЕТ СН'!$F$5-'СЕТ СН'!$F$17</f>
        <v>5201.7649832699999</v>
      </c>
      <c r="P17" s="36">
        <f>SUMIFS(СВЦЭМ!$C$39:$C$789,СВЦЭМ!$A$39:$A$789,$A17,СВЦЭМ!$B$39:$B$789,P$11)+'СЕТ СН'!$F$9+СВЦЭМ!$D$10+'СЕТ СН'!$F$5-'СЕТ СН'!$F$17</f>
        <v>5222.8559126299997</v>
      </c>
      <c r="Q17" s="36">
        <f>SUMIFS(СВЦЭМ!$C$39:$C$789,СВЦЭМ!$A$39:$A$789,$A17,СВЦЭМ!$B$39:$B$789,Q$11)+'СЕТ СН'!$F$9+СВЦЭМ!$D$10+'СЕТ СН'!$F$5-'СЕТ СН'!$F$17</f>
        <v>5234.4075634000001</v>
      </c>
      <c r="R17" s="36">
        <f>SUMIFS(СВЦЭМ!$C$39:$C$789,СВЦЭМ!$A$39:$A$789,$A17,СВЦЭМ!$B$39:$B$789,R$11)+'СЕТ СН'!$F$9+СВЦЭМ!$D$10+'СЕТ СН'!$F$5-'СЕТ СН'!$F$17</f>
        <v>5225.9335090799996</v>
      </c>
      <c r="S17" s="36">
        <f>SUMIFS(СВЦЭМ!$C$39:$C$789,СВЦЭМ!$A$39:$A$789,$A17,СВЦЭМ!$B$39:$B$789,S$11)+'СЕТ СН'!$F$9+СВЦЭМ!$D$10+'СЕТ СН'!$F$5-'СЕТ СН'!$F$17</f>
        <v>5202.8467671300004</v>
      </c>
      <c r="T17" s="36">
        <f>SUMIFS(СВЦЭМ!$C$39:$C$789,СВЦЭМ!$A$39:$A$789,$A17,СВЦЭМ!$B$39:$B$789,T$11)+'СЕТ СН'!$F$9+СВЦЭМ!$D$10+'СЕТ СН'!$F$5-'СЕТ СН'!$F$17</f>
        <v>5148.5770583899994</v>
      </c>
      <c r="U17" s="36">
        <f>SUMIFS(СВЦЭМ!$C$39:$C$789,СВЦЭМ!$A$39:$A$789,$A17,СВЦЭМ!$B$39:$B$789,U$11)+'СЕТ СН'!$F$9+СВЦЭМ!$D$10+'СЕТ СН'!$F$5-'СЕТ СН'!$F$17</f>
        <v>5133.9793062700001</v>
      </c>
      <c r="V17" s="36">
        <f>SUMIFS(СВЦЭМ!$C$39:$C$789,СВЦЭМ!$A$39:$A$789,$A17,СВЦЭМ!$B$39:$B$789,V$11)+'СЕТ СН'!$F$9+СВЦЭМ!$D$10+'СЕТ СН'!$F$5-'СЕТ СН'!$F$17</f>
        <v>5178.28601368</v>
      </c>
      <c r="W17" s="36">
        <f>SUMIFS(СВЦЭМ!$C$39:$C$789,СВЦЭМ!$A$39:$A$789,$A17,СВЦЭМ!$B$39:$B$789,W$11)+'СЕТ СН'!$F$9+СВЦЭМ!$D$10+'СЕТ СН'!$F$5-'СЕТ СН'!$F$17</f>
        <v>5180.4132050099997</v>
      </c>
      <c r="X17" s="36">
        <f>SUMIFS(СВЦЭМ!$C$39:$C$789,СВЦЭМ!$A$39:$A$789,$A17,СВЦЭМ!$B$39:$B$789,X$11)+'СЕТ СН'!$F$9+СВЦЭМ!$D$10+'СЕТ СН'!$F$5-'СЕТ СН'!$F$17</f>
        <v>5186.8844780899999</v>
      </c>
      <c r="Y17" s="36">
        <f>SUMIFS(СВЦЭМ!$C$39:$C$789,СВЦЭМ!$A$39:$A$789,$A17,СВЦЭМ!$B$39:$B$789,Y$11)+'СЕТ СН'!$F$9+СВЦЭМ!$D$10+'СЕТ СН'!$F$5-'СЕТ СН'!$F$17</f>
        <v>5215.5681266499996</v>
      </c>
    </row>
    <row r="18" spans="1:25" ht="15.75" x14ac:dyDescent="0.2">
      <c r="A18" s="35">
        <f t="shared" si="0"/>
        <v>45633</v>
      </c>
      <c r="B18" s="36">
        <f>SUMIFS(СВЦЭМ!$C$39:$C$789,СВЦЭМ!$A$39:$A$789,$A18,СВЦЭМ!$B$39:$B$789,B$11)+'СЕТ СН'!$F$9+СВЦЭМ!$D$10+'СЕТ СН'!$F$5-'СЕТ СН'!$F$17</f>
        <v>5298.3574259500001</v>
      </c>
      <c r="C18" s="36">
        <f>SUMIFS(СВЦЭМ!$C$39:$C$789,СВЦЭМ!$A$39:$A$789,$A18,СВЦЭМ!$B$39:$B$789,C$11)+'СЕТ СН'!$F$9+СВЦЭМ!$D$10+'СЕТ СН'!$F$5-'СЕТ СН'!$F$17</f>
        <v>5270.70146802</v>
      </c>
      <c r="D18" s="36">
        <f>SUMIFS(СВЦЭМ!$C$39:$C$789,СВЦЭМ!$A$39:$A$789,$A18,СВЦЭМ!$B$39:$B$789,D$11)+'СЕТ СН'!$F$9+СВЦЭМ!$D$10+'СЕТ СН'!$F$5-'СЕТ СН'!$F$17</f>
        <v>5301.5127220100003</v>
      </c>
      <c r="E18" s="36">
        <f>SUMIFS(СВЦЭМ!$C$39:$C$789,СВЦЭМ!$A$39:$A$789,$A18,СВЦЭМ!$B$39:$B$789,E$11)+'СЕТ СН'!$F$9+СВЦЭМ!$D$10+'СЕТ СН'!$F$5-'СЕТ СН'!$F$17</f>
        <v>5326.4230467199995</v>
      </c>
      <c r="F18" s="36">
        <f>SUMIFS(СВЦЭМ!$C$39:$C$789,СВЦЭМ!$A$39:$A$789,$A18,СВЦЭМ!$B$39:$B$789,F$11)+'СЕТ СН'!$F$9+СВЦЭМ!$D$10+'СЕТ СН'!$F$5-'СЕТ СН'!$F$17</f>
        <v>5323.5868091899993</v>
      </c>
      <c r="G18" s="36">
        <f>SUMIFS(СВЦЭМ!$C$39:$C$789,СВЦЭМ!$A$39:$A$789,$A18,СВЦЭМ!$B$39:$B$789,G$11)+'СЕТ СН'!$F$9+СВЦЭМ!$D$10+'СЕТ СН'!$F$5-'СЕТ СН'!$F$17</f>
        <v>5305.7575719799997</v>
      </c>
      <c r="H18" s="36">
        <f>SUMIFS(СВЦЭМ!$C$39:$C$789,СВЦЭМ!$A$39:$A$789,$A18,СВЦЭМ!$B$39:$B$789,H$11)+'СЕТ СН'!$F$9+СВЦЭМ!$D$10+'СЕТ СН'!$F$5-'СЕТ СН'!$F$17</f>
        <v>5284.4110212300002</v>
      </c>
      <c r="I18" s="36">
        <f>SUMIFS(СВЦЭМ!$C$39:$C$789,СВЦЭМ!$A$39:$A$789,$A18,СВЦЭМ!$B$39:$B$789,I$11)+'СЕТ СН'!$F$9+СВЦЭМ!$D$10+'СЕТ СН'!$F$5-'СЕТ СН'!$F$17</f>
        <v>5284.6456146700002</v>
      </c>
      <c r="J18" s="36">
        <f>SUMIFS(СВЦЭМ!$C$39:$C$789,СВЦЭМ!$A$39:$A$789,$A18,СВЦЭМ!$B$39:$B$789,J$11)+'СЕТ СН'!$F$9+СВЦЭМ!$D$10+'СЕТ СН'!$F$5-'СЕТ СН'!$F$17</f>
        <v>5220.2004421700003</v>
      </c>
      <c r="K18" s="36">
        <f>SUMIFS(СВЦЭМ!$C$39:$C$789,СВЦЭМ!$A$39:$A$789,$A18,СВЦЭМ!$B$39:$B$789,K$11)+'СЕТ СН'!$F$9+СВЦЭМ!$D$10+'СЕТ СН'!$F$5-'СЕТ СН'!$F$17</f>
        <v>5133.2600874899999</v>
      </c>
      <c r="L18" s="36">
        <f>SUMIFS(СВЦЭМ!$C$39:$C$789,СВЦЭМ!$A$39:$A$789,$A18,СВЦЭМ!$B$39:$B$789,L$11)+'СЕТ СН'!$F$9+СВЦЭМ!$D$10+'СЕТ СН'!$F$5-'СЕТ СН'!$F$17</f>
        <v>5102.9286368200001</v>
      </c>
      <c r="M18" s="36">
        <f>SUMIFS(СВЦЭМ!$C$39:$C$789,СВЦЭМ!$A$39:$A$789,$A18,СВЦЭМ!$B$39:$B$789,M$11)+'СЕТ СН'!$F$9+СВЦЭМ!$D$10+'СЕТ СН'!$F$5-'СЕТ СН'!$F$17</f>
        <v>5104.3939164900003</v>
      </c>
      <c r="N18" s="36">
        <f>SUMIFS(СВЦЭМ!$C$39:$C$789,СВЦЭМ!$A$39:$A$789,$A18,СВЦЭМ!$B$39:$B$789,N$11)+'СЕТ СН'!$F$9+СВЦЭМ!$D$10+'СЕТ СН'!$F$5-'СЕТ СН'!$F$17</f>
        <v>5125.5032192999997</v>
      </c>
      <c r="O18" s="36">
        <f>SUMIFS(СВЦЭМ!$C$39:$C$789,СВЦЭМ!$A$39:$A$789,$A18,СВЦЭМ!$B$39:$B$789,O$11)+'СЕТ СН'!$F$9+СВЦЭМ!$D$10+'СЕТ СН'!$F$5-'СЕТ СН'!$F$17</f>
        <v>5129.9728408600004</v>
      </c>
      <c r="P18" s="36">
        <f>SUMIFS(СВЦЭМ!$C$39:$C$789,СВЦЭМ!$A$39:$A$789,$A18,СВЦЭМ!$B$39:$B$789,P$11)+'СЕТ СН'!$F$9+СВЦЭМ!$D$10+'СЕТ СН'!$F$5-'СЕТ СН'!$F$17</f>
        <v>5145.6081880399997</v>
      </c>
      <c r="Q18" s="36">
        <f>SUMIFS(СВЦЭМ!$C$39:$C$789,СВЦЭМ!$A$39:$A$789,$A18,СВЦЭМ!$B$39:$B$789,Q$11)+'СЕТ СН'!$F$9+СВЦЭМ!$D$10+'СЕТ СН'!$F$5-'СЕТ СН'!$F$17</f>
        <v>5143.7835130399999</v>
      </c>
      <c r="R18" s="36">
        <f>SUMIFS(СВЦЭМ!$C$39:$C$789,СВЦЭМ!$A$39:$A$789,$A18,СВЦЭМ!$B$39:$B$789,R$11)+'СЕТ СН'!$F$9+СВЦЭМ!$D$10+'СЕТ СН'!$F$5-'СЕТ СН'!$F$17</f>
        <v>5147.4476723600001</v>
      </c>
      <c r="S18" s="36">
        <f>SUMIFS(СВЦЭМ!$C$39:$C$789,СВЦЭМ!$A$39:$A$789,$A18,СВЦЭМ!$B$39:$B$789,S$11)+'СЕТ СН'!$F$9+СВЦЭМ!$D$10+'СЕТ СН'!$F$5-'СЕТ СН'!$F$17</f>
        <v>5117.6370141999996</v>
      </c>
      <c r="T18" s="36">
        <f>SUMIFS(СВЦЭМ!$C$39:$C$789,СВЦЭМ!$A$39:$A$789,$A18,СВЦЭМ!$B$39:$B$789,T$11)+'СЕТ СН'!$F$9+СВЦЭМ!$D$10+'СЕТ СН'!$F$5-'СЕТ СН'!$F$17</f>
        <v>5076.5280885900002</v>
      </c>
      <c r="U18" s="36">
        <f>SUMIFS(СВЦЭМ!$C$39:$C$789,СВЦЭМ!$A$39:$A$789,$A18,СВЦЭМ!$B$39:$B$789,U$11)+'СЕТ СН'!$F$9+СВЦЭМ!$D$10+'СЕТ СН'!$F$5-'СЕТ СН'!$F$17</f>
        <v>5100.7729318199999</v>
      </c>
      <c r="V18" s="36">
        <f>SUMIFS(СВЦЭМ!$C$39:$C$789,СВЦЭМ!$A$39:$A$789,$A18,СВЦЭМ!$B$39:$B$789,V$11)+'СЕТ СН'!$F$9+СВЦЭМ!$D$10+'СЕТ СН'!$F$5-'СЕТ СН'!$F$17</f>
        <v>5117.7869662699995</v>
      </c>
      <c r="W18" s="36">
        <f>SUMIFS(СВЦЭМ!$C$39:$C$789,СВЦЭМ!$A$39:$A$789,$A18,СВЦЭМ!$B$39:$B$789,W$11)+'СЕТ СН'!$F$9+СВЦЭМ!$D$10+'СЕТ СН'!$F$5-'СЕТ СН'!$F$17</f>
        <v>5135.15633944</v>
      </c>
      <c r="X18" s="36">
        <f>SUMIFS(СВЦЭМ!$C$39:$C$789,СВЦЭМ!$A$39:$A$789,$A18,СВЦЭМ!$B$39:$B$789,X$11)+'СЕТ СН'!$F$9+СВЦЭМ!$D$10+'СЕТ СН'!$F$5-'СЕТ СН'!$F$17</f>
        <v>5173.5351152100002</v>
      </c>
      <c r="Y18" s="36">
        <f>SUMIFS(СВЦЭМ!$C$39:$C$789,СВЦЭМ!$A$39:$A$789,$A18,СВЦЭМ!$B$39:$B$789,Y$11)+'СЕТ СН'!$F$9+СВЦЭМ!$D$10+'СЕТ СН'!$F$5-'СЕТ СН'!$F$17</f>
        <v>5228.5291535599999</v>
      </c>
    </row>
    <row r="19" spans="1:25" ht="15.75" x14ac:dyDescent="0.2">
      <c r="A19" s="35">
        <f t="shared" si="0"/>
        <v>45634</v>
      </c>
      <c r="B19" s="36">
        <f>SUMIFS(СВЦЭМ!$C$39:$C$789,СВЦЭМ!$A$39:$A$789,$A19,СВЦЭМ!$B$39:$B$789,B$11)+'СЕТ СН'!$F$9+СВЦЭМ!$D$10+'СЕТ СН'!$F$5-'СЕТ СН'!$F$17</f>
        <v>5223.3245481899994</v>
      </c>
      <c r="C19" s="36">
        <f>SUMIFS(СВЦЭМ!$C$39:$C$789,СВЦЭМ!$A$39:$A$789,$A19,СВЦЭМ!$B$39:$B$789,C$11)+'СЕТ СН'!$F$9+СВЦЭМ!$D$10+'СЕТ СН'!$F$5-'СЕТ СН'!$F$17</f>
        <v>5257.0731756200003</v>
      </c>
      <c r="D19" s="36">
        <f>SUMIFS(СВЦЭМ!$C$39:$C$789,СВЦЭМ!$A$39:$A$789,$A19,СВЦЭМ!$B$39:$B$789,D$11)+'СЕТ СН'!$F$9+СВЦЭМ!$D$10+'СЕТ СН'!$F$5-'СЕТ СН'!$F$17</f>
        <v>5286.7358582899997</v>
      </c>
      <c r="E19" s="36">
        <f>SUMIFS(СВЦЭМ!$C$39:$C$789,СВЦЭМ!$A$39:$A$789,$A19,СВЦЭМ!$B$39:$B$789,E$11)+'СЕТ СН'!$F$9+СВЦЭМ!$D$10+'СЕТ СН'!$F$5-'СЕТ СН'!$F$17</f>
        <v>5316.7951370399996</v>
      </c>
      <c r="F19" s="36">
        <f>SUMIFS(СВЦЭМ!$C$39:$C$789,СВЦЭМ!$A$39:$A$789,$A19,СВЦЭМ!$B$39:$B$789,F$11)+'СЕТ СН'!$F$9+СВЦЭМ!$D$10+'СЕТ СН'!$F$5-'СЕТ СН'!$F$17</f>
        <v>5332.9908740299998</v>
      </c>
      <c r="G19" s="36">
        <f>SUMIFS(СВЦЭМ!$C$39:$C$789,СВЦЭМ!$A$39:$A$789,$A19,СВЦЭМ!$B$39:$B$789,G$11)+'СЕТ СН'!$F$9+СВЦЭМ!$D$10+'СЕТ СН'!$F$5-'СЕТ СН'!$F$17</f>
        <v>5310.2518479299997</v>
      </c>
      <c r="H19" s="36">
        <f>SUMIFS(СВЦЭМ!$C$39:$C$789,СВЦЭМ!$A$39:$A$789,$A19,СВЦЭМ!$B$39:$B$789,H$11)+'СЕТ СН'!$F$9+СВЦЭМ!$D$10+'СЕТ СН'!$F$5-'СЕТ СН'!$F$17</f>
        <v>5327.3656515900002</v>
      </c>
      <c r="I19" s="36">
        <f>SUMIFS(СВЦЭМ!$C$39:$C$789,СВЦЭМ!$A$39:$A$789,$A19,СВЦЭМ!$B$39:$B$789,I$11)+'СЕТ СН'!$F$9+СВЦЭМ!$D$10+'СЕТ СН'!$F$5-'СЕТ СН'!$F$17</f>
        <v>5315.856031809999</v>
      </c>
      <c r="J19" s="36">
        <f>SUMIFS(СВЦЭМ!$C$39:$C$789,СВЦЭМ!$A$39:$A$789,$A19,СВЦЭМ!$B$39:$B$789,J$11)+'СЕТ СН'!$F$9+СВЦЭМ!$D$10+'СЕТ СН'!$F$5-'СЕТ СН'!$F$17</f>
        <v>5257.7571030299996</v>
      </c>
      <c r="K19" s="36">
        <f>SUMIFS(СВЦЭМ!$C$39:$C$789,СВЦЭМ!$A$39:$A$789,$A19,СВЦЭМ!$B$39:$B$789,K$11)+'СЕТ СН'!$F$9+СВЦЭМ!$D$10+'СЕТ СН'!$F$5-'СЕТ СН'!$F$17</f>
        <v>5181.3000545300001</v>
      </c>
      <c r="L19" s="36">
        <f>SUMIFS(СВЦЭМ!$C$39:$C$789,СВЦЭМ!$A$39:$A$789,$A19,СВЦЭМ!$B$39:$B$789,L$11)+'СЕТ СН'!$F$9+СВЦЭМ!$D$10+'СЕТ СН'!$F$5-'СЕТ СН'!$F$17</f>
        <v>5131.8213990000004</v>
      </c>
      <c r="M19" s="36">
        <f>SUMIFS(СВЦЭМ!$C$39:$C$789,СВЦЭМ!$A$39:$A$789,$A19,СВЦЭМ!$B$39:$B$789,M$11)+'СЕТ СН'!$F$9+СВЦЭМ!$D$10+'СЕТ СН'!$F$5-'СЕТ СН'!$F$17</f>
        <v>5130.7705895399995</v>
      </c>
      <c r="N19" s="36">
        <f>SUMIFS(СВЦЭМ!$C$39:$C$789,СВЦЭМ!$A$39:$A$789,$A19,СВЦЭМ!$B$39:$B$789,N$11)+'СЕТ СН'!$F$9+СВЦЭМ!$D$10+'СЕТ СН'!$F$5-'СЕТ СН'!$F$17</f>
        <v>5156.68283144</v>
      </c>
      <c r="O19" s="36">
        <f>SUMIFS(СВЦЭМ!$C$39:$C$789,СВЦЭМ!$A$39:$A$789,$A19,СВЦЭМ!$B$39:$B$789,O$11)+'СЕТ СН'!$F$9+СВЦЭМ!$D$10+'СЕТ СН'!$F$5-'СЕТ СН'!$F$17</f>
        <v>5169.3194822300002</v>
      </c>
      <c r="P19" s="36">
        <f>SUMIFS(СВЦЭМ!$C$39:$C$789,СВЦЭМ!$A$39:$A$789,$A19,СВЦЭМ!$B$39:$B$789,P$11)+'СЕТ СН'!$F$9+СВЦЭМ!$D$10+'СЕТ СН'!$F$5-'СЕТ СН'!$F$17</f>
        <v>5180.7654738599995</v>
      </c>
      <c r="Q19" s="36">
        <f>SUMIFS(СВЦЭМ!$C$39:$C$789,СВЦЭМ!$A$39:$A$789,$A19,СВЦЭМ!$B$39:$B$789,Q$11)+'СЕТ СН'!$F$9+СВЦЭМ!$D$10+'СЕТ СН'!$F$5-'СЕТ СН'!$F$17</f>
        <v>5188.4634261399997</v>
      </c>
      <c r="R19" s="36">
        <f>SUMIFS(СВЦЭМ!$C$39:$C$789,СВЦЭМ!$A$39:$A$789,$A19,СВЦЭМ!$B$39:$B$789,R$11)+'СЕТ СН'!$F$9+СВЦЭМ!$D$10+'СЕТ СН'!$F$5-'СЕТ СН'!$F$17</f>
        <v>5181.5696399999997</v>
      </c>
      <c r="S19" s="36">
        <f>SUMIFS(СВЦЭМ!$C$39:$C$789,СВЦЭМ!$A$39:$A$789,$A19,СВЦЭМ!$B$39:$B$789,S$11)+'СЕТ СН'!$F$9+СВЦЭМ!$D$10+'СЕТ СН'!$F$5-'СЕТ СН'!$F$17</f>
        <v>5118.2732027799993</v>
      </c>
      <c r="T19" s="36">
        <f>SUMIFS(СВЦЭМ!$C$39:$C$789,СВЦЭМ!$A$39:$A$789,$A19,СВЦЭМ!$B$39:$B$789,T$11)+'СЕТ СН'!$F$9+СВЦЭМ!$D$10+'СЕТ СН'!$F$5-'СЕТ СН'!$F$17</f>
        <v>5041.5031267699997</v>
      </c>
      <c r="U19" s="36">
        <f>SUMIFS(СВЦЭМ!$C$39:$C$789,СВЦЭМ!$A$39:$A$789,$A19,СВЦЭМ!$B$39:$B$789,U$11)+'СЕТ СН'!$F$9+СВЦЭМ!$D$10+'СЕТ СН'!$F$5-'СЕТ СН'!$F$17</f>
        <v>5039.1671363900005</v>
      </c>
      <c r="V19" s="36">
        <f>SUMIFS(СВЦЭМ!$C$39:$C$789,СВЦЭМ!$A$39:$A$789,$A19,СВЦЭМ!$B$39:$B$789,V$11)+'СЕТ СН'!$F$9+СВЦЭМ!$D$10+'СЕТ СН'!$F$5-'СЕТ СН'!$F$17</f>
        <v>5069.5243712600004</v>
      </c>
      <c r="W19" s="36">
        <f>SUMIFS(СВЦЭМ!$C$39:$C$789,СВЦЭМ!$A$39:$A$789,$A19,СВЦЭМ!$B$39:$B$789,W$11)+'СЕТ СН'!$F$9+СВЦЭМ!$D$10+'СЕТ СН'!$F$5-'СЕТ СН'!$F$17</f>
        <v>5109.5466900000001</v>
      </c>
      <c r="X19" s="36">
        <f>SUMIFS(СВЦЭМ!$C$39:$C$789,СВЦЭМ!$A$39:$A$789,$A19,СВЦЭМ!$B$39:$B$789,X$11)+'СЕТ СН'!$F$9+СВЦЭМ!$D$10+'СЕТ СН'!$F$5-'СЕТ СН'!$F$17</f>
        <v>5126.4156098599997</v>
      </c>
      <c r="Y19" s="36">
        <f>SUMIFS(СВЦЭМ!$C$39:$C$789,СВЦЭМ!$A$39:$A$789,$A19,СВЦЭМ!$B$39:$B$789,Y$11)+'СЕТ СН'!$F$9+СВЦЭМ!$D$10+'СЕТ СН'!$F$5-'СЕТ СН'!$F$17</f>
        <v>5128.0871249600004</v>
      </c>
    </row>
    <row r="20" spans="1:25" ht="15.75" x14ac:dyDescent="0.2">
      <c r="A20" s="35">
        <f t="shared" si="0"/>
        <v>45635</v>
      </c>
      <c r="B20" s="36">
        <f>SUMIFS(СВЦЭМ!$C$39:$C$789,СВЦЭМ!$A$39:$A$789,$A20,СВЦЭМ!$B$39:$B$789,B$11)+'СЕТ СН'!$F$9+СВЦЭМ!$D$10+'СЕТ СН'!$F$5-'СЕТ СН'!$F$17</f>
        <v>5199.0462485199996</v>
      </c>
      <c r="C20" s="36">
        <f>SUMIFS(СВЦЭМ!$C$39:$C$789,СВЦЭМ!$A$39:$A$789,$A20,СВЦЭМ!$B$39:$B$789,C$11)+'СЕТ СН'!$F$9+СВЦЭМ!$D$10+'СЕТ СН'!$F$5-'СЕТ СН'!$F$17</f>
        <v>5226.8715209799993</v>
      </c>
      <c r="D20" s="36">
        <f>SUMIFS(СВЦЭМ!$C$39:$C$789,СВЦЭМ!$A$39:$A$789,$A20,СВЦЭМ!$B$39:$B$789,D$11)+'СЕТ СН'!$F$9+СВЦЭМ!$D$10+'СЕТ СН'!$F$5-'СЕТ СН'!$F$17</f>
        <v>5272.7650437699995</v>
      </c>
      <c r="E20" s="36">
        <f>SUMIFS(СВЦЭМ!$C$39:$C$789,СВЦЭМ!$A$39:$A$789,$A20,СВЦЭМ!$B$39:$B$789,E$11)+'СЕТ СН'!$F$9+СВЦЭМ!$D$10+'СЕТ СН'!$F$5-'СЕТ СН'!$F$17</f>
        <v>5295.3752975899997</v>
      </c>
      <c r="F20" s="36">
        <f>SUMIFS(СВЦЭМ!$C$39:$C$789,СВЦЭМ!$A$39:$A$789,$A20,СВЦЭМ!$B$39:$B$789,F$11)+'СЕТ СН'!$F$9+СВЦЭМ!$D$10+'СЕТ СН'!$F$5-'СЕТ СН'!$F$17</f>
        <v>5296.2564820799998</v>
      </c>
      <c r="G20" s="36">
        <f>SUMIFS(СВЦЭМ!$C$39:$C$789,СВЦЭМ!$A$39:$A$789,$A20,СВЦЭМ!$B$39:$B$789,G$11)+'СЕТ СН'!$F$9+СВЦЭМ!$D$10+'СЕТ СН'!$F$5-'СЕТ СН'!$F$17</f>
        <v>5257.77799779</v>
      </c>
      <c r="H20" s="36">
        <f>SUMIFS(СВЦЭМ!$C$39:$C$789,СВЦЭМ!$A$39:$A$789,$A20,СВЦЭМ!$B$39:$B$789,H$11)+'СЕТ СН'!$F$9+СВЦЭМ!$D$10+'СЕТ СН'!$F$5-'СЕТ СН'!$F$17</f>
        <v>5174.2091257699994</v>
      </c>
      <c r="I20" s="36">
        <f>SUMIFS(СВЦЭМ!$C$39:$C$789,СВЦЭМ!$A$39:$A$789,$A20,СВЦЭМ!$B$39:$B$789,I$11)+'СЕТ СН'!$F$9+СВЦЭМ!$D$10+'СЕТ СН'!$F$5-'СЕТ СН'!$F$17</f>
        <v>5103.2035546400002</v>
      </c>
      <c r="J20" s="36">
        <f>SUMIFS(СВЦЭМ!$C$39:$C$789,СВЦЭМ!$A$39:$A$789,$A20,СВЦЭМ!$B$39:$B$789,J$11)+'СЕТ СН'!$F$9+СВЦЭМ!$D$10+'СЕТ СН'!$F$5-'СЕТ СН'!$F$17</f>
        <v>5121.6982165199997</v>
      </c>
      <c r="K20" s="36">
        <f>SUMIFS(СВЦЭМ!$C$39:$C$789,СВЦЭМ!$A$39:$A$789,$A20,СВЦЭМ!$B$39:$B$789,K$11)+'СЕТ СН'!$F$9+СВЦЭМ!$D$10+'СЕТ СН'!$F$5-'СЕТ СН'!$F$17</f>
        <v>5104.9509028800003</v>
      </c>
      <c r="L20" s="36">
        <f>SUMIFS(СВЦЭМ!$C$39:$C$789,СВЦЭМ!$A$39:$A$789,$A20,СВЦЭМ!$B$39:$B$789,L$11)+'СЕТ СН'!$F$9+СВЦЭМ!$D$10+'СЕТ СН'!$F$5-'СЕТ СН'!$F$17</f>
        <v>5098.6268116199999</v>
      </c>
      <c r="M20" s="36">
        <f>SUMIFS(СВЦЭМ!$C$39:$C$789,СВЦЭМ!$A$39:$A$789,$A20,СВЦЭМ!$B$39:$B$789,M$11)+'СЕТ СН'!$F$9+СВЦЭМ!$D$10+'СЕТ СН'!$F$5-'СЕТ СН'!$F$17</f>
        <v>5120.7255272100001</v>
      </c>
      <c r="N20" s="36">
        <f>SUMIFS(СВЦЭМ!$C$39:$C$789,СВЦЭМ!$A$39:$A$789,$A20,СВЦЭМ!$B$39:$B$789,N$11)+'СЕТ СН'!$F$9+СВЦЭМ!$D$10+'СЕТ СН'!$F$5-'СЕТ СН'!$F$17</f>
        <v>5113.0446608299999</v>
      </c>
      <c r="O20" s="36">
        <f>SUMIFS(СВЦЭМ!$C$39:$C$789,СВЦЭМ!$A$39:$A$789,$A20,СВЦЭМ!$B$39:$B$789,O$11)+'СЕТ СН'!$F$9+СВЦЭМ!$D$10+'СЕТ СН'!$F$5-'СЕТ СН'!$F$17</f>
        <v>5123.9129177200002</v>
      </c>
      <c r="P20" s="36">
        <f>SUMIFS(СВЦЭМ!$C$39:$C$789,СВЦЭМ!$A$39:$A$789,$A20,СВЦЭМ!$B$39:$B$789,P$11)+'СЕТ СН'!$F$9+СВЦЭМ!$D$10+'СЕТ СН'!$F$5-'СЕТ СН'!$F$17</f>
        <v>5131.0193041299999</v>
      </c>
      <c r="Q20" s="36">
        <f>SUMIFS(СВЦЭМ!$C$39:$C$789,СВЦЭМ!$A$39:$A$789,$A20,СВЦЭМ!$B$39:$B$789,Q$11)+'СЕТ СН'!$F$9+СВЦЭМ!$D$10+'СЕТ СН'!$F$5-'СЕТ СН'!$F$17</f>
        <v>5128.4153100200001</v>
      </c>
      <c r="R20" s="36">
        <f>SUMIFS(СВЦЭМ!$C$39:$C$789,СВЦЭМ!$A$39:$A$789,$A20,СВЦЭМ!$B$39:$B$789,R$11)+'СЕТ СН'!$F$9+СВЦЭМ!$D$10+'СЕТ СН'!$F$5-'СЕТ СН'!$F$17</f>
        <v>5119.7224226999997</v>
      </c>
      <c r="S20" s="36">
        <f>SUMIFS(СВЦЭМ!$C$39:$C$789,СВЦЭМ!$A$39:$A$789,$A20,СВЦЭМ!$B$39:$B$789,S$11)+'СЕТ СН'!$F$9+СВЦЭМ!$D$10+'СЕТ СН'!$F$5-'СЕТ СН'!$F$17</f>
        <v>5083.7846339600001</v>
      </c>
      <c r="T20" s="36">
        <f>SUMIFS(СВЦЭМ!$C$39:$C$789,СВЦЭМ!$A$39:$A$789,$A20,СВЦЭМ!$B$39:$B$789,T$11)+'СЕТ СН'!$F$9+СВЦЭМ!$D$10+'СЕТ СН'!$F$5-'СЕТ СН'!$F$17</f>
        <v>5059.2953607999998</v>
      </c>
      <c r="U20" s="36">
        <f>SUMIFS(СВЦЭМ!$C$39:$C$789,СВЦЭМ!$A$39:$A$789,$A20,СВЦЭМ!$B$39:$B$789,U$11)+'СЕТ СН'!$F$9+СВЦЭМ!$D$10+'СЕТ СН'!$F$5-'СЕТ СН'!$F$17</f>
        <v>5066.03946077</v>
      </c>
      <c r="V20" s="36">
        <f>SUMIFS(СВЦЭМ!$C$39:$C$789,СВЦЭМ!$A$39:$A$789,$A20,СВЦЭМ!$B$39:$B$789,V$11)+'СЕТ СН'!$F$9+СВЦЭМ!$D$10+'СЕТ СН'!$F$5-'СЕТ СН'!$F$17</f>
        <v>5090.2317627000002</v>
      </c>
      <c r="W20" s="36">
        <f>SUMIFS(СВЦЭМ!$C$39:$C$789,СВЦЭМ!$A$39:$A$789,$A20,СВЦЭМ!$B$39:$B$789,W$11)+'СЕТ СН'!$F$9+СВЦЭМ!$D$10+'СЕТ СН'!$F$5-'СЕТ СН'!$F$17</f>
        <v>5107.78571345</v>
      </c>
      <c r="X20" s="36">
        <f>SUMIFS(СВЦЭМ!$C$39:$C$789,СВЦЭМ!$A$39:$A$789,$A20,СВЦЭМ!$B$39:$B$789,X$11)+'СЕТ СН'!$F$9+СВЦЭМ!$D$10+'СЕТ СН'!$F$5-'СЕТ СН'!$F$17</f>
        <v>5114.4194078599994</v>
      </c>
      <c r="Y20" s="36">
        <f>SUMIFS(СВЦЭМ!$C$39:$C$789,СВЦЭМ!$A$39:$A$789,$A20,СВЦЭМ!$B$39:$B$789,Y$11)+'СЕТ СН'!$F$9+СВЦЭМ!$D$10+'СЕТ СН'!$F$5-'СЕТ СН'!$F$17</f>
        <v>5107.7243195399997</v>
      </c>
    </row>
    <row r="21" spans="1:25" ht="15.75" x14ac:dyDescent="0.2">
      <c r="A21" s="35">
        <f t="shared" si="0"/>
        <v>45636</v>
      </c>
      <c r="B21" s="36">
        <f>SUMIFS(СВЦЭМ!$C$39:$C$789,СВЦЭМ!$A$39:$A$789,$A21,СВЦЭМ!$B$39:$B$789,B$11)+'СЕТ СН'!$F$9+СВЦЭМ!$D$10+'СЕТ СН'!$F$5-'СЕТ СН'!$F$17</f>
        <v>5234.9973874500001</v>
      </c>
      <c r="C21" s="36">
        <f>SUMIFS(СВЦЭМ!$C$39:$C$789,СВЦЭМ!$A$39:$A$789,$A21,СВЦЭМ!$B$39:$B$789,C$11)+'СЕТ СН'!$F$9+СВЦЭМ!$D$10+'СЕТ СН'!$F$5-'СЕТ СН'!$F$17</f>
        <v>5293.3722922399993</v>
      </c>
      <c r="D21" s="36">
        <f>SUMIFS(СВЦЭМ!$C$39:$C$789,СВЦЭМ!$A$39:$A$789,$A21,СВЦЭМ!$B$39:$B$789,D$11)+'СЕТ СН'!$F$9+СВЦЭМ!$D$10+'СЕТ СН'!$F$5-'СЕТ СН'!$F$17</f>
        <v>5309.3189575399992</v>
      </c>
      <c r="E21" s="36">
        <f>SUMIFS(СВЦЭМ!$C$39:$C$789,СВЦЭМ!$A$39:$A$789,$A21,СВЦЭМ!$B$39:$B$789,E$11)+'СЕТ СН'!$F$9+СВЦЭМ!$D$10+'СЕТ СН'!$F$5-'СЕТ СН'!$F$17</f>
        <v>5328.2226704200002</v>
      </c>
      <c r="F21" s="36">
        <f>SUMIFS(СВЦЭМ!$C$39:$C$789,СВЦЭМ!$A$39:$A$789,$A21,СВЦЭМ!$B$39:$B$789,F$11)+'СЕТ СН'!$F$9+СВЦЭМ!$D$10+'СЕТ СН'!$F$5-'СЕТ СН'!$F$17</f>
        <v>5322.3569428999999</v>
      </c>
      <c r="G21" s="36">
        <f>SUMIFS(СВЦЭМ!$C$39:$C$789,СВЦЭМ!$A$39:$A$789,$A21,СВЦЭМ!$B$39:$B$789,G$11)+'СЕТ СН'!$F$9+СВЦЭМ!$D$10+'СЕТ СН'!$F$5-'СЕТ СН'!$F$17</f>
        <v>5299.9504320699998</v>
      </c>
      <c r="H21" s="36">
        <f>SUMIFS(СВЦЭМ!$C$39:$C$789,СВЦЭМ!$A$39:$A$789,$A21,СВЦЭМ!$B$39:$B$789,H$11)+'СЕТ СН'!$F$9+СВЦЭМ!$D$10+'СЕТ СН'!$F$5-'СЕТ СН'!$F$17</f>
        <v>5224.1544886800002</v>
      </c>
      <c r="I21" s="36">
        <f>SUMIFS(СВЦЭМ!$C$39:$C$789,СВЦЭМ!$A$39:$A$789,$A21,СВЦЭМ!$B$39:$B$789,I$11)+'СЕТ СН'!$F$9+СВЦЭМ!$D$10+'СЕТ СН'!$F$5-'СЕТ СН'!$F$17</f>
        <v>5147.7514843299996</v>
      </c>
      <c r="J21" s="36">
        <f>SUMIFS(СВЦЭМ!$C$39:$C$789,СВЦЭМ!$A$39:$A$789,$A21,СВЦЭМ!$B$39:$B$789,J$11)+'СЕТ СН'!$F$9+СВЦЭМ!$D$10+'СЕТ СН'!$F$5-'СЕТ СН'!$F$17</f>
        <v>5092.9133732499995</v>
      </c>
      <c r="K21" s="36">
        <f>SUMIFS(СВЦЭМ!$C$39:$C$789,СВЦЭМ!$A$39:$A$789,$A21,СВЦЭМ!$B$39:$B$789,K$11)+'СЕТ СН'!$F$9+СВЦЭМ!$D$10+'СЕТ СН'!$F$5-'СЕТ СН'!$F$17</f>
        <v>5068.9471285899999</v>
      </c>
      <c r="L21" s="36">
        <f>SUMIFS(СВЦЭМ!$C$39:$C$789,СВЦЭМ!$A$39:$A$789,$A21,СВЦЭМ!$B$39:$B$789,L$11)+'СЕТ СН'!$F$9+СВЦЭМ!$D$10+'СЕТ СН'!$F$5-'СЕТ СН'!$F$17</f>
        <v>5082.6720701699996</v>
      </c>
      <c r="M21" s="36">
        <f>SUMIFS(СВЦЭМ!$C$39:$C$789,СВЦЭМ!$A$39:$A$789,$A21,СВЦЭМ!$B$39:$B$789,M$11)+'СЕТ СН'!$F$9+СВЦЭМ!$D$10+'СЕТ СН'!$F$5-'СЕТ СН'!$F$17</f>
        <v>5091.8272283400001</v>
      </c>
      <c r="N21" s="36">
        <f>SUMIFS(СВЦЭМ!$C$39:$C$789,СВЦЭМ!$A$39:$A$789,$A21,СВЦЭМ!$B$39:$B$789,N$11)+'СЕТ СН'!$F$9+СВЦЭМ!$D$10+'СЕТ СН'!$F$5-'СЕТ СН'!$F$17</f>
        <v>5091.7350378800002</v>
      </c>
      <c r="O21" s="36">
        <f>SUMIFS(СВЦЭМ!$C$39:$C$789,СВЦЭМ!$A$39:$A$789,$A21,СВЦЭМ!$B$39:$B$789,O$11)+'СЕТ СН'!$F$9+СВЦЭМ!$D$10+'СЕТ СН'!$F$5-'СЕТ СН'!$F$17</f>
        <v>5087.7707748299999</v>
      </c>
      <c r="P21" s="36">
        <f>SUMIFS(СВЦЭМ!$C$39:$C$789,СВЦЭМ!$A$39:$A$789,$A21,СВЦЭМ!$B$39:$B$789,P$11)+'СЕТ СН'!$F$9+СВЦЭМ!$D$10+'СЕТ СН'!$F$5-'СЕТ СН'!$F$17</f>
        <v>5127.7983605700001</v>
      </c>
      <c r="Q21" s="36">
        <f>SUMIFS(СВЦЭМ!$C$39:$C$789,СВЦЭМ!$A$39:$A$789,$A21,СВЦЭМ!$B$39:$B$789,Q$11)+'СЕТ СН'!$F$9+СВЦЭМ!$D$10+'СЕТ СН'!$F$5-'СЕТ СН'!$F$17</f>
        <v>5141.8349252999997</v>
      </c>
      <c r="R21" s="36">
        <f>SUMIFS(СВЦЭМ!$C$39:$C$789,СВЦЭМ!$A$39:$A$789,$A21,СВЦЭМ!$B$39:$B$789,R$11)+'СЕТ СН'!$F$9+СВЦЭМ!$D$10+'СЕТ СН'!$F$5-'СЕТ СН'!$F$17</f>
        <v>5116.4860621899998</v>
      </c>
      <c r="S21" s="36">
        <f>SUMIFS(СВЦЭМ!$C$39:$C$789,СВЦЭМ!$A$39:$A$789,$A21,СВЦЭМ!$B$39:$B$789,S$11)+'СЕТ СН'!$F$9+СВЦЭМ!$D$10+'СЕТ СН'!$F$5-'СЕТ СН'!$F$17</f>
        <v>5076.7868864699994</v>
      </c>
      <c r="T21" s="36">
        <f>SUMIFS(СВЦЭМ!$C$39:$C$789,СВЦЭМ!$A$39:$A$789,$A21,СВЦЭМ!$B$39:$B$789,T$11)+'СЕТ СН'!$F$9+СВЦЭМ!$D$10+'СЕТ СН'!$F$5-'СЕТ СН'!$F$17</f>
        <v>5054.3349893699997</v>
      </c>
      <c r="U21" s="36">
        <f>SUMIFS(СВЦЭМ!$C$39:$C$789,СВЦЭМ!$A$39:$A$789,$A21,СВЦЭМ!$B$39:$B$789,U$11)+'СЕТ СН'!$F$9+СВЦЭМ!$D$10+'СЕТ СН'!$F$5-'СЕТ СН'!$F$17</f>
        <v>5068.5794177500002</v>
      </c>
      <c r="V21" s="36">
        <f>SUMIFS(СВЦЭМ!$C$39:$C$789,СВЦЭМ!$A$39:$A$789,$A21,СВЦЭМ!$B$39:$B$789,V$11)+'СЕТ СН'!$F$9+СВЦЭМ!$D$10+'СЕТ СН'!$F$5-'СЕТ СН'!$F$17</f>
        <v>5082.1015083799994</v>
      </c>
      <c r="W21" s="36">
        <f>SUMIFS(СВЦЭМ!$C$39:$C$789,СВЦЭМ!$A$39:$A$789,$A21,СВЦЭМ!$B$39:$B$789,W$11)+'СЕТ СН'!$F$9+СВЦЭМ!$D$10+'СЕТ СН'!$F$5-'СЕТ СН'!$F$17</f>
        <v>5110.84892244</v>
      </c>
      <c r="X21" s="36">
        <f>SUMIFS(СВЦЭМ!$C$39:$C$789,СВЦЭМ!$A$39:$A$789,$A21,СВЦЭМ!$B$39:$B$789,X$11)+'СЕТ СН'!$F$9+СВЦЭМ!$D$10+'СЕТ СН'!$F$5-'СЕТ СН'!$F$17</f>
        <v>5113.7713351900002</v>
      </c>
      <c r="Y21" s="36">
        <f>SUMIFS(СВЦЭМ!$C$39:$C$789,СВЦЭМ!$A$39:$A$789,$A21,СВЦЭМ!$B$39:$B$789,Y$11)+'СЕТ СН'!$F$9+СВЦЭМ!$D$10+'СЕТ СН'!$F$5-'СЕТ СН'!$F$17</f>
        <v>5155.7512900000002</v>
      </c>
    </row>
    <row r="22" spans="1:25" ht="15.75" x14ac:dyDescent="0.2">
      <c r="A22" s="35">
        <f t="shared" si="0"/>
        <v>45637</v>
      </c>
      <c r="B22" s="36">
        <f>SUMIFS(СВЦЭМ!$C$39:$C$789,СВЦЭМ!$A$39:$A$789,$A22,СВЦЭМ!$B$39:$B$789,B$11)+'СЕТ СН'!$F$9+СВЦЭМ!$D$10+'СЕТ СН'!$F$5-'СЕТ СН'!$F$17</f>
        <v>5145.9354975200004</v>
      </c>
      <c r="C22" s="36">
        <f>SUMIFS(СВЦЭМ!$C$39:$C$789,СВЦЭМ!$A$39:$A$789,$A22,СВЦЭМ!$B$39:$B$789,C$11)+'СЕТ СН'!$F$9+СВЦЭМ!$D$10+'СЕТ СН'!$F$5-'СЕТ СН'!$F$17</f>
        <v>5251.3841608599996</v>
      </c>
      <c r="D22" s="36">
        <f>SUMIFS(СВЦЭМ!$C$39:$C$789,СВЦЭМ!$A$39:$A$789,$A22,СВЦЭМ!$B$39:$B$789,D$11)+'СЕТ СН'!$F$9+СВЦЭМ!$D$10+'СЕТ СН'!$F$5-'СЕТ СН'!$F$17</f>
        <v>5298.8512140999992</v>
      </c>
      <c r="E22" s="36">
        <f>SUMIFS(СВЦЭМ!$C$39:$C$789,СВЦЭМ!$A$39:$A$789,$A22,СВЦЭМ!$B$39:$B$789,E$11)+'СЕТ СН'!$F$9+СВЦЭМ!$D$10+'СЕТ СН'!$F$5-'СЕТ СН'!$F$17</f>
        <v>5311.0898225499996</v>
      </c>
      <c r="F22" s="36">
        <f>SUMIFS(СВЦЭМ!$C$39:$C$789,СВЦЭМ!$A$39:$A$789,$A22,СВЦЭМ!$B$39:$B$789,F$11)+'СЕТ СН'!$F$9+СВЦЭМ!$D$10+'СЕТ СН'!$F$5-'СЕТ СН'!$F$17</f>
        <v>5315.5032328500001</v>
      </c>
      <c r="G22" s="36">
        <f>SUMIFS(СВЦЭМ!$C$39:$C$789,СВЦЭМ!$A$39:$A$789,$A22,СВЦЭМ!$B$39:$B$789,G$11)+'СЕТ СН'!$F$9+СВЦЭМ!$D$10+'СЕТ СН'!$F$5-'СЕТ СН'!$F$17</f>
        <v>5291.1307467799998</v>
      </c>
      <c r="H22" s="36">
        <f>SUMIFS(СВЦЭМ!$C$39:$C$789,СВЦЭМ!$A$39:$A$789,$A22,СВЦЭМ!$B$39:$B$789,H$11)+'СЕТ СН'!$F$9+СВЦЭМ!$D$10+'СЕТ СН'!$F$5-'СЕТ СН'!$F$17</f>
        <v>5241.1933919599996</v>
      </c>
      <c r="I22" s="36">
        <f>SUMIFS(СВЦЭМ!$C$39:$C$789,СВЦЭМ!$A$39:$A$789,$A22,СВЦЭМ!$B$39:$B$789,I$11)+'СЕТ СН'!$F$9+СВЦЭМ!$D$10+'СЕТ СН'!$F$5-'СЕТ СН'!$F$17</f>
        <v>5171.9630400999995</v>
      </c>
      <c r="J22" s="36">
        <f>SUMIFS(СВЦЭМ!$C$39:$C$789,СВЦЭМ!$A$39:$A$789,$A22,СВЦЭМ!$B$39:$B$789,J$11)+'СЕТ СН'!$F$9+СВЦЭМ!$D$10+'СЕТ СН'!$F$5-'СЕТ СН'!$F$17</f>
        <v>5128.68139307</v>
      </c>
      <c r="K22" s="36">
        <f>SUMIFS(СВЦЭМ!$C$39:$C$789,СВЦЭМ!$A$39:$A$789,$A22,СВЦЭМ!$B$39:$B$789,K$11)+'СЕТ СН'!$F$9+СВЦЭМ!$D$10+'СЕТ СН'!$F$5-'СЕТ СН'!$F$17</f>
        <v>5111.2768158500003</v>
      </c>
      <c r="L22" s="36">
        <f>SUMIFS(СВЦЭМ!$C$39:$C$789,СВЦЭМ!$A$39:$A$789,$A22,СВЦЭМ!$B$39:$B$789,L$11)+'СЕТ СН'!$F$9+СВЦЭМ!$D$10+'СЕТ СН'!$F$5-'СЕТ СН'!$F$17</f>
        <v>5107.2403004500002</v>
      </c>
      <c r="M22" s="36">
        <f>SUMIFS(СВЦЭМ!$C$39:$C$789,СВЦЭМ!$A$39:$A$789,$A22,СВЦЭМ!$B$39:$B$789,M$11)+'СЕТ СН'!$F$9+СВЦЭМ!$D$10+'СЕТ СН'!$F$5-'СЕТ СН'!$F$17</f>
        <v>5137.4451159999999</v>
      </c>
      <c r="N22" s="36">
        <f>SUMIFS(СВЦЭМ!$C$39:$C$789,СВЦЭМ!$A$39:$A$789,$A22,СВЦЭМ!$B$39:$B$789,N$11)+'СЕТ СН'!$F$9+СВЦЭМ!$D$10+'СЕТ СН'!$F$5-'СЕТ СН'!$F$17</f>
        <v>5150.4953939899997</v>
      </c>
      <c r="O22" s="36">
        <f>SUMIFS(СВЦЭМ!$C$39:$C$789,СВЦЭМ!$A$39:$A$789,$A22,СВЦЭМ!$B$39:$B$789,O$11)+'СЕТ СН'!$F$9+СВЦЭМ!$D$10+'СЕТ СН'!$F$5-'СЕТ СН'!$F$17</f>
        <v>5186.3192280000003</v>
      </c>
      <c r="P22" s="36">
        <f>SUMIFS(СВЦЭМ!$C$39:$C$789,СВЦЭМ!$A$39:$A$789,$A22,СВЦЭМ!$B$39:$B$789,P$11)+'СЕТ СН'!$F$9+СВЦЭМ!$D$10+'СЕТ СН'!$F$5-'СЕТ СН'!$F$17</f>
        <v>5215.6210522000001</v>
      </c>
      <c r="Q22" s="36">
        <f>SUMIFS(СВЦЭМ!$C$39:$C$789,СВЦЭМ!$A$39:$A$789,$A22,СВЦЭМ!$B$39:$B$789,Q$11)+'СЕТ СН'!$F$9+СВЦЭМ!$D$10+'СЕТ СН'!$F$5-'СЕТ СН'!$F$17</f>
        <v>5249.7337537200001</v>
      </c>
      <c r="R22" s="36">
        <f>SUMIFS(СВЦЭМ!$C$39:$C$789,СВЦЭМ!$A$39:$A$789,$A22,СВЦЭМ!$B$39:$B$789,R$11)+'СЕТ СН'!$F$9+СВЦЭМ!$D$10+'СЕТ СН'!$F$5-'СЕТ СН'!$F$17</f>
        <v>5235.7180974399998</v>
      </c>
      <c r="S22" s="36">
        <f>SUMIFS(СВЦЭМ!$C$39:$C$789,СВЦЭМ!$A$39:$A$789,$A22,СВЦЭМ!$B$39:$B$789,S$11)+'СЕТ СН'!$F$9+СВЦЭМ!$D$10+'СЕТ СН'!$F$5-'СЕТ СН'!$F$17</f>
        <v>5200.3478130100002</v>
      </c>
      <c r="T22" s="36">
        <f>SUMIFS(СВЦЭМ!$C$39:$C$789,СВЦЭМ!$A$39:$A$789,$A22,СВЦЭМ!$B$39:$B$789,T$11)+'СЕТ СН'!$F$9+СВЦЭМ!$D$10+'СЕТ СН'!$F$5-'СЕТ СН'!$F$17</f>
        <v>5154.4192561</v>
      </c>
      <c r="U22" s="36">
        <f>SUMIFS(СВЦЭМ!$C$39:$C$789,СВЦЭМ!$A$39:$A$789,$A22,СВЦЭМ!$B$39:$B$789,U$11)+'СЕТ СН'!$F$9+СВЦЭМ!$D$10+'СЕТ СН'!$F$5-'СЕТ СН'!$F$17</f>
        <v>5139.7487535</v>
      </c>
      <c r="V22" s="36">
        <f>SUMIFS(СВЦЭМ!$C$39:$C$789,СВЦЭМ!$A$39:$A$789,$A22,СВЦЭМ!$B$39:$B$789,V$11)+'СЕТ СН'!$F$9+СВЦЭМ!$D$10+'СЕТ СН'!$F$5-'СЕТ СН'!$F$17</f>
        <v>5133.1379294999997</v>
      </c>
      <c r="W22" s="36">
        <f>SUMIFS(СВЦЭМ!$C$39:$C$789,СВЦЭМ!$A$39:$A$789,$A22,СВЦЭМ!$B$39:$B$789,W$11)+'СЕТ СН'!$F$9+СВЦЭМ!$D$10+'СЕТ СН'!$F$5-'СЕТ СН'!$F$17</f>
        <v>5146.9360145000001</v>
      </c>
      <c r="X22" s="36">
        <f>SUMIFS(СВЦЭМ!$C$39:$C$789,СВЦЭМ!$A$39:$A$789,$A22,СВЦЭМ!$B$39:$B$789,X$11)+'СЕТ СН'!$F$9+СВЦЭМ!$D$10+'СЕТ СН'!$F$5-'СЕТ СН'!$F$17</f>
        <v>5170.1955471399997</v>
      </c>
      <c r="Y22" s="36">
        <f>SUMIFS(СВЦЭМ!$C$39:$C$789,СВЦЭМ!$A$39:$A$789,$A22,СВЦЭМ!$B$39:$B$789,Y$11)+'СЕТ СН'!$F$9+СВЦЭМ!$D$10+'СЕТ СН'!$F$5-'СЕТ СН'!$F$17</f>
        <v>5225.2554947299996</v>
      </c>
    </row>
    <row r="23" spans="1:25" ht="15.75" x14ac:dyDescent="0.2">
      <c r="A23" s="35">
        <f t="shared" si="0"/>
        <v>45638</v>
      </c>
      <c r="B23" s="36">
        <f>SUMIFS(СВЦЭМ!$C$39:$C$789,СВЦЭМ!$A$39:$A$789,$A23,СВЦЭМ!$B$39:$B$789,B$11)+'СЕТ СН'!$F$9+СВЦЭМ!$D$10+'СЕТ СН'!$F$5-'СЕТ СН'!$F$17</f>
        <v>5267.9772544400003</v>
      </c>
      <c r="C23" s="36">
        <f>SUMIFS(СВЦЭМ!$C$39:$C$789,СВЦЭМ!$A$39:$A$789,$A23,СВЦЭМ!$B$39:$B$789,C$11)+'СЕТ СН'!$F$9+СВЦЭМ!$D$10+'СЕТ СН'!$F$5-'СЕТ СН'!$F$17</f>
        <v>5319.4348403900003</v>
      </c>
      <c r="D23" s="36">
        <f>SUMIFS(СВЦЭМ!$C$39:$C$789,СВЦЭМ!$A$39:$A$789,$A23,СВЦЭМ!$B$39:$B$789,D$11)+'СЕТ СН'!$F$9+СВЦЭМ!$D$10+'СЕТ СН'!$F$5-'СЕТ СН'!$F$17</f>
        <v>5329.8612995299991</v>
      </c>
      <c r="E23" s="36">
        <f>SUMIFS(СВЦЭМ!$C$39:$C$789,СВЦЭМ!$A$39:$A$789,$A23,СВЦЭМ!$B$39:$B$789,E$11)+'СЕТ СН'!$F$9+СВЦЭМ!$D$10+'СЕТ СН'!$F$5-'СЕТ СН'!$F$17</f>
        <v>5329.2929883799998</v>
      </c>
      <c r="F23" s="36">
        <f>SUMIFS(СВЦЭМ!$C$39:$C$789,СВЦЭМ!$A$39:$A$789,$A23,СВЦЭМ!$B$39:$B$789,F$11)+'СЕТ СН'!$F$9+СВЦЭМ!$D$10+'СЕТ СН'!$F$5-'СЕТ СН'!$F$17</f>
        <v>5332.6802124499991</v>
      </c>
      <c r="G23" s="36">
        <f>SUMIFS(СВЦЭМ!$C$39:$C$789,СВЦЭМ!$A$39:$A$789,$A23,СВЦЭМ!$B$39:$B$789,G$11)+'СЕТ СН'!$F$9+СВЦЭМ!$D$10+'СЕТ СН'!$F$5-'СЕТ СН'!$F$17</f>
        <v>5329.3260167600001</v>
      </c>
      <c r="H23" s="36">
        <f>SUMIFS(СВЦЭМ!$C$39:$C$789,СВЦЭМ!$A$39:$A$789,$A23,СВЦЭМ!$B$39:$B$789,H$11)+'СЕТ СН'!$F$9+СВЦЭМ!$D$10+'СЕТ СН'!$F$5-'СЕТ СН'!$F$17</f>
        <v>5276.5544981799994</v>
      </c>
      <c r="I23" s="36">
        <f>SUMIFS(СВЦЭМ!$C$39:$C$789,СВЦЭМ!$A$39:$A$789,$A23,СВЦЭМ!$B$39:$B$789,I$11)+'СЕТ СН'!$F$9+СВЦЭМ!$D$10+'СЕТ СН'!$F$5-'СЕТ СН'!$F$17</f>
        <v>5195.9877009100001</v>
      </c>
      <c r="J23" s="36">
        <f>SUMIFS(СВЦЭМ!$C$39:$C$789,СВЦЭМ!$A$39:$A$789,$A23,СВЦЭМ!$B$39:$B$789,J$11)+'СЕТ СН'!$F$9+СВЦЭМ!$D$10+'СЕТ СН'!$F$5-'СЕТ СН'!$F$17</f>
        <v>5155.8552749099999</v>
      </c>
      <c r="K23" s="36">
        <f>SUMIFS(СВЦЭМ!$C$39:$C$789,СВЦЭМ!$A$39:$A$789,$A23,СВЦЭМ!$B$39:$B$789,K$11)+'СЕТ СН'!$F$9+СВЦЭМ!$D$10+'СЕТ СН'!$F$5-'СЕТ СН'!$F$17</f>
        <v>5159.1332007700003</v>
      </c>
      <c r="L23" s="36">
        <f>SUMIFS(СВЦЭМ!$C$39:$C$789,СВЦЭМ!$A$39:$A$789,$A23,СВЦЭМ!$B$39:$B$789,L$11)+'СЕТ СН'!$F$9+СВЦЭМ!$D$10+'СЕТ СН'!$F$5-'СЕТ СН'!$F$17</f>
        <v>5152.3522176400002</v>
      </c>
      <c r="M23" s="36">
        <f>SUMIFS(СВЦЭМ!$C$39:$C$789,СВЦЭМ!$A$39:$A$789,$A23,СВЦЭМ!$B$39:$B$789,M$11)+'СЕТ СН'!$F$9+СВЦЭМ!$D$10+'СЕТ СН'!$F$5-'СЕТ СН'!$F$17</f>
        <v>5165.2077337699993</v>
      </c>
      <c r="N23" s="36">
        <f>SUMIFS(СВЦЭМ!$C$39:$C$789,СВЦЭМ!$A$39:$A$789,$A23,СВЦЭМ!$B$39:$B$789,N$11)+'СЕТ СН'!$F$9+СВЦЭМ!$D$10+'СЕТ СН'!$F$5-'СЕТ СН'!$F$17</f>
        <v>5167.5735730300003</v>
      </c>
      <c r="O23" s="36">
        <f>SUMIFS(СВЦЭМ!$C$39:$C$789,СВЦЭМ!$A$39:$A$789,$A23,СВЦЭМ!$B$39:$B$789,O$11)+'СЕТ СН'!$F$9+СВЦЭМ!$D$10+'СЕТ СН'!$F$5-'СЕТ СН'!$F$17</f>
        <v>5201.6476783099997</v>
      </c>
      <c r="P23" s="36">
        <f>SUMIFS(СВЦЭМ!$C$39:$C$789,СВЦЭМ!$A$39:$A$789,$A23,СВЦЭМ!$B$39:$B$789,P$11)+'СЕТ СН'!$F$9+СВЦЭМ!$D$10+'СЕТ СН'!$F$5-'СЕТ СН'!$F$17</f>
        <v>5197.3151266099994</v>
      </c>
      <c r="Q23" s="36">
        <f>SUMIFS(СВЦЭМ!$C$39:$C$789,СВЦЭМ!$A$39:$A$789,$A23,СВЦЭМ!$B$39:$B$789,Q$11)+'СЕТ СН'!$F$9+СВЦЭМ!$D$10+'СЕТ СН'!$F$5-'СЕТ СН'!$F$17</f>
        <v>5194.4621201700002</v>
      </c>
      <c r="R23" s="36">
        <f>SUMIFS(СВЦЭМ!$C$39:$C$789,СВЦЭМ!$A$39:$A$789,$A23,СВЦЭМ!$B$39:$B$789,R$11)+'СЕТ СН'!$F$9+СВЦЭМ!$D$10+'СЕТ СН'!$F$5-'СЕТ СН'!$F$17</f>
        <v>5194.3450101399994</v>
      </c>
      <c r="S23" s="36">
        <f>SUMIFS(СВЦЭМ!$C$39:$C$789,СВЦЭМ!$A$39:$A$789,$A23,СВЦЭМ!$B$39:$B$789,S$11)+'СЕТ СН'!$F$9+СВЦЭМ!$D$10+'СЕТ СН'!$F$5-'СЕТ СН'!$F$17</f>
        <v>5151.3510979499997</v>
      </c>
      <c r="T23" s="36">
        <f>SUMIFS(СВЦЭМ!$C$39:$C$789,СВЦЭМ!$A$39:$A$789,$A23,СВЦЭМ!$B$39:$B$789,T$11)+'СЕТ СН'!$F$9+СВЦЭМ!$D$10+'СЕТ СН'!$F$5-'СЕТ СН'!$F$17</f>
        <v>5146.7176384300001</v>
      </c>
      <c r="U23" s="36">
        <f>SUMIFS(СВЦЭМ!$C$39:$C$789,СВЦЭМ!$A$39:$A$789,$A23,СВЦЭМ!$B$39:$B$789,U$11)+'СЕТ СН'!$F$9+СВЦЭМ!$D$10+'СЕТ СН'!$F$5-'СЕТ СН'!$F$17</f>
        <v>5160.1518327899994</v>
      </c>
      <c r="V23" s="36">
        <f>SUMIFS(СВЦЭМ!$C$39:$C$789,СВЦЭМ!$A$39:$A$789,$A23,СВЦЭМ!$B$39:$B$789,V$11)+'СЕТ СН'!$F$9+СВЦЭМ!$D$10+'СЕТ СН'!$F$5-'СЕТ СН'!$F$17</f>
        <v>5169.7674374600001</v>
      </c>
      <c r="W23" s="36">
        <f>SUMIFS(СВЦЭМ!$C$39:$C$789,СВЦЭМ!$A$39:$A$789,$A23,СВЦЭМ!$B$39:$B$789,W$11)+'СЕТ СН'!$F$9+СВЦЭМ!$D$10+'СЕТ СН'!$F$5-'СЕТ СН'!$F$17</f>
        <v>5201.1278526299993</v>
      </c>
      <c r="X23" s="36">
        <f>SUMIFS(СВЦЭМ!$C$39:$C$789,СВЦЭМ!$A$39:$A$789,$A23,СВЦЭМ!$B$39:$B$789,X$11)+'СЕТ СН'!$F$9+СВЦЭМ!$D$10+'СЕТ СН'!$F$5-'СЕТ СН'!$F$17</f>
        <v>5218.8508432099998</v>
      </c>
      <c r="Y23" s="36">
        <f>SUMIFS(СВЦЭМ!$C$39:$C$789,СВЦЭМ!$A$39:$A$789,$A23,СВЦЭМ!$B$39:$B$789,Y$11)+'СЕТ СН'!$F$9+СВЦЭМ!$D$10+'СЕТ СН'!$F$5-'СЕТ СН'!$F$17</f>
        <v>5263.8222990599998</v>
      </c>
    </row>
    <row r="24" spans="1:25" ht="15.75" x14ac:dyDescent="0.2">
      <c r="A24" s="35">
        <f t="shared" si="0"/>
        <v>45639</v>
      </c>
      <c r="B24" s="36">
        <f>SUMIFS(СВЦЭМ!$C$39:$C$789,СВЦЭМ!$A$39:$A$789,$A24,СВЦЭМ!$B$39:$B$789,B$11)+'СЕТ СН'!$F$9+СВЦЭМ!$D$10+'СЕТ СН'!$F$5-'СЕТ СН'!$F$17</f>
        <v>5324.1434619800002</v>
      </c>
      <c r="C24" s="36">
        <f>SUMIFS(СВЦЭМ!$C$39:$C$789,СВЦЭМ!$A$39:$A$789,$A24,СВЦЭМ!$B$39:$B$789,C$11)+'СЕТ СН'!$F$9+СВЦЭМ!$D$10+'СЕТ СН'!$F$5-'СЕТ СН'!$F$17</f>
        <v>5375.2015314</v>
      </c>
      <c r="D24" s="36">
        <f>SUMIFS(СВЦЭМ!$C$39:$C$789,СВЦЭМ!$A$39:$A$789,$A24,СВЦЭМ!$B$39:$B$789,D$11)+'СЕТ СН'!$F$9+СВЦЭМ!$D$10+'СЕТ СН'!$F$5-'СЕТ СН'!$F$17</f>
        <v>5404.2267513299994</v>
      </c>
      <c r="E24" s="36">
        <f>SUMIFS(СВЦЭМ!$C$39:$C$789,СВЦЭМ!$A$39:$A$789,$A24,СВЦЭМ!$B$39:$B$789,E$11)+'СЕТ СН'!$F$9+СВЦЭМ!$D$10+'СЕТ СН'!$F$5-'СЕТ СН'!$F$17</f>
        <v>5399.7670787999996</v>
      </c>
      <c r="F24" s="36">
        <f>SUMIFS(СВЦЭМ!$C$39:$C$789,СВЦЭМ!$A$39:$A$789,$A24,СВЦЭМ!$B$39:$B$789,F$11)+'СЕТ СН'!$F$9+СВЦЭМ!$D$10+'СЕТ СН'!$F$5-'СЕТ СН'!$F$17</f>
        <v>5385.64491533</v>
      </c>
      <c r="G24" s="36">
        <f>SUMIFS(СВЦЭМ!$C$39:$C$789,СВЦЭМ!$A$39:$A$789,$A24,СВЦЭМ!$B$39:$B$789,G$11)+'СЕТ СН'!$F$9+СВЦЭМ!$D$10+'СЕТ СН'!$F$5-'СЕТ СН'!$F$17</f>
        <v>5352.8318325599994</v>
      </c>
      <c r="H24" s="36">
        <f>SUMIFS(СВЦЭМ!$C$39:$C$789,СВЦЭМ!$A$39:$A$789,$A24,СВЦЭМ!$B$39:$B$789,H$11)+'СЕТ СН'!$F$9+СВЦЭМ!$D$10+'СЕТ СН'!$F$5-'СЕТ СН'!$F$17</f>
        <v>5276.4897811699993</v>
      </c>
      <c r="I24" s="36">
        <f>SUMIFS(СВЦЭМ!$C$39:$C$789,СВЦЭМ!$A$39:$A$789,$A24,СВЦЭМ!$B$39:$B$789,I$11)+'СЕТ СН'!$F$9+СВЦЭМ!$D$10+'СЕТ СН'!$F$5-'СЕТ СН'!$F$17</f>
        <v>5197.0486232799994</v>
      </c>
      <c r="J24" s="36">
        <f>SUMIFS(СВЦЭМ!$C$39:$C$789,СВЦЭМ!$A$39:$A$789,$A24,СВЦЭМ!$B$39:$B$789,J$11)+'СЕТ СН'!$F$9+СВЦЭМ!$D$10+'СЕТ СН'!$F$5-'СЕТ СН'!$F$17</f>
        <v>5153.6641913399999</v>
      </c>
      <c r="K24" s="36">
        <f>SUMIFS(СВЦЭМ!$C$39:$C$789,СВЦЭМ!$A$39:$A$789,$A24,СВЦЭМ!$B$39:$B$789,K$11)+'СЕТ СН'!$F$9+СВЦЭМ!$D$10+'СЕТ СН'!$F$5-'СЕТ СН'!$F$17</f>
        <v>5134.71853121</v>
      </c>
      <c r="L24" s="36">
        <f>SUMIFS(СВЦЭМ!$C$39:$C$789,СВЦЭМ!$A$39:$A$789,$A24,СВЦЭМ!$B$39:$B$789,L$11)+'СЕТ СН'!$F$9+СВЦЭМ!$D$10+'СЕТ СН'!$F$5-'СЕТ СН'!$F$17</f>
        <v>5131.5075756699998</v>
      </c>
      <c r="M24" s="36">
        <f>SUMIFS(СВЦЭМ!$C$39:$C$789,СВЦЭМ!$A$39:$A$789,$A24,СВЦЭМ!$B$39:$B$789,M$11)+'СЕТ СН'!$F$9+СВЦЭМ!$D$10+'СЕТ СН'!$F$5-'СЕТ СН'!$F$17</f>
        <v>5149.3624522800001</v>
      </c>
      <c r="N24" s="36">
        <f>SUMIFS(СВЦЭМ!$C$39:$C$789,СВЦЭМ!$A$39:$A$789,$A24,СВЦЭМ!$B$39:$B$789,N$11)+'СЕТ СН'!$F$9+СВЦЭМ!$D$10+'СЕТ СН'!$F$5-'СЕТ СН'!$F$17</f>
        <v>5141.3814130399996</v>
      </c>
      <c r="O24" s="36">
        <f>SUMIFS(СВЦЭМ!$C$39:$C$789,СВЦЭМ!$A$39:$A$789,$A24,СВЦЭМ!$B$39:$B$789,O$11)+'СЕТ СН'!$F$9+СВЦЭМ!$D$10+'СЕТ СН'!$F$5-'СЕТ СН'!$F$17</f>
        <v>5153.8041497699996</v>
      </c>
      <c r="P24" s="36">
        <f>SUMIFS(СВЦЭМ!$C$39:$C$789,СВЦЭМ!$A$39:$A$789,$A24,СВЦЭМ!$B$39:$B$789,P$11)+'СЕТ СН'!$F$9+СВЦЭМ!$D$10+'СЕТ СН'!$F$5-'СЕТ СН'!$F$17</f>
        <v>5164.0643187400001</v>
      </c>
      <c r="Q24" s="36">
        <f>SUMIFS(СВЦЭМ!$C$39:$C$789,СВЦЭМ!$A$39:$A$789,$A24,СВЦЭМ!$B$39:$B$789,Q$11)+'СЕТ СН'!$F$9+СВЦЭМ!$D$10+'СЕТ СН'!$F$5-'СЕТ СН'!$F$17</f>
        <v>5166.8278568099995</v>
      </c>
      <c r="R24" s="36">
        <f>SUMIFS(СВЦЭМ!$C$39:$C$789,СВЦЭМ!$A$39:$A$789,$A24,СВЦЭМ!$B$39:$B$789,R$11)+'СЕТ СН'!$F$9+СВЦЭМ!$D$10+'СЕТ СН'!$F$5-'СЕТ СН'!$F$17</f>
        <v>5142.1566421500002</v>
      </c>
      <c r="S24" s="36">
        <f>SUMIFS(СВЦЭМ!$C$39:$C$789,СВЦЭМ!$A$39:$A$789,$A24,СВЦЭМ!$B$39:$B$789,S$11)+'СЕТ СН'!$F$9+СВЦЭМ!$D$10+'СЕТ СН'!$F$5-'СЕТ СН'!$F$17</f>
        <v>5121.5482722300003</v>
      </c>
      <c r="T24" s="36">
        <f>SUMIFS(СВЦЭМ!$C$39:$C$789,СВЦЭМ!$A$39:$A$789,$A24,СВЦЭМ!$B$39:$B$789,T$11)+'СЕТ СН'!$F$9+СВЦЭМ!$D$10+'СЕТ СН'!$F$5-'СЕТ СН'!$F$17</f>
        <v>5110.6628467999999</v>
      </c>
      <c r="U24" s="36">
        <f>SUMIFS(СВЦЭМ!$C$39:$C$789,СВЦЭМ!$A$39:$A$789,$A24,СВЦЭМ!$B$39:$B$789,U$11)+'СЕТ СН'!$F$9+СВЦЭМ!$D$10+'СЕТ СН'!$F$5-'СЕТ СН'!$F$17</f>
        <v>5120.9144852299996</v>
      </c>
      <c r="V24" s="36">
        <f>SUMIFS(СВЦЭМ!$C$39:$C$789,СВЦЭМ!$A$39:$A$789,$A24,СВЦЭМ!$B$39:$B$789,V$11)+'СЕТ СН'!$F$9+СВЦЭМ!$D$10+'СЕТ СН'!$F$5-'СЕТ СН'!$F$17</f>
        <v>5146.29965395</v>
      </c>
      <c r="W24" s="36">
        <f>SUMIFS(СВЦЭМ!$C$39:$C$789,СВЦЭМ!$A$39:$A$789,$A24,СВЦЭМ!$B$39:$B$789,W$11)+'СЕТ СН'!$F$9+СВЦЭМ!$D$10+'СЕТ СН'!$F$5-'СЕТ СН'!$F$17</f>
        <v>5155.9898131700002</v>
      </c>
      <c r="X24" s="36">
        <f>SUMIFS(СВЦЭМ!$C$39:$C$789,СВЦЭМ!$A$39:$A$789,$A24,СВЦЭМ!$B$39:$B$789,X$11)+'СЕТ СН'!$F$9+СВЦЭМ!$D$10+'СЕТ СН'!$F$5-'СЕТ СН'!$F$17</f>
        <v>5199.9337778499994</v>
      </c>
      <c r="Y24" s="36">
        <f>SUMIFS(СВЦЭМ!$C$39:$C$789,СВЦЭМ!$A$39:$A$789,$A24,СВЦЭМ!$B$39:$B$789,Y$11)+'СЕТ СН'!$F$9+СВЦЭМ!$D$10+'СЕТ СН'!$F$5-'СЕТ СН'!$F$17</f>
        <v>5229.7449999800001</v>
      </c>
    </row>
    <row r="25" spans="1:25" ht="15.75" x14ac:dyDescent="0.2">
      <c r="A25" s="35">
        <f t="shared" si="0"/>
        <v>45640</v>
      </c>
      <c r="B25" s="36">
        <f>SUMIFS(СВЦЭМ!$C$39:$C$789,СВЦЭМ!$A$39:$A$789,$A25,СВЦЭМ!$B$39:$B$789,B$11)+'СЕТ СН'!$F$9+СВЦЭМ!$D$10+'СЕТ СН'!$F$5-'СЕТ СН'!$F$17</f>
        <v>5315.2116206999999</v>
      </c>
      <c r="C25" s="36">
        <f>SUMIFS(СВЦЭМ!$C$39:$C$789,СВЦЭМ!$A$39:$A$789,$A25,СВЦЭМ!$B$39:$B$789,C$11)+'СЕТ СН'!$F$9+СВЦЭМ!$D$10+'СЕТ СН'!$F$5-'СЕТ СН'!$F$17</f>
        <v>5346.2989319600001</v>
      </c>
      <c r="D25" s="36">
        <f>SUMIFS(СВЦЭМ!$C$39:$C$789,СВЦЭМ!$A$39:$A$789,$A25,СВЦЭМ!$B$39:$B$789,D$11)+'СЕТ СН'!$F$9+СВЦЭМ!$D$10+'СЕТ СН'!$F$5-'СЕТ СН'!$F$17</f>
        <v>5358.9435545099996</v>
      </c>
      <c r="E25" s="36">
        <f>SUMIFS(СВЦЭМ!$C$39:$C$789,СВЦЭМ!$A$39:$A$789,$A25,СВЦЭМ!$B$39:$B$789,E$11)+'СЕТ СН'!$F$9+СВЦЭМ!$D$10+'СЕТ СН'!$F$5-'СЕТ СН'!$F$17</f>
        <v>5379.9483592999995</v>
      </c>
      <c r="F25" s="36">
        <f>SUMIFS(СВЦЭМ!$C$39:$C$789,СВЦЭМ!$A$39:$A$789,$A25,СВЦЭМ!$B$39:$B$789,F$11)+'СЕТ СН'!$F$9+СВЦЭМ!$D$10+'СЕТ СН'!$F$5-'СЕТ СН'!$F$17</f>
        <v>5379.089047129999</v>
      </c>
      <c r="G25" s="36">
        <f>SUMIFS(СВЦЭМ!$C$39:$C$789,СВЦЭМ!$A$39:$A$789,$A25,СВЦЭМ!$B$39:$B$789,G$11)+'СЕТ СН'!$F$9+СВЦЭМ!$D$10+'СЕТ СН'!$F$5-'СЕТ СН'!$F$17</f>
        <v>5364.9124103799995</v>
      </c>
      <c r="H25" s="36">
        <f>SUMIFS(СВЦЭМ!$C$39:$C$789,СВЦЭМ!$A$39:$A$789,$A25,СВЦЭМ!$B$39:$B$789,H$11)+'СЕТ СН'!$F$9+СВЦЭМ!$D$10+'СЕТ СН'!$F$5-'СЕТ СН'!$F$17</f>
        <v>5359.2947538099997</v>
      </c>
      <c r="I25" s="36">
        <f>SUMIFS(СВЦЭМ!$C$39:$C$789,СВЦЭМ!$A$39:$A$789,$A25,СВЦЭМ!$B$39:$B$789,I$11)+'СЕТ СН'!$F$9+СВЦЭМ!$D$10+'СЕТ СН'!$F$5-'СЕТ СН'!$F$17</f>
        <v>5323.0176630499991</v>
      </c>
      <c r="J25" s="36">
        <f>SUMIFS(СВЦЭМ!$C$39:$C$789,СВЦЭМ!$A$39:$A$789,$A25,СВЦЭМ!$B$39:$B$789,J$11)+'СЕТ СН'!$F$9+СВЦЭМ!$D$10+'СЕТ СН'!$F$5-'СЕТ СН'!$F$17</f>
        <v>5244.3166414400002</v>
      </c>
      <c r="K25" s="36">
        <f>SUMIFS(СВЦЭМ!$C$39:$C$789,СВЦЭМ!$A$39:$A$789,$A25,СВЦЭМ!$B$39:$B$789,K$11)+'СЕТ СН'!$F$9+СВЦЭМ!$D$10+'СЕТ СН'!$F$5-'СЕТ СН'!$F$17</f>
        <v>5140.6886487100001</v>
      </c>
      <c r="L25" s="36">
        <f>SUMIFS(СВЦЭМ!$C$39:$C$789,СВЦЭМ!$A$39:$A$789,$A25,СВЦЭМ!$B$39:$B$789,L$11)+'СЕТ СН'!$F$9+СВЦЭМ!$D$10+'СЕТ СН'!$F$5-'СЕТ СН'!$F$17</f>
        <v>5121.0877254200004</v>
      </c>
      <c r="M25" s="36">
        <f>SUMIFS(СВЦЭМ!$C$39:$C$789,СВЦЭМ!$A$39:$A$789,$A25,СВЦЭМ!$B$39:$B$789,M$11)+'СЕТ СН'!$F$9+СВЦЭМ!$D$10+'СЕТ СН'!$F$5-'СЕТ СН'!$F$17</f>
        <v>5139.3800472599996</v>
      </c>
      <c r="N25" s="36">
        <f>SUMIFS(СВЦЭМ!$C$39:$C$789,СВЦЭМ!$A$39:$A$789,$A25,СВЦЭМ!$B$39:$B$789,N$11)+'СЕТ СН'!$F$9+СВЦЭМ!$D$10+'СЕТ СН'!$F$5-'СЕТ СН'!$F$17</f>
        <v>5142.1838455199995</v>
      </c>
      <c r="O25" s="36">
        <f>SUMIFS(СВЦЭМ!$C$39:$C$789,СВЦЭМ!$A$39:$A$789,$A25,СВЦЭМ!$B$39:$B$789,O$11)+'СЕТ СН'!$F$9+СВЦЭМ!$D$10+'СЕТ СН'!$F$5-'СЕТ СН'!$F$17</f>
        <v>5147.0212773000003</v>
      </c>
      <c r="P25" s="36">
        <f>SUMIFS(СВЦЭМ!$C$39:$C$789,СВЦЭМ!$A$39:$A$789,$A25,СВЦЭМ!$B$39:$B$789,P$11)+'СЕТ СН'!$F$9+СВЦЭМ!$D$10+'СЕТ СН'!$F$5-'СЕТ СН'!$F$17</f>
        <v>5148.4106250300001</v>
      </c>
      <c r="Q25" s="36">
        <f>SUMIFS(СВЦЭМ!$C$39:$C$789,СВЦЭМ!$A$39:$A$789,$A25,СВЦЭМ!$B$39:$B$789,Q$11)+'СЕТ СН'!$F$9+СВЦЭМ!$D$10+'СЕТ СН'!$F$5-'СЕТ СН'!$F$17</f>
        <v>5184.4690458300001</v>
      </c>
      <c r="R25" s="36">
        <f>SUMIFS(СВЦЭМ!$C$39:$C$789,СВЦЭМ!$A$39:$A$789,$A25,СВЦЭМ!$B$39:$B$789,R$11)+'СЕТ СН'!$F$9+СВЦЭМ!$D$10+'СЕТ СН'!$F$5-'СЕТ СН'!$F$17</f>
        <v>5178.5779321199998</v>
      </c>
      <c r="S25" s="36">
        <f>SUMIFS(СВЦЭМ!$C$39:$C$789,СВЦЭМ!$A$39:$A$789,$A25,СВЦЭМ!$B$39:$B$789,S$11)+'СЕТ СН'!$F$9+СВЦЭМ!$D$10+'СЕТ СН'!$F$5-'СЕТ СН'!$F$17</f>
        <v>5127.32113613</v>
      </c>
      <c r="T25" s="36">
        <f>SUMIFS(СВЦЭМ!$C$39:$C$789,СВЦЭМ!$A$39:$A$789,$A25,СВЦЭМ!$B$39:$B$789,T$11)+'СЕТ СН'!$F$9+СВЦЭМ!$D$10+'СЕТ СН'!$F$5-'СЕТ СН'!$F$17</f>
        <v>5100.7280031</v>
      </c>
      <c r="U25" s="36">
        <f>SUMIFS(СВЦЭМ!$C$39:$C$789,СВЦЭМ!$A$39:$A$789,$A25,СВЦЭМ!$B$39:$B$789,U$11)+'СЕТ СН'!$F$9+СВЦЭМ!$D$10+'СЕТ СН'!$F$5-'СЕТ СН'!$F$17</f>
        <v>5112.3553634899999</v>
      </c>
      <c r="V25" s="36">
        <f>SUMIFS(СВЦЭМ!$C$39:$C$789,СВЦЭМ!$A$39:$A$789,$A25,СВЦЭМ!$B$39:$B$789,V$11)+'СЕТ СН'!$F$9+СВЦЭМ!$D$10+'СЕТ СН'!$F$5-'СЕТ СН'!$F$17</f>
        <v>5167.3169444300001</v>
      </c>
      <c r="W25" s="36">
        <f>SUMIFS(СВЦЭМ!$C$39:$C$789,СВЦЭМ!$A$39:$A$789,$A25,СВЦЭМ!$B$39:$B$789,W$11)+'СЕТ СН'!$F$9+СВЦЭМ!$D$10+'СЕТ СН'!$F$5-'СЕТ СН'!$F$17</f>
        <v>5198.5289562600001</v>
      </c>
      <c r="X25" s="36">
        <f>SUMIFS(СВЦЭМ!$C$39:$C$789,СВЦЭМ!$A$39:$A$789,$A25,СВЦЭМ!$B$39:$B$789,X$11)+'СЕТ СН'!$F$9+СВЦЭМ!$D$10+'СЕТ СН'!$F$5-'СЕТ СН'!$F$17</f>
        <v>5217.3559144199999</v>
      </c>
      <c r="Y25" s="36">
        <f>SUMIFS(СВЦЭМ!$C$39:$C$789,СВЦЭМ!$A$39:$A$789,$A25,СВЦЭМ!$B$39:$B$789,Y$11)+'СЕТ СН'!$F$9+СВЦЭМ!$D$10+'СЕТ СН'!$F$5-'СЕТ СН'!$F$17</f>
        <v>5272.5792966699992</v>
      </c>
    </row>
    <row r="26" spans="1:25" ht="15.75" x14ac:dyDescent="0.2">
      <c r="A26" s="35">
        <f t="shared" si="0"/>
        <v>45641</v>
      </c>
      <c r="B26" s="36">
        <f>SUMIFS(СВЦЭМ!$C$39:$C$789,СВЦЭМ!$A$39:$A$789,$A26,СВЦЭМ!$B$39:$B$789,B$11)+'СЕТ СН'!$F$9+СВЦЭМ!$D$10+'СЕТ СН'!$F$5-'СЕТ СН'!$F$17</f>
        <v>5271.2479189599999</v>
      </c>
      <c r="C26" s="36">
        <f>SUMIFS(СВЦЭМ!$C$39:$C$789,СВЦЭМ!$A$39:$A$789,$A26,СВЦЭМ!$B$39:$B$789,C$11)+'СЕТ СН'!$F$9+СВЦЭМ!$D$10+'СЕТ СН'!$F$5-'СЕТ СН'!$F$17</f>
        <v>5278.3064532199996</v>
      </c>
      <c r="D26" s="36">
        <f>SUMIFS(СВЦЭМ!$C$39:$C$789,СВЦЭМ!$A$39:$A$789,$A26,СВЦЭМ!$B$39:$B$789,D$11)+'СЕТ СН'!$F$9+СВЦЭМ!$D$10+'СЕТ СН'!$F$5-'СЕТ СН'!$F$17</f>
        <v>5316.9020163099995</v>
      </c>
      <c r="E26" s="36">
        <f>SUMIFS(СВЦЭМ!$C$39:$C$789,СВЦЭМ!$A$39:$A$789,$A26,СВЦЭМ!$B$39:$B$789,E$11)+'СЕТ СН'!$F$9+СВЦЭМ!$D$10+'СЕТ СН'!$F$5-'СЕТ СН'!$F$17</f>
        <v>5328.3062120499999</v>
      </c>
      <c r="F26" s="36">
        <f>SUMIFS(СВЦЭМ!$C$39:$C$789,СВЦЭМ!$A$39:$A$789,$A26,СВЦЭМ!$B$39:$B$789,F$11)+'СЕТ СН'!$F$9+СВЦЭМ!$D$10+'СЕТ СН'!$F$5-'СЕТ СН'!$F$17</f>
        <v>5336.4960635299994</v>
      </c>
      <c r="G26" s="36">
        <f>SUMIFS(СВЦЭМ!$C$39:$C$789,СВЦЭМ!$A$39:$A$789,$A26,СВЦЭМ!$B$39:$B$789,G$11)+'СЕТ СН'!$F$9+СВЦЭМ!$D$10+'СЕТ СН'!$F$5-'СЕТ СН'!$F$17</f>
        <v>5318.71334002</v>
      </c>
      <c r="H26" s="36">
        <f>SUMIFS(СВЦЭМ!$C$39:$C$789,СВЦЭМ!$A$39:$A$789,$A26,СВЦЭМ!$B$39:$B$789,H$11)+'СЕТ СН'!$F$9+СВЦЭМ!$D$10+'СЕТ СН'!$F$5-'СЕТ СН'!$F$17</f>
        <v>5295.2086435099991</v>
      </c>
      <c r="I26" s="36">
        <f>SUMIFS(СВЦЭМ!$C$39:$C$789,СВЦЭМ!$A$39:$A$789,$A26,СВЦЭМ!$B$39:$B$789,I$11)+'СЕТ СН'!$F$9+СВЦЭМ!$D$10+'СЕТ СН'!$F$5-'СЕТ СН'!$F$17</f>
        <v>5308.3848326099996</v>
      </c>
      <c r="J26" s="36">
        <f>SUMIFS(СВЦЭМ!$C$39:$C$789,СВЦЭМ!$A$39:$A$789,$A26,СВЦЭМ!$B$39:$B$789,J$11)+'СЕТ СН'!$F$9+СВЦЭМ!$D$10+'СЕТ СН'!$F$5-'СЕТ СН'!$F$17</f>
        <v>5232.4545274299999</v>
      </c>
      <c r="K26" s="36">
        <f>SUMIFS(СВЦЭМ!$C$39:$C$789,СВЦЭМ!$A$39:$A$789,$A26,СВЦЭМ!$B$39:$B$789,K$11)+'СЕТ СН'!$F$9+СВЦЭМ!$D$10+'СЕТ СН'!$F$5-'СЕТ СН'!$F$17</f>
        <v>5148.9300389700002</v>
      </c>
      <c r="L26" s="36">
        <f>SUMIFS(СВЦЭМ!$C$39:$C$789,СВЦЭМ!$A$39:$A$789,$A26,СВЦЭМ!$B$39:$B$789,L$11)+'СЕТ СН'!$F$9+СВЦЭМ!$D$10+'СЕТ СН'!$F$5-'СЕТ СН'!$F$17</f>
        <v>5118.8508299200003</v>
      </c>
      <c r="M26" s="36">
        <f>SUMIFS(СВЦЭМ!$C$39:$C$789,СВЦЭМ!$A$39:$A$789,$A26,СВЦЭМ!$B$39:$B$789,M$11)+'СЕТ СН'!$F$9+СВЦЭМ!$D$10+'СЕТ СН'!$F$5-'СЕТ СН'!$F$17</f>
        <v>5130.9370558800001</v>
      </c>
      <c r="N26" s="36">
        <f>SUMIFS(СВЦЭМ!$C$39:$C$789,СВЦЭМ!$A$39:$A$789,$A26,СВЦЭМ!$B$39:$B$789,N$11)+'СЕТ СН'!$F$9+СВЦЭМ!$D$10+'СЕТ СН'!$F$5-'СЕТ СН'!$F$17</f>
        <v>5167.5081646099998</v>
      </c>
      <c r="O26" s="36">
        <f>SUMIFS(СВЦЭМ!$C$39:$C$789,СВЦЭМ!$A$39:$A$789,$A26,СВЦЭМ!$B$39:$B$789,O$11)+'СЕТ СН'!$F$9+СВЦЭМ!$D$10+'СЕТ СН'!$F$5-'СЕТ СН'!$F$17</f>
        <v>5185.8659568200001</v>
      </c>
      <c r="P26" s="36">
        <f>SUMIFS(СВЦЭМ!$C$39:$C$789,СВЦЭМ!$A$39:$A$789,$A26,СВЦЭМ!$B$39:$B$789,P$11)+'СЕТ СН'!$F$9+СВЦЭМ!$D$10+'СЕТ СН'!$F$5-'СЕТ СН'!$F$17</f>
        <v>5206.5118958200001</v>
      </c>
      <c r="Q26" s="36">
        <f>SUMIFS(СВЦЭМ!$C$39:$C$789,СВЦЭМ!$A$39:$A$789,$A26,СВЦЭМ!$B$39:$B$789,Q$11)+'СЕТ СН'!$F$9+СВЦЭМ!$D$10+'СЕТ СН'!$F$5-'СЕТ СН'!$F$17</f>
        <v>5227.3198668499999</v>
      </c>
      <c r="R26" s="36">
        <f>SUMIFS(СВЦЭМ!$C$39:$C$789,СВЦЭМ!$A$39:$A$789,$A26,СВЦЭМ!$B$39:$B$789,R$11)+'СЕТ СН'!$F$9+СВЦЭМ!$D$10+'СЕТ СН'!$F$5-'СЕТ СН'!$F$17</f>
        <v>5213.0666419400004</v>
      </c>
      <c r="S26" s="36">
        <f>SUMIFS(СВЦЭМ!$C$39:$C$789,СВЦЭМ!$A$39:$A$789,$A26,СВЦЭМ!$B$39:$B$789,S$11)+'СЕТ СН'!$F$9+СВЦЭМ!$D$10+'СЕТ СН'!$F$5-'СЕТ СН'!$F$17</f>
        <v>5152.9405492699998</v>
      </c>
      <c r="T26" s="36">
        <f>SUMIFS(СВЦЭМ!$C$39:$C$789,СВЦЭМ!$A$39:$A$789,$A26,СВЦЭМ!$B$39:$B$789,T$11)+'СЕТ СН'!$F$9+СВЦЭМ!$D$10+'СЕТ СН'!$F$5-'СЕТ СН'!$F$17</f>
        <v>5131.8728515100001</v>
      </c>
      <c r="U26" s="36">
        <f>SUMIFS(СВЦЭМ!$C$39:$C$789,СВЦЭМ!$A$39:$A$789,$A26,СВЦЭМ!$B$39:$B$789,U$11)+'СЕТ СН'!$F$9+СВЦЭМ!$D$10+'СЕТ СН'!$F$5-'СЕТ СН'!$F$17</f>
        <v>5144.6698662299996</v>
      </c>
      <c r="V26" s="36">
        <f>SUMIFS(СВЦЭМ!$C$39:$C$789,СВЦЭМ!$A$39:$A$789,$A26,СВЦЭМ!$B$39:$B$789,V$11)+'СЕТ СН'!$F$9+СВЦЭМ!$D$10+'СЕТ СН'!$F$5-'СЕТ СН'!$F$17</f>
        <v>5157.25092442</v>
      </c>
      <c r="W26" s="36">
        <f>SUMIFS(СВЦЭМ!$C$39:$C$789,СВЦЭМ!$A$39:$A$789,$A26,СВЦЭМ!$B$39:$B$789,W$11)+'СЕТ СН'!$F$9+СВЦЭМ!$D$10+'СЕТ СН'!$F$5-'СЕТ СН'!$F$17</f>
        <v>5166.1001946300003</v>
      </c>
      <c r="X26" s="36">
        <f>SUMIFS(СВЦЭМ!$C$39:$C$789,СВЦЭМ!$A$39:$A$789,$A26,СВЦЭМ!$B$39:$B$789,X$11)+'СЕТ СН'!$F$9+СВЦЭМ!$D$10+'СЕТ СН'!$F$5-'СЕТ СН'!$F$17</f>
        <v>5224.8850610299996</v>
      </c>
      <c r="Y26" s="36">
        <f>SUMIFS(СВЦЭМ!$C$39:$C$789,СВЦЭМ!$A$39:$A$789,$A26,СВЦЭМ!$B$39:$B$789,Y$11)+'СЕТ СН'!$F$9+СВЦЭМ!$D$10+'СЕТ СН'!$F$5-'СЕТ СН'!$F$17</f>
        <v>5254.1481301599997</v>
      </c>
    </row>
    <row r="27" spans="1:25" ht="15.75" x14ac:dyDescent="0.2">
      <c r="A27" s="35">
        <f t="shared" si="0"/>
        <v>45642</v>
      </c>
      <c r="B27" s="36">
        <f>SUMIFS(СВЦЭМ!$C$39:$C$789,СВЦЭМ!$A$39:$A$789,$A27,СВЦЭМ!$B$39:$B$789,B$11)+'СЕТ СН'!$F$9+СВЦЭМ!$D$10+'СЕТ СН'!$F$5-'СЕТ СН'!$F$17</f>
        <v>5180.2818557499995</v>
      </c>
      <c r="C27" s="36">
        <f>SUMIFS(СВЦЭМ!$C$39:$C$789,СВЦЭМ!$A$39:$A$789,$A27,СВЦЭМ!$B$39:$B$789,C$11)+'СЕТ СН'!$F$9+СВЦЭМ!$D$10+'СЕТ СН'!$F$5-'СЕТ СН'!$F$17</f>
        <v>5218.54602669</v>
      </c>
      <c r="D27" s="36">
        <f>SUMIFS(СВЦЭМ!$C$39:$C$789,СВЦЭМ!$A$39:$A$789,$A27,СВЦЭМ!$B$39:$B$789,D$11)+'СЕТ СН'!$F$9+СВЦЭМ!$D$10+'СЕТ СН'!$F$5-'СЕТ СН'!$F$17</f>
        <v>5232.7011865000004</v>
      </c>
      <c r="E27" s="36">
        <f>SUMIFS(СВЦЭМ!$C$39:$C$789,СВЦЭМ!$A$39:$A$789,$A27,СВЦЭМ!$B$39:$B$789,E$11)+'СЕТ СН'!$F$9+СВЦЭМ!$D$10+'СЕТ СН'!$F$5-'СЕТ СН'!$F$17</f>
        <v>5244.0776693999996</v>
      </c>
      <c r="F27" s="36">
        <f>SUMIFS(СВЦЭМ!$C$39:$C$789,СВЦЭМ!$A$39:$A$789,$A27,СВЦЭМ!$B$39:$B$789,F$11)+'СЕТ СН'!$F$9+СВЦЭМ!$D$10+'СЕТ СН'!$F$5-'СЕТ СН'!$F$17</f>
        <v>5234.4629295200002</v>
      </c>
      <c r="G27" s="36">
        <f>SUMIFS(СВЦЭМ!$C$39:$C$789,СВЦЭМ!$A$39:$A$789,$A27,СВЦЭМ!$B$39:$B$789,G$11)+'СЕТ СН'!$F$9+СВЦЭМ!$D$10+'СЕТ СН'!$F$5-'СЕТ СН'!$F$17</f>
        <v>5203.1954682400001</v>
      </c>
      <c r="H27" s="36">
        <f>SUMIFS(СВЦЭМ!$C$39:$C$789,СВЦЭМ!$A$39:$A$789,$A27,СВЦЭМ!$B$39:$B$789,H$11)+'СЕТ СН'!$F$9+СВЦЭМ!$D$10+'СЕТ СН'!$F$5-'СЕТ СН'!$F$17</f>
        <v>5201.9492719499995</v>
      </c>
      <c r="I27" s="36">
        <f>SUMIFS(СВЦЭМ!$C$39:$C$789,СВЦЭМ!$A$39:$A$789,$A27,СВЦЭМ!$B$39:$B$789,I$11)+'СЕТ СН'!$F$9+СВЦЭМ!$D$10+'СЕТ СН'!$F$5-'СЕТ СН'!$F$17</f>
        <v>5139.8180014299996</v>
      </c>
      <c r="J27" s="36">
        <f>SUMIFS(СВЦЭМ!$C$39:$C$789,СВЦЭМ!$A$39:$A$789,$A27,СВЦЭМ!$B$39:$B$789,J$11)+'СЕТ СН'!$F$9+СВЦЭМ!$D$10+'СЕТ СН'!$F$5-'СЕТ СН'!$F$17</f>
        <v>5142.2060022400001</v>
      </c>
      <c r="K27" s="36">
        <f>SUMIFS(СВЦЭМ!$C$39:$C$789,СВЦЭМ!$A$39:$A$789,$A27,СВЦЭМ!$B$39:$B$789,K$11)+'СЕТ СН'!$F$9+СВЦЭМ!$D$10+'СЕТ СН'!$F$5-'СЕТ СН'!$F$17</f>
        <v>5133.6414034400004</v>
      </c>
      <c r="L27" s="36">
        <f>SUMIFS(СВЦЭМ!$C$39:$C$789,СВЦЭМ!$A$39:$A$789,$A27,СВЦЭМ!$B$39:$B$789,L$11)+'СЕТ СН'!$F$9+СВЦЭМ!$D$10+'СЕТ СН'!$F$5-'СЕТ СН'!$F$17</f>
        <v>5119.0622595900004</v>
      </c>
      <c r="M27" s="36">
        <f>SUMIFS(СВЦЭМ!$C$39:$C$789,СВЦЭМ!$A$39:$A$789,$A27,СВЦЭМ!$B$39:$B$789,M$11)+'СЕТ СН'!$F$9+СВЦЭМ!$D$10+'СЕТ СН'!$F$5-'СЕТ СН'!$F$17</f>
        <v>5138.3109485499999</v>
      </c>
      <c r="N27" s="36">
        <f>SUMIFS(СВЦЭМ!$C$39:$C$789,СВЦЭМ!$A$39:$A$789,$A27,СВЦЭМ!$B$39:$B$789,N$11)+'СЕТ СН'!$F$9+СВЦЭМ!$D$10+'СЕТ СН'!$F$5-'СЕТ СН'!$F$17</f>
        <v>5123.1714130599994</v>
      </c>
      <c r="O27" s="36">
        <f>SUMIFS(СВЦЭМ!$C$39:$C$789,СВЦЭМ!$A$39:$A$789,$A27,СВЦЭМ!$B$39:$B$789,O$11)+'СЕТ СН'!$F$9+СВЦЭМ!$D$10+'СЕТ СН'!$F$5-'СЕТ СН'!$F$17</f>
        <v>5149.27894509</v>
      </c>
      <c r="P27" s="36">
        <f>SUMIFS(СВЦЭМ!$C$39:$C$789,СВЦЭМ!$A$39:$A$789,$A27,СВЦЭМ!$B$39:$B$789,P$11)+'СЕТ СН'!$F$9+СВЦЭМ!$D$10+'СЕТ СН'!$F$5-'СЕТ СН'!$F$17</f>
        <v>5162.0782866700001</v>
      </c>
      <c r="Q27" s="36">
        <f>SUMIFS(СВЦЭМ!$C$39:$C$789,СВЦЭМ!$A$39:$A$789,$A27,СВЦЭМ!$B$39:$B$789,Q$11)+'СЕТ СН'!$F$9+СВЦЭМ!$D$10+'СЕТ СН'!$F$5-'СЕТ СН'!$F$17</f>
        <v>5177.6470908299998</v>
      </c>
      <c r="R27" s="36">
        <f>SUMIFS(СВЦЭМ!$C$39:$C$789,СВЦЭМ!$A$39:$A$789,$A27,СВЦЭМ!$B$39:$B$789,R$11)+'СЕТ СН'!$F$9+СВЦЭМ!$D$10+'СЕТ СН'!$F$5-'СЕТ СН'!$F$17</f>
        <v>5159.0008409000002</v>
      </c>
      <c r="S27" s="36">
        <f>SUMIFS(СВЦЭМ!$C$39:$C$789,СВЦЭМ!$A$39:$A$789,$A27,СВЦЭМ!$B$39:$B$789,S$11)+'СЕТ СН'!$F$9+СВЦЭМ!$D$10+'СЕТ СН'!$F$5-'СЕТ СН'!$F$17</f>
        <v>5111.8167011899995</v>
      </c>
      <c r="T27" s="36">
        <f>SUMIFS(СВЦЭМ!$C$39:$C$789,СВЦЭМ!$A$39:$A$789,$A27,СВЦЭМ!$B$39:$B$789,T$11)+'СЕТ СН'!$F$9+СВЦЭМ!$D$10+'СЕТ СН'!$F$5-'СЕТ СН'!$F$17</f>
        <v>5114.2393386399999</v>
      </c>
      <c r="U27" s="36">
        <f>SUMIFS(СВЦЭМ!$C$39:$C$789,СВЦЭМ!$A$39:$A$789,$A27,СВЦЭМ!$B$39:$B$789,U$11)+'СЕТ СН'!$F$9+СВЦЭМ!$D$10+'СЕТ СН'!$F$5-'СЕТ СН'!$F$17</f>
        <v>5115.6311881599995</v>
      </c>
      <c r="V27" s="36">
        <f>SUMIFS(СВЦЭМ!$C$39:$C$789,СВЦЭМ!$A$39:$A$789,$A27,СВЦЭМ!$B$39:$B$789,V$11)+'СЕТ СН'!$F$9+СВЦЭМ!$D$10+'СЕТ СН'!$F$5-'СЕТ СН'!$F$17</f>
        <v>5135.6549415700001</v>
      </c>
      <c r="W27" s="36">
        <f>SUMIFS(СВЦЭМ!$C$39:$C$789,СВЦЭМ!$A$39:$A$789,$A27,СВЦЭМ!$B$39:$B$789,W$11)+'СЕТ СН'!$F$9+СВЦЭМ!$D$10+'СЕТ СН'!$F$5-'СЕТ СН'!$F$17</f>
        <v>5159.2932746200004</v>
      </c>
      <c r="X27" s="36">
        <f>SUMIFS(СВЦЭМ!$C$39:$C$789,СВЦЭМ!$A$39:$A$789,$A27,СВЦЭМ!$B$39:$B$789,X$11)+'СЕТ СН'!$F$9+СВЦЭМ!$D$10+'СЕТ СН'!$F$5-'СЕТ СН'!$F$17</f>
        <v>5191.2175962599995</v>
      </c>
      <c r="Y27" s="36">
        <f>SUMIFS(СВЦЭМ!$C$39:$C$789,СВЦЭМ!$A$39:$A$789,$A27,СВЦЭМ!$B$39:$B$789,Y$11)+'СЕТ СН'!$F$9+СВЦЭМ!$D$10+'СЕТ СН'!$F$5-'СЕТ СН'!$F$17</f>
        <v>5234.0835882600004</v>
      </c>
    </row>
    <row r="28" spans="1:25" ht="15.75" x14ac:dyDescent="0.2">
      <c r="A28" s="35">
        <f t="shared" si="0"/>
        <v>45643</v>
      </c>
      <c r="B28" s="36">
        <f>SUMIFS(СВЦЭМ!$C$39:$C$789,СВЦЭМ!$A$39:$A$789,$A28,СВЦЭМ!$B$39:$B$789,B$11)+'СЕТ СН'!$F$9+СВЦЭМ!$D$10+'СЕТ СН'!$F$5-'СЕТ СН'!$F$17</f>
        <v>5389.3192240099997</v>
      </c>
      <c r="C28" s="36">
        <f>SUMIFS(СВЦЭМ!$C$39:$C$789,СВЦЭМ!$A$39:$A$789,$A28,СВЦЭМ!$B$39:$B$789,C$11)+'СЕТ СН'!$F$9+СВЦЭМ!$D$10+'СЕТ СН'!$F$5-'СЕТ СН'!$F$17</f>
        <v>5448.8748525899991</v>
      </c>
      <c r="D28" s="36">
        <f>SUMIFS(СВЦЭМ!$C$39:$C$789,СВЦЭМ!$A$39:$A$789,$A28,СВЦЭМ!$B$39:$B$789,D$11)+'СЕТ СН'!$F$9+СВЦЭМ!$D$10+'СЕТ СН'!$F$5-'СЕТ СН'!$F$17</f>
        <v>5494.9573057099997</v>
      </c>
      <c r="E28" s="36">
        <f>SUMIFS(СВЦЭМ!$C$39:$C$789,СВЦЭМ!$A$39:$A$789,$A28,СВЦЭМ!$B$39:$B$789,E$11)+'СЕТ СН'!$F$9+СВЦЭМ!$D$10+'СЕТ СН'!$F$5-'СЕТ СН'!$F$17</f>
        <v>5518.7010040200003</v>
      </c>
      <c r="F28" s="36">
        <f>SUMIFS(СВЦЭМ!$C$39:$C$789,СВЦЭМ!$A$39:$A$789,$A28,СВЦЭМ!$B$39:$B$789,F$11)+'СЕТ СН'!$F$9+СВЦЭМ!$D$10+'СЕТ СН'!$F$5-'СЕТ СН'!$F$17</f>
        <v>5540.7787388799998</v>
      </c>
      <c r="G28" s="36">
        <f>SUMIFS(СВЦЭМ!$C$39:$C$789,СВЦЭМ!$A$39:$A$789,$A28,СВЦЭМ!$B$39:$B$789,G$11)+'СЕТ СН'!$F$9+СВЦЭМ!$D$10+'СЕТ СН'!$F$5-'СЕТ СН'!$F$17</f>
        <v>5557.0018790100003</v>
      </c>
      <c r="H28" s="36">
        <f>SUMIFS(СВЦЭМ!$C$39:$C$789,СВЦЭМ!$A$39:$A$789,$A28,СВЦЭМ!$B$39:$B$789,H$11)+'СЕТ СН'!$F$9+СВЦЭМ!$D$10+'СЕТ СН'!$F$5-'СЕТ СН'!$F$17</f>
        <v>5476.1764628399997</v>
      </c>
      <c r="I28" s="36">
        <f>SUMIFS(СВЦЭМ!$C$39:$C$789,СВЦЭМ!$A$39:$A$789,$A28,СВЦЭМ!$B$39:$B$789,I$11)+'СЕТ СН'!$F$9+СВЦЭМ!$D$10+'СЕТ СН'!$F$5-'СЕТ СН'!$F$17</f>
        <v>5387.54063202</v>
      </c>
      <c r="J28" s="36">
        <f>SUMIFS(СВЦЭМ!$C$39:$C$789,СВЦЭМ!$A$39:$A$789,$A28,СВЦЭМ!$B$39:$B$789,J$11)+'СЕТ СН'!$F$9+СВЦЭМ!$D$10+'СЕТ СН'!$F$5-'СЕТ СН'!$F$17</f>
        <v>5344.263090299999</v>
      </c>
      <c r="K28" s="36">
        <f>SUMIFS(СВЦЭМ!$C$39:$C$789,СВЦЭМ!$A$39:$A$789,$A28,СВЦЭМ!$B$39:$B$789,K$11)+'СЕТ СН'!$F$9+СВЦЭМ!$D$10+'СЕТ СН'!$F$5-'СЕТ СН'!$F$17</f>
        <v>5287.6861058799996</v>
      </c>
      <c r="L28" s="36">
        <f>SUMIFS(СВЦЭМ!$C$39:$C$789,СВЦЭМ!$A$39:$A$789,$A28,СВЦЭМ!$B$39:$B$789,L$11)+'СЕТ СН'!$F$9+СВЦЭМ!$D$10+'СЕТ СН'!$F$5-'СЕТ СН'!$F$17</f>
        <v>5265.50018464</v>
      </c>
      <c r="M28" s="36">
        <f>SUMIFS(СВЦЭМ!$C$39:$C$789,СВЦЭМ!$A$39:$A$789,$A28,СВЦЭМ!$B$39:$B$789,M$11)+'СЕТ СН'!$F$9+СВЦЭМ!$D$10+'СЕТ СН'!$F$5-'СЕТ СН'!$F$17</f>
        <v>5279.8184764199996</v>
      </c>
      <c r="N28" s="36">
        <f>SUMIFS(СВЦЭМ!$C$39:$C$789,СВЦЭМ!$A$39:$A$789,$A28,СВЦЭМ!$B$39:$B$789,N$11)+'СЕТ СН'!$F$9+СВЦЭМ!$D$10+'СЕТ СН'!$F$5-'СЕТ СН'!$F$17</f>
        <v>5298.986125039999</v>
      </c>
      <c r="O28" s="36">
        <f>SUMIFS(СВЦЭМ!$C$39:$C$789,СВЦЭМ!$A$39:$A$789,$A28,СВЦЭМ!$B$39:$B$789,O$11)+'СЕТ СН'!$F$9+СВЦЭМ!$D$10+'СЕТ СН'!$F$5-'СЕТ СН'!$F$17</f>
        <v>5301.1179765799989</v>
      </c>
      <c r="P28" s="36">
        <f>SUMIFS(СВЦЭМ!$C$39:$C$789,СВЦЭМ!$A$39:$A$789,$A28,СВЦЭМ!$B$39:$B$789,P$11)+'СЕТ СН'!$F$9+СВЦЭМ!$D$10+'СЕТ СН'!$F$5-'СЕТ СН'!$F$17</f>
        <v>5302.9809795900001</v>
      </c>
      <c r="Q28" s="36">
        <f>SUMIFS(СВЦЭМ!$C$39:$C$789,СВЦЭМ!$A$39:$A$789,$A28,СВЦЭМ!$B$39:$B$789,Q$11)+'СЕТ СН'!$F$9+СВЦЭМ!$D$10+'СЕТ СН'!$F$5-'СЕТ СН'!$F$17</f>
        <v>5316.0183661399997</v>
      </c>
      <c r="R28" s="36">
        <f>SUMIFS(СВЦЭМ!$C$39:$C$789,СВЦЭМ!$A$39:$A$789,$A28,СВЦЭМ!$B$39:$B$789,R$11)+'СЕТ СН'!$F$9+СВЦЭМ!$D$10+'СЕТ СН'!$F$5-'СЕТ СН'!$F$17</f>
        <v>5305.2377653200001</v>
      </c>
      <c r="S28" s="36">
        <f>SUMIFS(СВЦЭМ!$C$39:$C$789,СВЦЭМ!$A$39:$A$789,$A28,СВЦЭМ!$B$39:$B$789,S$11)+'СЕТ СН'!$F$9+СВЦЭМ!$D$10+'СЕТ СН'!$F$5-'СЕТ СН'!$F$17</f>
        <v>5272.5700481399999</v>
      </c>
      <c r="T28" s="36">
        <f>SUMIFS(СВЦЭМ!$C$39:$C$789,СВЦЭМ!$A$39:$A$789,$A28,СВЦЭМ!$B$39:$B$789,T$11)+'СЕТ СН'!$F$9+СВЦЭМ!$D$10+'СЕТ СН'!$F$5-'СЕТ СН'!$F$17</f>
        <v>5319.141849059999</v>
      </c>
      <c r="U28" s="36">
        <f>SUMIFS(СВЦЭМ!$C$39:$C$789,СВЦЭМ!$A$39:$A$789,$A28,СВЦЭМ!$B$39:$B$789,U$11)+'СЕТ СН'!$F$9+СВЦЭМ!$D$10+'СЕТ СН'!$F$5-'СЕТ СН'!$F$17</f>
        <v>5315.4633651699996</v>
      </c>
      <c r="V28" s="36">
        <f>SUMIFS(СВЦЭМ!$C$39:$C$789,СВЦЭМ!$A$39:$A$789,$A28,СВЦЭМ!$B$39:$B$789,V$11)+'СЕТ СН'!$F$9+СВЦЭМ!$D$10+'СЕТ СН'!$F$5-'СЕТ СН'!$F$17</f>
        <v>5373.8705412700001</v>
      </c>
      <c r="W28" s="36">
        <f>SUMIFS(СВЦЭМ!$C$39:$C$789,СВЦЭМ!$A$39:$A$789,$A28,СВЦЭМ!$B$39:$B$789,W$11)+'СЕТ СН'!$F$9+СВЦЭМ!$D$10+'СЕТ СН'!$F$5-'СЕТ СН'!$F$17</f>
        <v>5404.0224808099993</v>
      </c>
      <c r="X28" s="36">
        <f>SUMIFS(СВЦЭМ!$C$39:$C$789,СВЦЭМ!$A$39:$A$789,$A28,СВЦЭМ!$B$39:$B$789,X$11)+'СЕТ СН'!$F$9+СВЦЭМ!$D$10+'СЕТ СН'!$F$5-'СЕТ СН'!$F$17</f>
        <v>5425.2869001199997</v>
      </c>
      <c r="Y28" s="36">
        <f>SUMIFS(СВЦЭМ!$C$39:$C$789,СВЦЭМ!$A$39:$A$789,$A28,СВЦЭМ!$B$39:$B$789,Y$11)+'СЕТ СН'!$F$9+СВЦЭМ!$D$10+'СЕТ СН'!$F$5-'СЕТ СН'!$F$17</f>
        <v>5439.3748986999999</v>
      </c>
    </row>
    <row r="29" spans="1:25" ht="15.75" x14ac:dyDescent="0.2">
      <c r="A29" s="35">
        <f t="shared" si="0"/>
        <v>45644</v>
      </c>
      <c r="B29" s="36">
        <f>SUMIFS(СВЦЭМ!$C$39:$C$789,СВЦЭМ!$A$39:$A$789,$A29,СВЦЭМ!$B$39:$B$789,B$11)+'СЕТ СН'!$F$9+СВЦЭМ!$D$10+'СЕТ СН'!$F$5-'СЕТ СН'!$F$17</f>
        <v>5559.7092048199993</v>
      </c>
      <c r="C29" s="36">
        <f>SUMIFS(СВЦЭМ!$C$39:$C$789,СВЦЭМ!$A$39:$A$789,$A29,СВЦЭМ!$B$39:$B$789,C$11)+'СЕТ СН'!$F$9+СВЦЭМ!$D$10+'СЕТ СН'!$F$5-'СЕТ СН'!$F$17</f>
        <v>5603.2466982799997</v>
      </c>
      <c r="D29" s="36">
        <f>SUMIFS(СВЦЭМ!$C$39:$C$789,СВЦЭМ!$A$39:$A$789,$A29,СВЦЭМ!$B$39:$B$789,D$11)+'СЕТ СН'!$F$9+СВЦЭМ!$D$10+'СЕТ СН'!$F$5-'СЕТ СН'!$F$17</f>
        <v>5633.3168253299991</v>
      </c>
      <c r="E29" s="36">
        <f>SUMIFS(СВЦЭМ!$C$39:$C$789,СВЦЭМ!$A$39:$A$789,$A29,СВЦЭМ!$B$39:$B$789,E$11)+'СЕТ СН'!$F$9+СВЦЭМ!$D$10+'СЕТ СН'!$F$5-'СЕТ СН'!$F$17</f>
        <v>5641.9896888099993</v>
      </c>
      <c r="F29" s="36">
        <f>SUMIFS(СВЦЭМ!$C$39:$C$789,СВЦЭМ!$A$39:$A$789,$A29,СВЦЭМ!$B$39:$B$789,F$11)+'СЕТ СН'!$F$9+СВЦЭМ!$D$10+'СЕТ СН'!$F$5-'СЕТ СН'!$F$17</f>
        <v>5657.153852129999</v>
      </c>
      <c r="G29" s="36">
        <f>SUMIFS(СВЦЭМ!$C$39:$C$789,СВЦЭМ!$A$39:$A$789,$A29,СВЦЭМ!$B$39:$B$789,G$11)+'СЕТ СН'!$F$9+СВЦЭМ!$D$10+'СЕТ СН'!$F$5-'СЕТ СН'!$F$17</f>
        <v>5630.2572028699997</v>
      </c>
      <c r="H29" s="36">
        <f>SUMIFS(СВЦЭМ!$C$39:$C$789,СВЦЭМ!$A$39:$A$789,$A29,СВЦЭМ!$B$39:$B$789,H$11)+'СЕТ СН'!$F$9+СВЦЭМ!$D$10+'СЕТ СН'!$F$5-'СЕТ СН'!$F$17</f>
        <v>5529.0796734599999</v>
      </c>
      <c r="I29" s="36">
        <f>SUMIFS(СВЦЭМ!$C$39:$C$789,СВЦЭМ!$A$39:$A$789,$A29,СВЦЭМ!$B$39:$B$789,I$11)+'СЕТ СН'!$F$9+СВЦЭМ!$D$10+'СЕТ СН'!$F$5-'СЕТ СН'!$F$17</f>
        <v>5400.4093651099993</v>
      </c>
      <c r="J29" s="36">
        <f>SUMIFS(СВЦЭМ!$C$39:$C$789,СВЦЭМ!$A$39:$A$789,$A29,СВЦЭМ!$B$39:$B$789,J$11)+'СЕТ СН'!$F$9+СВЦЭМ!$D$10+'СЕТ СН'!$F$5-'СЕТ СН'!$F$17</f>
        <v>5366.7650040199997</v>
      </c>
      <c r="K29" s="36">
        <f>SUMIFS(СВЦЭМ!$C$39:$C$789,СВЦЭМ!$A$39:$A$789,$A29,СВЦЭМ!$B$39:$B$789,K$11)+'СЕТ СН'!$F$9+СВЦЭМ!$D$10+'СЕТ СН'!$F$5-'СЕТ СН'!$F$17</f>
        <v>5309.1548181300004</v>
      </c>
      <c r="L29" s="36">
        <f>SUMIFS(СВЦЭМ!$C$39:$C$789,СВЦЭМ!$A$39:$A$789,$A29,СВЦЭМ!$B$39:$B$789,L$11)+'СЕТ СН'!$F$9+СВЦЭМ!$D$10+'СЕТ СН'!$F$5-'СЕТ СН'!$F$17</f>
        <v>5274.0164217799993</v>
      </c>
      <c r="M29" s="36">
        <f>SUMIFS(СВЦЭМ!$C$39:$C$789,СВЦЭМ!$A$39:$A$789,$A29,СВЦЭМ!$B$39:$B$789,M$11)+'СЕТ СН'!$F$9+СВЦЭМ!$D$10+'СЕТ СН'!$F$5-'СЕТ СН'!$F$17</f>
        <v>5343.3483613699991</v>
      </c>
      <c r="N29" s="36">
        <f>SUMIFS(СВЦЭМ!$C$39:$C$789,СВЦЭМ!$A$39:$A$789,$A29,СВЦЭМ!$B$39:$B$789,N$11)+'СЕТ СН'!$F$9+СВЦЭМ!$D$10+'СЕТ СН'!$F$5-'СЕТ СН'!$F$17</f>
        <v>5361.8145318099996</v>
      </c>
      <c r="O29" s="36">
        <f>SUMIFS(СВЦЭМ!$C$39:$C$789,СВЦЭМ!$A$39:$A$789,$A29,СВЦЭМ!$B$39:$B$789,O$11)+'СЕТ СН'!$F$9+СВЦЭМ!$D$10+'СЕТ СН'!$F$5-'СЕТ СН'!$F$17</f>
        <v>5352.6025466899991</v>
      </c>
      <c r="P29" s="36">
        <f>SUMIFS(СВЦЭМ!$C$39:$C$789,СВЦЭМ!$A$39:$A$789,$A29,СВЦЭМ!$B$39:$B$789,P$11)+'СЕТ СН'!$F$9+СВЦЭМ!$D$10+'СЕТ СН'!$F$5-'СЕТ СН'!$F$17</f>
        <v>5343.4002439999995</v>
      </c>
      <c r="Q29" s="36">
        <f>SUMIFS(СВЦЭМ!$C$39:$C$789,СВЦЭМ!$A$39:$A$789,$A29,СВЦЭМ!$B$39:$B$789,Q$11)+'СЕТ СН'!$F$9+СВЦЭМ!$D$10+'СЕТ СН'!$F$5-'СЕТ СН'!$F$17</f>
        <v>5357.1780572199996</v>
      </c>
      <c r="R29" s="36">
        <f>SUMIFS(СВЦЭМ!$C$39:$C$789,СВЦЭМ!$A$39:$A$789,$A29,СВЦЭМ!$B$39:$B$789,R$11)+'СЕТ СН'!$F$9+СВЦЭМ!$D$10+'СЕТ СН'!$F$5-'СЕТ СН'!$F$17</f>
        <v>5353.8428123799995</v>
      </c>
      <c r="S29" s="36">
        <f>SUMIFS(СВЦЭМ!$C$39:$C$789,СВЦЭМ!$A$39:$A$789,$A29,СВЦЭМ!$B$39:$B$789,S$11)+'СЕТ СН'!$F$9+СВЦЭМ!$D$10+'СЕТ СН'!$F$5-'СЕТ СН'!$F$17</f>
        <v>5317.0625435599995</v>
      </c>
      <c r="T29" s="36">
        <f>SUMIFS(СВЦЭМ!$C$39:$C$789,СВЦЭМ!$A$39:$A$789,$A29,СВЦЭМ!$B$39:$B$789,T$11)+'СЕТ СН'!$F$9+СВЦЭМ!$D$10+'СЕТ СН'!$F$5-'СЕТ СН'!$F$17</f>
        <v>5312.9386928999993</v>
      </c>
      <c r="U29" s="36">
        <f>SUMIFS(СВЦЭМ!$C$39:$C$789,СВЦЭМ!$A$39:$A$789,$A29,СВЦЭМ!$B$39:$B$789,U$11)+'СЕТ СН'!$F$9+СВЦЭМ!$D$10+'СЕТ СН'!$F$5-'СЕТ СН'!$F$17</f>
        <v>5317.65853642</v>
      </c>
      <c r="V29" s="36">
        <f>SUMIFS(СВЦЭМ!$C$39:$C$789,СВЦЭМ!$A$39:$A$789,$A29,СВЦЭМ!$B$39:$B$789,V$11)+'СЕТ СН'!$F$9+СВЦЭМ!$D$10+'СЕТ СН'!$F$5-'СЕТ СН'!$F$17</f>
        <v>5373.6012900699998</v>
      </c>
      <c r="W29" s="36">
        <f>SUMIFS(СВЦЭМ!$C$39:$C$789,СВЦЭМ!$A$39:$A$789,$A29,СВЦЭМ!$B$39:$B$789,W$11)+'СЕТ СН'!$F$9+СВЦЭМ!$D$10+'СЕТ СН'!$F$5-'СЕТ СН'!$F$17</f>
        <v>5404.106903509999</v>
      </c>
      <c r="X29" s="36">
        <f>SUMIFS(СВЦЭМ!$C$39:$C$789,СВЦЭМ!$A$39:$A$789,$A29,СВЦЭМ!$B$39:$B$789,X$11)+'СЕТ СН'!$F$9+СВЦЭМ!$D$10+'СЕТ СН'!$F$5-'СЕТ СН'!$F$17</f>
        <v>5411.5370229299997</v>
      </c>
      <c r="Y29" s="36">
        <f>SUMIFS(СВЦЭМ!$C$39:$C$789,СВЦЭМ!$A$39:$A$789,$A29,СВЦЭМ!$B$39:$B$789,Y$11)+'СЕТ СН'!$F$9+СВЦЭМ!$D$10+'СЕТ СН'!$F$5-'СЕТ СН'!$F$17</f>
        <v>5468.9855966399991</v>
      </c>
    </row>
    <row r="30" spans="1:25" ht="15.75" x14ac:dyDescent="0.2">
      <c r="A30" s="35">
        <f t="shared" si="0"/>
        <v>45645</v>
      </c>
      <c r="B30" s="36">
        <f>SUMIFS(СВЦЭМ!$C$39:$C$789,СВЦЭМ!$A$39:$A$789,$A30,СВЦЭМ!$B$39:$B$789,B$11)+'СЕТ СН'!$F$9+СВЦЭМ!$D$10+'СЕТ СН'!$F$5-'СЕТ СН'!$F$17</f>
        <v>5375.1950075899995</v>
      </c>
      <c r="C30" s="36">
        <f>SUMIFS(СВЦЭМ!$C$39:$C$789,СВЦЭМ!$A$39:$A$789,$A30,СВЦЭМ!$B$39:$B$789,C$11)+'СЕТ СН'!$F$9+СВЦЭМ!$D$10+'СЕТ СН'!$F$5-'СЕТ СН'!$F$17</f>
        <v>5394.1990924900001</v>
      </c>
      <c r="D30" s="36">
        <f>SUMIFS(СВЦЭМ!$C$39:$C$789,СВЦЭМ!$A$39:$A$789,$A30,СВЦЭМ!$B$39:$B$789,D$11)+'СЕТ СН'!$F$9+СВЦЭМ!$D$10+'СЕТ СН'!$F$5-'СЕТ СН'!$F$17</f>
        <v>5465.0066037799998</v>
      </c>
      <c r="E30" s="36">
        <f>SUMIFS(СВЦЭМ!$C$39:$C$789,СВЦЭМ!$A$39:$A$789,$A30,СВЦЭМ!$B$39:$B$789,E$11)+'СЕТ СН'!$F$9+СВЦЭМ!$D$10+'СЕТ СН'!$F$5-'СЕТ СН'!$F$17</f>
        <v>5470.2086316200002</v>
      </c>
      <c r="F30" s="36">
        <f>SUMIFS(СВЦЭМ!$C$39:$C$789,СВЦЭМ!$A$39:$A$789,$A30,СВЦЭМ!$B$39:$B$789,F$11)+'СЕТ СН'!$F$9+СВЦЭМ!$D$10+'СЕТ СН'!$F$5-'СЕТ СН'!$F$17</f>
        <v>5488.7039588999996</v>
      </c>
      <c r="G30" s="36">
        <f>SUMIFS(СВЦЭМ!$C$39:$C$789,СВЦЭМ!$A$39:$A$789,$A30,СВЦЭМ!$B$39:$B$789,G$11)+'СЕТ СН'!$F$9+СВЦЭМ!$D$10+'СЕТ СН'!$F$5-'СЕТ СН'!$F$17</f>
        <v>5466.1031271699994</v>
      </c>
      <c r="H30" s="36">
        <f>SUMIFS(СВЦЭМ!$C$39:$C$789,СВЦЭМ!$A$39:$A$789,$A30,СВЦЭМ!$B$39:$B$789,H$11)+'СЕТ СН'!$F$9+СВЦЭМ!$D$10+'СЕТ СН'!$F$5-'СЕТ СН'!$F$17</f>
        <v>5425.5886539699995</v>
      </c>
      <c r="I30" s="36">
        <f>SUMIFS(СВЦЭМ!$C$39:$C$789,СВЦЭМ!$A$39:$A$789,$A30,СВЦЭМ!$B$39:$B$789,I$11)+'СЕТ СН'!$F$9+СВЦЭМ!$D$10+'СЕТ СН'!$F$5-'СЕТ СН'!$F$17</f>
        <v>5351.8616457099997</v>
      </c>
      <c r="J30" s="36">
        <f>SUMIFS(СВЦЭМ!$C$39:$C$789,СВЦЭМ!$A$39:$A$789,$A30,СВЦЭМ!$B$39:$B$789,J$11)+'СЕТ СН'!$F$9+СВЦЭМ!$D$10+'СЕТ СН'!$F$5-'СЕТ СН'!$F$17</f>
        <v>5300.2052025599996</v>
      </c>
      <c r="K30" s="36">
        <f>SUMIFS(СВЦЭМ!$C$39:$C$789,СВЦЭМ!$A$39:$A$789,$A30,СВЦЭМ!$B$39:$B$789,K$11)+'СЕТ СН'!$F$9+СВЦЭМ!$D$10+'СЕТ СН'!$F$5-'СЕТ СН'!$F$17</f>
        <v>5233.1310083600001</v>
      </c>
      <c r="L30" s="36">
        <f>SUMIFS(СВЦЭМ!$C$39:$C$789,СВЦЭМ!$A$39:$A$789,$A30,СВЦЭМ!$B$39:$B$789,L$11)+'СЕТ СН'!$F$9+СВЦЭМ!$D$10+'СЕТ СН'!$F$5-'СЕТ СН'!$F$17</f>
        <v>5237.0016561100001</v>
      </c>
      <c r="M30" s="36">
        <f>SUMIFS(СВЦЭМ!$C$39:$C$789,СВЦЭМ!$A$39:$A$789,$A30,СВЦЭМ!$B$39:$B$789,M$11)+'СЕТ СН'!$F$9+СВЦЭМ!$D$10+'СЕТ СН'!$F$5-'СЕТ СН'!$F$17</f>
        <v>5265.9657200299998</v>
      </c>
      <c r="N30" s="36">
        <f>SUMIFS(СВЦЭМ!$C$39:$C$789,СВЦЭМ!$A$39:$A$789,$A30,СВЦЭМ!$B$39:$B$789,N$11)+'СЕТ СН'!$F$9+СВЦЭМ!$D$10+'СЕТ СН'!$F$5-'СЕТ СН'!$F$17</f>
        <v>5273.7754248700003</v>
      </c>
      <c r="O30" s="36">
        <f>SUMIFS(СВЦЭМ!$C$39:$C$789,СВЦЭМ!$A$39:$A$789,$A30,СВЦЭМ!$B$39:$B$789,O$11)+'СЕТ СН'!$F$9+СВЦЭМ!$D$10+'СЕТ СН'!$F$5-'СЕТ СН'!$F$17</f>
        <v>5330.7870372199995</v>
      </c>
      <c r="P30" s="36">
        <f>SUMIFS(СВЦЭМ!$C$39:$C$789,СВЦЭМ!$A$39:$A$789,$A30,СВЦЭМ!$B$39:$B$789,P$11)+'СЕТ СН'!$F$9+СВЦЭМ!$D$10+'СЕТ СН'!$F$5-'СЕТ СН'!$F$17</f>
        <v>5343.39864863</v>
      </c>
      <c r="Q30" s="36">
        <f>SUMIFS(СВЦЭМ!$C$39:$C$789,СВЦЭМ!$A$39:$A$789,$A30,СВЦЭМ!$B$39:$B$789,Q$11)+'СЕТ СН'!$F$9+СВЦЭМ!$D$10+'СЕТ СН'!$F$5-'СЕТ СН'!$F$17</f>
        <v>5320.6985991799993</v>
      </c>
      <c r="R30" s="36">
        <f>SUMIFS(СВЦЭМ!$C$39:$C$789,СВЦЭМ!$A$39:$A$789,$A30,СВЦЭМ!$B$39:$B$789,R$11)+'СЕТ СН'!$F$9+СВЦЭМ!$D$10+'СЕТ СН'!$F$5-'СЕТ СН'!$F$17</f>
        <v>5280.7405472999999</v>
      </c>
      <c r="S30" s="36">
        <f>SUMIFS(СВЦЭМ!$C$39:$C$789,СВЦЭМ!$A$39:$A$789,$A30,СВЦЭМ!$B$39:$B$789,S$11)+'СЕТ СН'!$F$9+СВЦЭМ!$D$10+'СЕТ СН'!$F$5-'СЕТ СН'!$F$17</f>
        <v>5242.6484330000003</v>
      </c>
      <c r="T30" s="36">
        <f>SUMIFS(СВЦЭМ!$C$39:$C$789,СВЦЭМ!$A$39:$A$789,$A30,СВЦЭМ!$B$39:$B$789,T$11)+'СЕТ СН'!$F$9+СВЦЭМ!$D$10+'СЕТ СН'!$F$5-'СЕТ СН'!$F$17</f>
        <v>5214.5199557100004</v>
      </c>
      <c r="U30" s="36">
        <f>SUMIFS(СВЦЭМ!$C$39:$C$789,СВЦЭМ!$A$39:$A$789,$A30,СВЦЭМ!$B$39:$B$789,U$11)+'СЕТ СН'!$F$9+СВЦЭМ!$D$10+'СЕТ СН'!$F$5-'СЕТ СН'!$F$17</f>
        <v>5218.2439172599998</v>
      </c>
      <c r="V30" s="36">
        <f>SUMIFS(СВЦЭМ!$C$39:$C$789,СВЦЭМ!$A$39:$A$789,$A30,СВЦЭМ!$B$39:$B$789,V$11)+'СЕТ СН'!$F$9+СВЦЭМ!$D$10+'СЕТ СН'!$F$5-'СЕТ СН'!$F$17</f>
        <v>5230.6991463699997</v>
      </c>
      <c r="W30" s="36">
        <f>SUMIFS(СВЦЭМ!$C$39:$C$789,СВЦЭМ!$A$39:$A$789,$A30,СВЦЭМ!$B$39:$B$789,W$11)+'СЕТ СН'!$F$9+СВЦЭМ!$D$10+'СЕТ СН'!$F$5-'СЕТ СН'!$F$17</f>
        <v>5298.9936358699997</v>
      </c>
      <c r="X30" s="36">
        <f>SUMIFS(СВЦЭМ!$C$39:$C$789,СВЦЭМ!$A$39:$A$789,$A30,СВЦЭМ!$B$39:$B$789,X$11)+'СЕТ СН'!$F$9+СВЦЭМ!$D$10+'СЕТ СН'!$F$5-'СЕТ СН'!$F$17</f>
        <v>5320.0306893799989</v>
      </c>
      <c r="Y30" s="36">
        <f>SUMIFS(СВЦЭМ!$C$39:$C$789,СВЦЭМ!$A$39:$A$789,$A30,СВЦЭМ!$B$39:$B$789,Y$11)+'СЕТ СН'!$F$9+СВЦЭМ!$D$10+'СЕТ СН'!$F$5-'СЕТ СН'!$F$17</f>
        <v>5344.6653064999991</v>
      </c>
    </row>
    <row r="31" spans="1:25" ht="15.75" x14ac:dyDescent="0.2">
      <c r="A31" s="35">
        <f t="shared" si="0"/>
        <v>45646</v>
      </c>
      <c r="B31" s="36">
        <f>SUMIFS(СВЦЭМ!$C$39:$C$789,СВЦЭМ!$A$39:$A$789,$A31,СВЦЭМ!$B$39:$B$789,B$11)+'СЕТ СН'!$F$9+СВЦЭМ!$D$10+'СЕТ СН'!$F$5-'СЕТ СН'!$F$17</f>
        <v>5381.1756445399997</v>
      </c>
      <c r="C31" s="36">
        <f>SUMIFS(СВЦЭМ!$C$39:$C$789,СВЦЭМ!$A$39:$A$789,$A31,СВЦЭМ!$B$39:$B$789,C$11)+'СЕТ СН'!$F$9+СВЦЭМ!$D$10+'СЕТ СН'!$F$5-'СЕТ СН'!$F$17</f>
        <v>5416.9064039099994</v>
      </c>
      <c r="D31" s="36">
        <f>SUMIFS(СВЦЭМ!$C$39:$C$789,СВЦЭМ!$A$39:$A$789,$A31,СВЦЭМ!$B$39:$B$789,D$11)+'СЕТ СН'!$F$9+СВЦЭМ!$D$10+'СЕТ СН'!$F$5-'СЕТ СН'!$F$17</f>
        <v>5427.671945959999</v>
      </c>
      <c r="E31" s="36">
        <f>SUMIFS(СВЦЭМ!$C$39:$C$789,СВЦЭМ!$A$39:$A$789,$A31,СВЦЭМ!$B$39:$B$789,E$11)+'СЕТ СН'!$F$9+СВЦЭМ!$D$10+'СЕТ СН'!$F$5-'СЕТ СН'!$F$17</f>
        <v>5444.4158899199992</v>
      </c>
      <c r="F31" s="36">
        <f>SUMIFS(СВЦЭМ!$C$39:$C$789,СВЦЭМ!$A$39:$A$789,$A31,СВЦЭМ!$B$39:$B$789,F$11)+'СЕТ СН'!$F$9+СВЦЭМ!$D$10+'СЕТ СН'!$F$5-'СЕТ СН'!$F$17</f>
        <v>5442.1849119099998</v>
      </c>
      <c r="G31" s="36">
        <f>SUMIFS(СВЦЭМ!$C$39:$C$789,СВЦЭМ!$A$39:$A$789,$A31,СВЦЭМ!$B$39:$B$789,G$11)+'СЕТ СН'!$F$9+СВЦЭМ!$D$10+'СЕТ СН'!$F$5-'СЕТ СН'!$F$17</f>
        <v>5423.5412990299992</v>
      </c>
      <c r="H31" s="36">
        <f>SUMIFS(СВЦЭМ!$C$39:$C$789,СВЦЭМ!$A$39:$A$789,$A31,СВЦЭМ!$B$39:$B$789,H$11)+'СЕТ СН'!$F$9+СВЦЭМ!$D$10+'СЕТ СН'!$F$5-'СЕТ СН'!$F$17</f>
        <v>5409.9885649400003</v>
      </c>
      <c r="I31" s="36">
        <f>SUMIFS(СВЦЭМ!$C$39:$C$789,СВЦЭМ!$A$39:$A$789,$A31,СВЦЭМ!$B$39:$B$789,I$11)+'СЕТ СН'!$F$9+СВЦЭМ!$D$10+'СЕТ СН'!$F$5-'СЕТ СН'!$F$17</f>
        <v>5301.6487615799997</v>
      </c>
      <c r="J31" s="36">
        <f>SUMIFS(СВЦЭМ!$C$39:$C$789,СВЦЭМ!$A$39:$A$789,$A31,СВЦЭМ!$B$39:$B$789,J$11)+'СЕТ СН'!$F$9+СВЦЭМ!$D$10+'СЕТ СН'!$F$5-'СЕТ СН'!$F$17</f>
        <v>5225.5426645299995</v>
      </c>
      <c r="K31" s="36">
        <f>SUMIFS(СВЦЭМ!$C$39:$C$789,СВЦЭМ!$A$39:$A$789,$A31,СВЦЭМ!$B$39:$B$789,K$11)+'СЕТ СН'!$F$9+СВЦЭМ!$D$10+'СЕТ СН'!$F$5-'СЕТ СН'!$F$17</f>
        <v>5176.0677833899999</v>
      </c>
      <c r="L31" s="36">
        <f>SUMIFS(СВЦЭМ!$C$39:$C$789,СВЦЭМ!$A$39:$A$789,$A31,СВЦЭМ!$B$39:$B$789,L$11)+'СЕТ СН'!$F$9+СВЦЭМ!$D$10+'СЕТ СН'!$F$5-'СЕТ СН'!$F$17</f>
        <v>5182.05861327</v>
      </c>
      <c r="M31" s="36">
        <f>SUMIFS(СВЦЭМ!$C$39:$C$789,СВЦЭМ!$A$39:$A$789,$A31,СВЦЭМ!$B$39:$B$789,M$11)+'СЕТ СН'!$F$9+СВЦЭМ!$D$10+'СЕТ СН'!$F$5-'СЕТ СН'!$F$17</f>
        <v>5176.4833578799999</v>
      </c>
      <c r="N31" s="36">
        <f>SUMIFS(СВЦЭМ!$C$39:$C$789,СВЦЭМ!$A$39:$A$789,$A31,СВЦЭМ!$B$39:$B$789,N$11)+'СЕТ СН'!$F$9+СВЦЭМ!$D$10+'СЕТ СН'!$F$5-'СЕТ СН'!$F$17</f>
        <v>5181.6512036399999</v>
      </c>
      <c r="O31" s="36">
        <f>SUMIFS(СВЦЭМ!$C$39:$C$789,СВЦЭМ!$A$39:$A$789,$A31,СВЦЭМ!$B$39:$B$789,O$11)+'СЕТ СН'!$F$9+СВЦЭМ!$D$10+'СЕТ СН'!$F$5-'СЕТ СН'!$F$17</f>
        <v>5190.8741676299996</v>
      </c>
      <c r="P31" s="36">
        <f>SUMIFS(СВЦЭМ!$C$39:$C$789,СВЦЭМ!$A$39:$A$789,$A31,СВЦЭМ!$B$39:$B$789,P$11)+'СЕТ СН'!$F$9+СВЦЭМ!$D$10+'СЕТ СН'!$F$5-'СЕТ СН'!$F$17</f>
        <v>5199.8207430399998</v>
      </c>
      <c r="Q31" s="36">
        <f>SUMIFS(СВЦЭМ!$C$39:$C$789,СВЦЭМ!$A$39:$A$789,$A31,СВЦЭМ!$B$39:$B$789,Q$11)+'СЕТ СН'!$F$9+СВЦЭМ!$D$10+'СЕТ СН'!$F$5-'СЕТ СН'!$F$17</f>
        <v>5153.4486303599997</v>
      </c>
      <c r="R31" s="36">
        <f>SUMIFS(СВЦЭМ!$C$39:$C$789,СВЦЭМ!$A$39:$A$789,$A31,СВЦЭМ!$B$39:$B$789,R$11)+'СЕТ СН'!$F$9+СВЦЭМ!$D$10+'СЕТ СН'!$F$5-'СЕТ СН'!$F$17</f>
        <v>5166.6441592800002</v>
      </c>
      <c r="S31" s="36">
        <f>SUMIFS(СВЦЭМ!$C$39:$C$789,СВЦЭМ!$A$39:$A$789,$A31,СВЦЭМ!$B$39:$B$789,S$11)+'СЕТ СН'!$F$9+СВЦЭМ!$D$10+'СЕТ СН'!$F$5-'СЕТ СН'!$F$17</f>
        <v>5170.2401237399999</v>
      </c>
      <c r="T31" s="36">
        <f>SUMIFS(СВЦЭМ!$C$39:$C$789,СВЦЭМ!$A$39:$A$789,$A31,СВЦЭМ!$B$39:$B$789,T$11)+'СЕТ СН'!$F$9+СВЦЭМ!$D$10+'СЕТ СН'!$F$5-'СЕТ СН'!$F$17</f>
        <v>5143.7387653200003</v>
      </c>
      <c r="U31" s="36">
        <f>SUMIFS(СВЦЭМ!$C$39:$C$789,СВЦЭМ!$A$39:$A$789,$A31,СВЦЭМ!$B$39:$B$789,U$11)+'СЕТ СН'!$F$9+СВЦЭМ!$D$10+'СЕТ СН'!$F$5-'СЕТ СН'!$F$17</f>
        <v>5161.5050168600001</v>
      </c>
      <c r="V31" s="36">
        <f>SUMIFS(СВЦЭМ!$C$39:$C$789,СВЦЭМ!$A$39:$A$789,$A31,СВЦЭМ!$B$39:$B$789,V$11)+'СЕТ СН'!$F$9+СВЦЭМ!$D$10+'СЕТ СН'!$F$5-'СЕТ СН'!$F$17</f>
        <v>5190.8235958799996</v>
      </c>
      <c r="W31" s="36">
        <f>SUMIFS(СВЦЭМ!$C$39:$C$789,СВЦЭМ!$A$39:$A$789,$A31,СВЦЭМ!$B$39:$B$789,W$11)+'СЕТ СН'!$F$9+СВЦЭМ!$D$10+'СЕТ СН'!$F$5-'СЕТ СН'!$F$17</f>
        <v>5261.8723672100004</v>
      </c>
      <c r="X31" s="36">
        <f>SUMIFS(СВЦЭМ!$C$39:$C$789,СВЦЭМ!$A$39:$A$789,$A31,СВЦЭМ!$B$39:$B$789,X$11)+'СЕТ СН'!$F$9+СВЦЭМ!$D$10+'СЕТ СН'!$F$5-'СЕТ СН'!$F$17</f>
        <v>5280.02643025</v>
      </c>
      <c r="Y31" s="36">
        <f>SUMIFS(СВЦЭМ!$C$39:$C$789,СВЦЭМ!$A$39:$A$789,$A31,СВЦЭМ!$B$39:$B$789,Y$11)+'СЕТ СН'!$F$9+СВЦЭМ!$D$10+'СЕТ СН'!$F$5-'СЕТ СН'!$F$17</f>
        <v>5294.6781452399991</v>
      </c>
    </row>
    <row r="32" spans="1:25" ht="15.75" x14ac:dyDescent="0.2">
      <c r="A32" s="35">
        <f t="shared" si="0"/>
        <v>45647</v>
      </c>
      <c r="B32" s="36">
        <f>SUMIFS(СВЦЭМ!$C$39:$C$789,СВЦЭМ!$A$39:$A$789,$A32,СВЦЭМ!$B$39:$B$789,B$11)+'СЕТ СН'!$F$9+СВЦЭМ!$D$10+'СЕТ СН'!$F$5-'СЕТ СН'!$F$17</f>
        <v>5379.6095467300001</v>
      </c>
      <c r="C32" s="36">
        <f>SUMIFS(СВЦЭМ!$C$39:$C$789,СВЦЭМ!$A$39:$A$789,$A32,СВЦЭМ!$B$39:$B$789,C$11)+'СЕТ СН'!$F$9+СВЦЭМ!$D$10+'СЕТ СН'!$F$5-'СЕТ СН'!$F$17</f>
        <v>5360.7821789099999</v>
      </c>
      <c r="D32" s="36">
        <f>SUMIFS(СВЦЭМ!$C$39:$C$789,СВЦЭМ!$A$39:$A$789,$A32,СВЦЭМ!$B$39:$B$789,D$11)+'СЕТ СН'!$F$9+СВЦЭМ!$D$10+'СЕТ СН'!$F$5-'СЕТ СН'!$F$17</f>
        <v>5430.7779981999993</v>
      </c>
      <c r="E32" s="36">
        <f>SUMIFS(СВЦЭМ!$C$39:$C$789,СВЦЭМ!$A$39:$A$789,$A32,СВЦЭМ!$B$39:$B$789,E$11)+'СЕТ СН'!$F$9+СВЦЭМ!$D$10+'СЕТ СН'!$F$5-'СЕТ СН'!$F$17</f>
        <v>5470.9302881799995</v>
      </c>
      <c r="F32" s="36">
        <f>SUMIFS(СВЦЭМ!$C$39:$C$789,СВЦЭМ!$A$39:$A$789,$A32,СВЦЭМ!$B$39:$B$789,F$11)+'СЕТ СН'!$F$9+СВЦЭМ!$D$10+'СЕТ СН'!$F$5-'СЕТ СН'!$F$17</f>
        <v>5483.0927701799992</v>
      </c>
      <c r="G32" s="36">
        <f>SUMIFS(СВЦЭМ!$C$39:$C$789,СВЦЭМ!$A$39:$A$789,$A32,СВЦЭМ!$B$39:$B$789,G$11)+'СЕТ СН'!$F$9+СВЦЭМ!$D$10+'СЕТ СН'!$F$5-'СЕТ СН'!$F$17</f>
        <v>5463.771366519999</v>
      </c>
      <c r="H32" s="36">
        <f>SUMIFS(СВЦЭМ!$C$39:$C$789,СВЦЭМ!$A$39:$A$789,$A32,СВЦЭМ!$B$39:$B$789,H$11)+'СЕТ СН'!$F$9+СВЦЭМ!$D$10+'СЕТ СН'!$F$5-'СЕТ СН'!$F$17</f>
        <v>5438.4859041599993</v>
      </c>
      <c r="I32" s="36">
        <f>SUMIFS(СВЦЭМ!$C$39:$C$789,СВЦЭМ!$A$39:$A$789,$A32,СВЦЭМ!$B$39:$B$789,I$11)+'СЕТ СН'!$F$9+СВЦЭМ!$D$10+'СЕТ СН'!$F$5-'СЕТ СН'!$F$17</f>
        <v>5385.086374819999</v>
      </c>
      <c r="J32" s="36">
        <f>SUMIFS(СВЦЭМ!$C$39:$C$789,СВЦЭМ!$A$39:$A$789,$A32,СВЦЭМ!$B$39:$B$789,J$11)+'СЕТ СН'!$F$9+СВЦЭМ!$D$10+'СЕТ СН'!$F$5-'СЕТ СН'!$F$17</f>
        <v>5322.1457342800004</v>
      </c>
      <c r="K32" s="36">
        <f>SUMIFS(СВЦЭМ!$C$39:$C$789,СВЦЭМ!$A$39:$A$789,$A32,СВЦЭМ!$B$39:$B$789,K$11)+'СЕТ СН'!$F$9+СВЦЭМ!$D$10+'СЕТ СН'!$F$5-'СЕТ СН'!$F$17</f>
        <v>5231.4909601700001</v>
      </c>
      <c r="L32" s="36">
        <f>SUMIFS(СВЦЭМ!$C$39:$C$789,СВЦЭМ!$A$39:$A$789,$A32,СВЦЭМ!$B$39:$B$789,L$11)+'СЕТ СН'!$F$9+СВЦЭМ!$D$10+'СЕТ СН'!$F$5-'СЕТ СН'!$F$17</f>
        <v>5203.0460586099998</v>
      </c>
      <c r="M32" s="36">
        <f>SUMIFS(СВЦЭМ!$C$39:$C$789,СВЦЭМ!$A$39:$A$789,$A32,СВЦЭМ!$B$39:$B$789,M$11)+'СЕТ СН'!$F$9+СВЦЭМ!$D$10+'СЕТ СН'!$F$5-'СЕТ СН'!$F$17</f>
        <v>5200.0955668999995</v>
      </c>
      <c r="N32" s="36">
        <f>SUMIFS(СВЦЭМ!$C$39:$C$789,СВЦЭМ!$A$39:$A$789,$A32,СВЦЭМ!$B$39:$B$789,N$11)+'СЕТ СН'!$F$9+СВЦЭМ!$D$10+'СЕТ СН'!$F$5-'СЕТ СН'!$F$17</f>
        <v>5209.7885573399999</v>
      </c>
      <c r="O32" s="36">
        <f>SUMIFS(СВЦЭМ!$C$39:$C$789,СВЦЭМ!$A$39:$A$789,$A32,СВЦЭМ!$B$39:$B$789,O$11)+'СЕТ СН'!$F$9+СВЦЭМ!$D$10+'СЕТ СН'!$F$5-'СЕТ СН'!$F$17</f>
        <v>5224.86923776</v>
      </c>
      <c r="P32" s="36">
        <f>SUMIFS(СВЦЭМ!$C$39:$C$789,СВЦЭМ!$A$39:$A$789,$A32,СВЦЭМ!$B$39:$B$789,P$11)+'СЕТ СН'!$F$9+СВЦЭМ!$D$10+'СЕТ СН'!$F$5-'СЕТ СН'!$F$17</f>
        <v>5221.8671435300002</v>
      </c>
      <c r="Q32" s="36">
        <f>SUMIFS(СВЦЭМ!$C$39:$C$789,СВЦЭМ!$A$39:$A$789,$A32,СВЦЭМ!$B$39:$B$789,Q$11)+'СЕТ СН'!$F$9+СВЦЭМ!$D$10+'СЕТ СН'!$F$5-'СЕТ СН'!$F$17</f>
        <v>5215.2366944099995</v>
      </c>
      <c r="R32" s="36">
        <f>SUMIFS(СВЦЭМ!$C$39:$C$789,СВЦЭМ!$A$39:$A$789,$A32,СВЦЭМ!$B$39:$B$789,R$11)+'СЕТ СН'!$F$9+СВЦЭМ!$D$10+'СЕТ СН'!$F$5-'СЕТ СН'!$F$17</f>
        <v>5225.8564357199994</v>
      </c>
      <c r="S32" s="36">
        <f>SUMIFS(СВЦЭМ!$C$39:$C$789,СВЦЭМ!$A$39:$A$789,$A32,СВЦЭМ!$B$39:$B$789,S$11)+'СЕТ СН'!$F$9+СВЦЭМ!$D$10+'СЕТ СН'!$F$5-'СЕТ СН'!$F$17</f>
        <v>5215.4807318900002</v>
      </c>
      <c r="T32" s="36">
        <f>SUMIFS(СВЦЭМ!$C$39:$C$789,СВЦЭМ!$A$39:$A$789,$A32,СВЦЭМ!$B$39:$B$789,T$11)+'СЕТ СН'!$F$9+СВЦЭМ!$D$10+'СЕТ СН'!$F$5-'СЕТ СН'!$F$17</f>
        <v>5185.5285142599996</v>
      </c>
      <c r="U32" s="36">
        <f>SUMIFS(СВЦЭМ!$C$39:$C$789,СВЦЭМ!$A$39:$A$789,$A32,СВЦЭМ!$B$39:$B$789,U$11)+'СЕТ СН'!$F$9+СВЦЭМ!$D$10+'СЕТ СН'!$F$5-'СЕТ СН'!$F$17</f>
        <v>5202.9332484999995</v>
      </c>
      <c r="V32" s="36">
        <f>SUMIFS(СВЦЭМ!$C$39:$C$789,СВЦЭМ!$A$39:$A$789,$A32,СВЦЭМ!$B$39:$B$789,V$11)+'СЕТ СН'!$F$9+СВЦЭМ!$D$10+'СЕТ СН'!$F$5-'СЕТ СН'!$F$17</f>
        <v>5244.0098619</v>
      </c>
      <c r="W32" s="36">
        <f>SUMIFS(СВЦЭМ!$C$39:$C$789,СВЦЭМ!$A$39:$A$789,$A32,СВЦЭМ!$B$39:$B$789,W$11)+'СЕТ СН'!$F$9+СВЦЭМ!$D$10+'СЕТ СН'!$F$5-'СЕТ СН'!$F$17</f>
        <v>5251.8905057299999</v>
      </c>
      <c r="X32" s="36">
        <f>SUMIFS(СВЦЭМ!$C$39:$C$789,СВЦЭМ!$A$39:$A$789,$A32,СВЦЭМ!$B$39:$B$789,X$11)+'СЕТ СН'!$F$9+СВЦЭМ!$D$10+'СЕТ СН'!$F$5-'СЕТ СН'!$F$17</f>
        <v>5283.6486386199995</v>
      </c>
      <c r="Y32" s="36">
        <f>SUMIFS(СВЦЭМ!$C$39:$C$789,СВЦЭМ!$A$39:$A$789,$A32,СВЦЭМ!$B$39:$B$789,Y$11)+'СЕТ СН'!$F$9+СВЦЭМ!$D$10+'СЕТ СН'!$F$5-'СЕТ СН'!$F$17</f>
        <v>5311.5531878900001</v>
      </c>
    </row>
    <row r="33" spans="1:32" ht="15.75" x14ac:dyDescent="0.2">
      <c r="A33" s="35">
        <f t="shared" si="0"/>
        <v>45648</v>
      </c>
      <c r="B33" s="36">
        <f>SUMIFS(СВЦЭМ!$C$39:$C$789,СВЦЭМ!$A$39:$A$789,$A33,СВЦЭМ!$B$39:$B$789,B$11)+'СЕТ СН'!$F$9+СВЦЭМ!$D$10+'СЕТ СН'!$F$5-'СЕТ СН'!$F$17</f>
        <v>5336.7216120599996</v>
      </c>
      <c r="C33" s="36">
        <f>SUMIFS(СВЦЭМ!$C$39:$C$789,СВЦЭМ!$A$39:$A$789,$A33,СВЦЭМ!$B$39:$B$789,C$11)+'СЕТ СН'!$F$9+СВЦЭМ!$D$10+'СЕТ СН'!$F$5-'СЕТ СН'!$F$17</f>
        <v>5450.0750679199991</v>
      </c>
      <c r="D33" s="36">
        <f>SUMIFS(СВЦЭМ!$C$39:$C$789,СВЦЭМ!$A$39:$A$789,$A33,СВЦЭМ!$B$39:$B$789,D$11)+'СЕТ СН'!$F$9+СВЦЭМ!$D$10+'СЕТ СН'!$F$5-'СЕТ СН'!$F$17</f>
        <v>5469.7189904499992</v>
      </c>
      <c r="E33" s="36">
        <f>SUMIFS(СВЦЭМ!$C$39:$C$789,СВЦЭМ!$A$39:$A$789,$A33,СВЦЭМ!$B$39:$B$789,E$11)+'СЕТ СН'!$F$9+СВЦЭМ!$D$10+'СЕТ СН'!$F$5-'СЕТ СН'!$F$17</f>
        <v>5490.6804983900001</v>
      </c>
      <c r="F33" s="36">
        <f>SUMIFS(СВЦЭМ!$C$39:$C$789,СВЦЭМ!$A$39:$A$789,$A33,СВЦЭМ!$B$39:$B$789,F$11)+'СЕТ СН'!$F$9+СВЦЭМ!$D$10+'СЕТ СН'!$F$5-'СЕТ СН'!$F$17</f>
        <v>5500.0254796099998</v>
      </c>
      <c r="G33" s="36">
        <f>SUMIFS(СВЦЭМ!$C$39:$C$789,СВЦЭМ!$A$39:$A$789,$A33,СВЦЭМ!$B$39:$B$789,G$11)+'СЕТ СН'!$F$9+СВЦЭМ!$D$10+'СЕТ СН'!$F$5-'СЕТ СН'!$F$17</f>
        <v>5503.0194258499996</v>
      </c>
      <c r="H33" s="36">
        <f>SUMIFS(СВЦЭМ!$C$39:$C$789,СВЦЭМ!$A$39:$A$789,$A33,СВЦЭМ!$B$39:$B$789,H$11)+'СЕТ СН'!$F$9+СВЦЭМ!$D$10+'СЕТ СН'!$F$5-'СЕТ СН'!$F$17</f>
        <v>5479.5755825199994</v>
      </c>
      <c r="I33" s="36">
        <f>SUMIFS(СВЦЭМ!$C$39:$C$789,СВЦЭМ!$A$39:$A$789,$A33,СВЦЭМ!$B$39:$B$789,I$11)+'СЕТ СН'!$F$9+СВЦЭМ!$D$10+'СЕТ СН'!$F$5-'СЕТ СН'!$F$17</f>
        <v>5450.3350899999996</v>
      </c>
      <c r="J33" s="36">
        <f>SUMIFS(СВЦЭМ!$C$39:$C$789,СВЦЭМ!$A$39:$A$789,$A33,СВЦЭМ!$B$39:$B$789,J$11)+'СЕТ СН'!$F$9+СВЦЭМ!$D$10+'СЕТ СН'!$F$5-'СЕТ СН'!$F$17</f>
        <v>5350.6562165899995</v>
      </c>
      <c r="K33" s="36">
        <f>SUMIFS(СВЦЭМ!$C$39:$C$789,СВЦЭМ!$A$39:$A$789,$A33,СВЦЭМ!$B$39:$B$789,K$11)+'СЕТ СН'!$F$9+СВЦЭМ!$D$10+'СЕТ СН'!$F$5-'СЕТ СН'!$F$17</f>
        <v>5306.5294827300004</v>
      </c>
      <c r="L33" s="36">
        <f>SUMIFS(СВЦЭМ!$C$39:$C$789,СВЦЭМ!$A$39:$A$789,$A33,СВЦЭМ!$B$39:$B$789,L$11)+'СЕТ СН'!$F$9+СВЦЭМ!$D$10+'СЕТ СН'!$F$5-'СЕТ СН'!$F$17</f>
        <v>5264.00919729</v>
      </c>
      <c r="M33" s="36">
        <f>SUMIFS(СВЦЭМ!$C$39:$C$789,СВЦЭМ!$A$39:$A$789,$A33,СВЦЭМ!$B$39:$B$789,M$11)+'СЕТ СН'!$F$9+СВЦЭМ!$D$10+'СЕТ СН'!$F$5-'СЕТ СН'!$F$17</f>
        <v>5260.9127943000003</v>
      </c>
      <c r="N33" s="36">
        <f>SUMIFS(СВЦЭМ!$C$39:$C$789,СВЦЭМ!$A$39:$A$789,$A33,СВЦЭМ!$B$39:$B$789,N$11)+'СЕТ СН'!$F$9+СВЦЭМ!$D$10+'СЕТ СН'!$F$5-'СЕТ СН'!$F$17</f>
        <v>5271.5618135499999</v>
      </c>
      <c r="O33" s="36">
        <f>SUMIFS(СВЦЭМ!$C$39:$C$789,СВЦЭМ!$A$39:$A$789,$A33,СВЦЭМ!$B$39:$B$789,O$11)+'СЕТ СН'!$F$9+СВЦЭМ!$D$10+'СЕТ СН'!$F$5-'СЕТ СН'!$F$17</f>
        <v>5292.329270459999</v>
      </c>
      <c r="P33" s="36">
        <f>SUMIFS(СВЦЭМ!$C$39:$C$789,СВЦЭМ!$A$39:$A$789,$A33,СВЦЭМ!$B$39:$B$789,P$11)+'СЕТ СН'!$F$9+СВЦЭМ!$D$10+'СЕТ СН'!$F$5-'СЕТ СН'!$F$17</f>
        <v>5304.8152708199996</v>
      </c>
      <c r="Q33" s="36">
        <f>SUMIFS(СВЦЭМ!$C$39:$C$789,СВЦЭМ!$A$39:$A$789,$A33,СВЦЭМ!$B$39:$B$789,Q$11)+'СЕТ СН'!$F$9+СВЦЭМ!$D$10+'СЕТ СН'!$F$5-'СЕТ СН'!$F$17</f>
        <v>5328.1871948799999</v>
      </c>
      <c r="R33" s="36">
        <f>SUMIFS(СВЦЭМ!$C$39:$C$789,СВЦЭМ!$A$39:$A$789,$A33,СВЦЭМ!$B$39:$B$789,R$11)+'СЕТ СН'!$F$9+СВЦЭМ!$D$10+'СЕТ СН'!$F$5-'СЕТ СН'!$F$17</f>
        <v>5313.7699288599997</v>
      </c>
      <c r="S33" s="36">
        <f>SUMIFS(СВЦЭМ!$C$39:$C$789,СВЦЭМ!$A$39:$A$789,$A33,СВЦЭМ!$B$39:$B$789,S$11)+'СЕТ СН'!$F$9+СВЦЭМ!$D$10+'СЕТ СН'!$F$5-'СЕТ СН'!$F$17</f>
        <v>5265.7228746599994</v>
      </c>
      <c r="T33" s="36">
        <f>SUMIFS(СВЦЭМ!$C$39:$C$789,СВЦЭМ!$A$39:$A$789,$A33,СВЦЭМ!$B$39:$B$789,T$11)+'СЕТ СН'!$F$9+СВЦЭМ!$D$10+'СЕТ СН'!$F$5-'СЕТ СН'!$F$17</f>
        <v>5219.0463428799994</v>
      </c>
      <c r="U33" s="36">
        <f>SUMIFS(СВЦЭМ!$C$39:$C$789,СВЦЭМ!$A$39:$A$789,$A33,СВЦЭМ!$B$39:$B$789,U$11)+'СЕТ СН'!$F$9+СВЦЭМ!$D$10+'СЕТ СН'!$F$5-'СЕТ СН'!$F$17</f>
        <v>5227.8379449000004</v>
      </c>
      <c r="V33" s="36">
        <f>SUMIFS(СВЦЭМ!$C$39:$C$789,СВЦЭМ!$A$39:$A$789,$A33,СВЦЭМ!$B$39:$B$789,V$11)+'СЕТ СН'!$F$9+СВЦЭМ!$D$10+'СЕТ СН'!$F$5-'СЕТ СН'!$F$17</f>
        <v>5242.3248865400001</v>
      </c>
      <c r="W33" s="36">
        <f>SUMIFS(СВЦЭМ!$C$39:$C$789,СВЦЭМ!$A$39:$A$789,$A33,СВЦЭМ!$B$39:$B$789,W$11)+'СЕТ СН'!$F$9+СВЦЭМ!$D$10+'СЕТ СН'!$F$5-'СЕТ СН'!$F$17</f>
        <v>5257.24830948</v>
      </c>
      <c r="X33" s="36">
        <f>SUMIFS(СВЦЭМ!$C$39:$C$789,СВЦЭМ!$A$39:$A$789,$A33,СВЦЭМ!$B$39:$B$789,X$11)+'СЕТ СН'!$F$9+СВЦЭМ!$D$10+'СЕТ СН'!$F$5-'СЕТ СН'!$F$17</f>
        <v>5285.9133893399994</v>
      </c>
      <c r="Y33" s="36">
        <f>SUMIFS(СВЦЭМ!$C$39:$C$789,СВЦЭМ!$A$39:$A$789,$A33,СВЦЭМ!$B$39:$B$789,Y$11)+'СЕТ СН'!$F$9+СВЦЭМ!$D$10+'СЕТ СН'!$F$5-'СЕТ СН'!$F$17</f>
        <v>5335.7491744099998</v>
      </c>
    </row>
    <row r="34" spans="1:32" ht="15.75" x14ac:dyDescent="0.2">
      <c r="A34" s="35">
        <f t="shared" si="0"/>
        <v>45649</v>
      </c>
      <c r="B34" s="36">
        <f>SUMIFS(СВЦЭМ!$C$39:$C$789,СВЦЭМ!$A$39:$A$789,$A34,СВЦЭМ!$B$39:$B$789,B$11)+'СЕТ СН'!$F$9+СВЦЭМ!$D$10+'СЕТ СН'!$F$5-'СЕТ СН'!$F$17</f>
        <v>5309.5211135099999</v>
      </c>
      <c r="C34" s="36">
        <f>SUMIFS(СВЦЭМ!$C$39:$C$789,СВЦЭМ!$A$39:$A$789,$A34,СВЦЭМ!$B$39:$B$789,C$11)+'СЕТ СН'!$F$9+СВЦЭМ!$D$10+'СЕТ СН'!$F$5-'СЕТ СН'!$F$17</f>
        <v>5368.57733396</v>
      </c>
      <c r="D34" s="36">
        <f>SUMIFS(СВЦЭМ!$C$39:$C$789,СВЦЭМ!$A$39:$A$789,$A34,СВЦЭМ!$B$39:$B$789,D$11)+'СЕТ СН'!$F$9+СВЦЭМ!$D$10+'СЕТ СН'!$F$5-'СЕТ СН'!$F$17</f>
        <v>5438.3469861199992</v>
      </c>
      <c r="E34" s="36">
        <f>SUMIFS(СВЦЭМ!$C$39:$C$789,СВЦЭМ!$A$39:$A$789,$A34,СВЦЭМ!$B$39:$B$789,E$11)+'СЕТ СН'!$F$9+СВЦЭМ!$D$10+'СЕТ СН'!$F$5-'СЕТ СН'!$F$17</f>
        <v>5505.014016699999</v>
      </c>
      <c r="F34" s="36">
        <f>SUMIFS(СВЦЭМ!$C$39:$C$789,СВЦЭМ!$A$39:$A$789,$A34,СВЦЭМ!$B$39:$B$789,F$11)+'СЕТ СН'!$F$9+СВЦЭМ!$D$10+'СЕТ СН'!$F$5-'СЕТ СН'!$F$17</f>
        <v>5445.0607860700002</v>
      </c>
      <c r="G34" s="36">
        <f>SUMIFS(СВЦЭМ!$C$39:$C$789,СВЦЭМ!$A$39:$A$789,$A34,СВЦЭМ!$B$39:$B$789,G$11)+'СЕТ СН'!$F$9+СВЦЭМ!$D$10+'СЕТ СН'!$F$5-'СЕТ СН'!$F$17</f>
        <v>5419.7164026899991</v>
      </c>
      <c r="H34" s="36">
        <f>SUMIFS(СВЦЭМ!$C$39:$C$789,СВЦЭМ!$A$39:$A$789,$A34,СВЦЭМ!$B$39:$B$789,H$11)+'СЕТ СН'!$F$9+СВЦЭМ!$D$10+'СЕТ СН'!$F$5-'СЕТ СН'!$F$17</f>
        <v>5398.3068000499998</v>
      </c>
      <c r="I34" s="36">
        <f>SUMIFS(СВЦЭМ!$C$39:$C$789,СВЦЭМ!$A$39:$A$789,$A34,СВЦЭМ!$B$39:$B$789,I$11)+'СЕТ СН'!$F$9+СВЦЭМ!$D$10+'СЕТ СН'!$F$5-'СЕТ СН'!$F$17</f>
        <v>5382.3244489099998</v>
      </c>
      <c r="J34" s="36">
        <f>SUMIFS(СВЦЭМ!$C$39:$C$789,СВЦЭМ!$A$39:$A$789,$A34,СВЦЭМ!$B$39:$B$789,J$11)+'СЕТ СН'!$F$9+СВЦЭМ!$D$10+'СЕТ СН'!$F$5-'СЕТ СН'!$F$17</f>
        <v>5310.2064111799991</v>
      </c>
      <c r="K34" s="36">
        <f>SUMIFS(СВЦЭМ!$C$39:$C$789,СВЦЭМ!$A$39:$A$789,$A34,СВЦЭМ!$B$39:$B$789,K$11)+'СЕТ СН'!$F$9+СВЦЭМ!$D$10+'СЕТ СН'!$F$5-'СЕТ СН'!$F$17</f>
        <v>5236.4326006800002</v>
      </c>
      <c r="L34" s="36">
        <f>SUMIFS(СВЦЭМ!$C$39:$C$789,СВЦЭМ!$A$39:$A$789,$A34,СВЦЭМ!$B$39:$B$789,L$11)+'СЕТ СН'!$F$9+СВЦЭМ!$D$10+'СЕТ СН'!$F$5-'СЕТ СН'!$F$17</f>
        <v>5229.0257855199998</v>
      </c>
      <c r="M34" s="36">
        <f>SUMIFS(СВЦЭМ!$C$39:$C$789,СВЦЭМ!$A$39:$A$789,$A34,СВЦЭМ!$B$39:$B$789,M$11)+'СЕТ СН'!$F$9+СВЦЭМ!$D$10+'СЕТ СН'!$F$5-'СЕТ СН'!$F$17</f>
        <v>5243.1700178699994</v>
      </c>
      <c r="N34" s="36">
        <f>SUMIFS(СВЦЭМ!$C$39:$C$789,СВЦЭМ!$A$39:$A$789,$A34,СВЦЭМ!$B$39:$B$789,N$11)+'СЕТ СН'!$F$9+СВЦЭМ!$D$10+'СЕТ СН'!$F$5-'СЕТ СН'!$F$17</f>
        <v>5247.9537914499997</v>
      </c>
      <c r="O34" s="36">
        <f>SUMIFS(СВЦЭМ!$C$39:$C$789,СВЦЭМ!$A$39:$A$789,$A34,СВЦЭМ!$B$39:$B$789,O$11)+'СЕТ СН'!$F$9+СВЦЭМ!$D$10+'СЕТ СН'!$F$5-'СЕТ СН'!$F$17</f>
        <v>5273.0779949099997</v>
      </c>
      <c r="P34" s="36">
        <f>SUMIFS(СВЦЭМ!$C$39:$C$789,СВЦЭМ!$A$39:$A$789,$A34,СВЦЭМ!$B$39:$B$789,P$11)+'СЕТ СН'!$F$9+СВЦЭМ!$D$10+'СЕТ СН'!$F$5-'СЕТ СН'!$F$17</f>
        <v>5309.2158359200002</v>
      </c>
      <c r="Q34" s="36">
        <f>SUMIFS(СВЦЭМ!$C$39:$C$789,СВЦЭМ!$A$39:$A$789,$A34,СВЦЭМ!$B$39:$B$789,Q$11)+'СЕТ СН'!$F$9+СВЦЭМ!$D$10+'СЕТ СН'!$F$5-'СЕТ СН'!$F$17</f>
        <v>5321.5711333799991</v>
      </c>
      <c r="R34" s="36">
        <f>SUMIFS(СВЦЭМ!$C$39:$C$789,СВЦЭМ!$A$39:$A$789,$A34,СВЦЭМ!$B$39:$B$789,R$11)+'СЕТ СН'!$F$9+СВЦЭМ!$D$10+'СЕТ СН'!$F$5-'СЕТ СН'!$F$17</f>
        <v>5293.9927850099994</v>
      </c>
      <c r="S34" s="36">
        <f>SUMIFS(СВЦЭМ!$C$39:$C$789,СВЦЭМ!$A$39:$A$789,$A34,СВЦЭМ!$B$39:$B$789,S$11)+'СЕТ СН'!$F$9+СВЦЭМ!$D$10+'СЕТ СН'!$F$5-'СЕТ СН'!$F$17</f>
        <v>5273.52004003</v>
      </c>
      <c r="T34" s="36">
        <f>SUMIFS(СВЦЭМ!$C$39:$C$789,СВЦЭМ!$A$39:$A$789,$A34,СВЦЭМ!$B$39:$B$789,T$11)+'СЕТ СН'!$F$9+СВЦЭМ!$D$10+'СЕТ СН'!$F$5-'СЕТ СН'!$F$17</f>
        <v>5258.1732987699997</v>
      </c>
      <c r="U34" s="36">
        <f>SUMIFS(СВЦЭМ!$C$39:$C$789,СВЦЭМ!$A$39:$A$789,$A34,СВЦЭМ!$B$39:$B$789,U$11)+'СЕТ СН'!$F$9+СВЦЭМ!$D$10+'СЕТ СН'!$F$5-'СЕТ СН'!$F$17</f>
        <v>5257.38769761</v>
      </c>
      <c r="V34" s="36">
        <f>SUMIFS(СВЦЭМ!$C$39:$C$789,СВЦЭМ!$A$39:$A$789,$A34,СВЦЭМ!$B$39:$B$789,V$11)+'СЕТ СН'!$F$9+СВЦЭМ!$D$10+'СЕТ СН'!$F$5-'СЕТ СН'!$F$17</f>
        <v>5233.1830564600004</v>
      </c>
      <c r="W34" s="36">
        <f>SUMIFS(СВЦЭМ!$C$39:$C$789,СВЦЭМ!$A$39:$A$789,$A34,СВЦЭМ!$B$39:$B$789,W$11)+'СЕТ СН'!$F$9+СВЦЭМ!$D$10+'СЕТ СН'!$F$5-'СЕТ СН'!$F$17</f>
        <v>5236.3087132999999</v>
      </c>
      <c r="X34" s="36">
        <f>SUMIFS(СВЦЭМ!$C$39:$C$789,СВЦЭМ!$A$39:$A$789,$A34,СВЦЭМ!$B$39:$B$789,X$11)+'СЕТ СН'!$F$9+СВЦЭМ!$D$10+'СЕТ СН'!$F$5-'СЕТ СН'!$F$17</f>
        <v>5294.3235771899999</v>
      </c>
      <c r="Y34" s="36">
        <f>SUMIFS(СВЦЭМ!$C$39:$C$789,СВЦЭМ!$A$39:$A$789,$A34,СВЦЭМ!$B$39:$B$789,Y$11)+'СЕТ СН'!$F$9+СВЦЭМ!$D$10+'СЕТ СН'!$F$5-'СЕТ СН'!$F$17</f>
        <v>5324.5865706000004</v>
      </c>
    </row>
    <row r="35" spans="1:32" ht="15.75" x14ac:dyDescent="0.2">
      <c r="A35" s="35">
        <f t="shared" si="0"/>
        <v>45650</v>
      </c>
      <c r="B35" s="36">
        <f>SUMIFS(СВЦЭМ!$C$39:$C$789,СВЦЭМ!$A$39:$A$789,$A35,СВЦЭМ!$B$39:$B$789,B$11)+'СЕТ СН'!$F$9+СВЦЭМ!$D$10+'СЕТ СН'!$F$5-'СЕТ СН'!$F$17</f>
        <v>5382.0030995399993</v>
      </c>
      <c r="C35" s="36">
        <f>SUMIFS(СВЦЭМ!$C$39:$C$789,СВЦЭМ!$A$39:$A$789,$A35,СВЦЭМ!$B$39:$B$789,C$11)+'СЕТ СН'!$F$9+СВЦЭМ!$D$10+'СЕТ СН'!$F$5-'СЕТ СН'!$F$17</f>
        <v>5488.7015710599999</v>
      </c>
      <c r="D35" s="36">
        <f>SUMIFS(СВЦЭМ!$C$39:$C$789,СВЦЭМ!$A$39:$A$789,$A35,СВЦЭМ!$B$39:$B$789,D$11)+'СЕТ СН'!$F$9+СВЦЭМ!$D$10+'СЕТ СН'!$F$5-'СЕТ СН'!$F$17</f>
        <v>5484.1456542699998</v>
      </c>
      <c r="E35" s="36">
        <f>SUMIFS(СВЦЭМ!$C$39:$C$789,СВЦЭМ!$A$39:$A$789,$A35,СВЦЭМ!$B$39:$B$789,E$11)+'СЕТ СН'!$F$9+СВЦЭМ!$D$10+'СЕТ СН'!$F$5-'СЕТ СН'!$F$17</f>
        <v>5485.0454125899996</v>
      </c>
      <c r="F35" s="36">
        <f>SUMIFS(СВЦЭМ!$C$39:$C$789,СВЦЭМ!$A$39:$A$789,$A35,СВЦЭМ!$B$39:$B$789,F$11)+'СЕТ СН'!$F$9+СВЦЭМ!$D$10+'СЕТ СН'!$F$5-'СЕТ СН'!$F$17</f>
        <v>5476.2540972799998</v>
      </c>
      <c r="G35" s="36">
        <f>SUMIFS(СВЦЭМ!$C$39:$C$789,СВЦЭМ!$A$39:$A$789,$A35,СВЦЭМ!$B$39:$B$789,G$11)+'СЕТ СН'!$F$9+СВЦЭМ!$D$10+'СЕТ СН'!$F$5-'СЕТ СН'!$F$17</f>
        <v>5459.0542206099999</v>
      </c>
      <c r="H35" s="36">
        <f>SUMIFS(СВЦЭМ!$C$39:$C$789,СВЦЭМ!$A$39:$A$789,$A35,СВЦЭМ!$B$39:$B$789,H$11)+'СЕТ СН'!$F$9+СВЦЭМ!$D$10+'СЕТ СН'!$F$5-'СЕТ СН'!$F$17</f>
        <v>5441.5219109999998</v>
      </c>
      <c r="I35" s="36">
        <f>SUMIFS(СВЦЭМ!$C$39:$C$789,СВЦЭМ!$A$39:$A$789,$A35,СВЦЭМ!$B$39:$B$789,I$11)+'СЕТ СН'!$F$9+СВЦЭМ!$D$10+'СЕТ СН'!$F$5-'СЕТ СН'!$F$17</f>
        <v>5377.8585644499999</v>
      </c>
      <c r="J35" s="36">
        <f>SUMIFS(СВЦЭМ!$C$39:$C$789,СВЦЭМ!$A$39:$A$789,$A35,СВЦЭМ!$B$39:$B$789,J$11)+'СЕТ СН'!$F$9+СВЦЭМ!$D$10+'СЕТ СН'!$F$5-'СЕТ СН'!$F$17</f>
        <v>5344.8212496999995</v>
      </c>
      <c r="K35" s="36">
        <f>SUMIFS(СВЦЭМ!$C$39:$C$789,СВЦЭМ!$A$39:$A$789,$A35,СВЦЭМ!$B$39:$B$789,K$11)+'СЕТ СН'!$F$9+СВЦЭМ!$D$10+'СЕТ СН'!$F$5-'СЕТ СН'!$F$17</f>
        <v>5348.7741794899994</v>
      </c>
      <c r="L35" s="36">
        <f>SUMIFS(СВЦЭМ!$C$39:$C$789,СВЦЭМ!$A$39:$A$789,$A35,СВЦЭМ!$B$39:$B$789,L$11)+'СЕТ СН'!$F$9+СВЦЭМ!$D$10+'СЕТ СН'!$F$5-'СЕТ СН'!$F$17</f>
        <v>5319.7205096999996</v>
      </c>
      <c r="M35" s="36">
        <f>SUMIFS(СВЦЭМ!$C$39:$C$789,СВЦЭМ!$A$39:$A$789,$A35,СВЦЭМ!$B$39:$B$789,M$11)+'СЕТ СН'!$F$9+СВЦЭМ!$D$10+'СЕТ СН'!$F$5-'СЕТ СН'!$F$17</f>
        <v>5249.0860104399999</v>
      </c>
      <c r="N35" s="36">
        <f>SUMIFS(СВЦЭМ!$C$39:$C$789,СВЦЭМ!$A$39:$A$789,$A35,СВЦЭМ!$B$39:$B$789,N$11)+'СЕТ СН'!$F$9+СВЦЭМ!$D$10+'СЕТ СН'!$F$5-'СЕТ СН'!$F$17</f>
        <v>5269.4234372600004</v>
      </c>
      <c r="O35" s="36">
        <f>SUMIFS(СВЦЭМ!$C$39:$C$789,СВЦЭМ!$A$39:$A$789,$A35,СВЦЭМ!$B$39:$B$789,O$11)+'СЕТ СН'!$F$9+СВЦЭМ!$D$10+'СЕТ СН'!$F$5-'СЕТ СН'!$F$17</f>
        <v>5322.5837657800002</v>
      </c>
      <c r="P35" s="36">
        <f>SUMIFS(СВЦЭМ!$C$39:$C$789,СВЦЭМ!$A$39:$A$789,$A35,СВЦЭМ!$B$39:$B$789,P$11)+'СЕТ СН'!$F$9+СВЦЭМ!$D$10+'СЕТ СН'!$F$5-'СЕТ СН'!$F$17</f>
        <v>5316.7252461600001</v>
      </c>
      <c r="Q35" s="36">
        <f>SUMIFS(СВЦЭМ!$C$39:$C$789,СВЦЭМ!$A$39:$A$789,$A35,СВЦЭМ!$B$39:$B$789,Q$11)+'СЕТ СН'!$F$9+СВЦЭМ!$D$10+'СЕТ СН'!$F$5-'СЕТ СН'!$F$17</f>
        <v>5252.4178912400002</v>
      </c>
      <c r="R35" s="36">
        <f>SUMIFS(СВЦЭМ!$C$39:$C$789,СВЦЭМ!$A$39:$A$789,$A35,СВЦЭМ!$B$39:$B$789,R$11)+'СЕТ СН'!$F$9+СВЦЭМ!$D$10+'СЕТ СН'!$F$5-'СЕТ СН'!$F$17</f>
        <v>5269.8537635399998</v>
      </c>
      <c r="S35" s="36">
        <f>SUMIFS(СВЦЭМ!$C$39:$C$789,СВЦЭМ!$A$39:$A$789,$A35,СВЦЭМ!$B$39:$B$789,S$11)+'СЕТ СН'!$F$9+СВЦЭМ!$D$10+'СЕТ СН'!$F$5-'СЕТ СН'!$F$17</f>
        <v>5292.4355583899996</v>
      </c>
      <c r="T35" s="36">
        <f>SUMIFS(СВЦЭМ!$C$39:$C$789,СВЦЭМ!$A$39:$A$789,$A35,СВЦЭМ!$B$39:$B$789,T$11)+'СЕТ СН'!$F$9+СВЦЭМ!$D$10+'СЕТ СН'!$F$5-'СЕТ СН'!$F$17</f>
        <v>5330.0900930600001</v>
      </c>
      <c r="U35" s="36">
        <f>SUMIFS(СВЦЭМ!$C$39:$C$789,СВЦЭМ!$A$39:$A$789,$A35,СВЦЭМ!$B$39:$B$789,U$11)+'СЕТ СН'!$F$9+СВЦЭМ!$D$10+'СЕТ СН'!$F$5-'СЕТ СН'!$F$17</f>
        <v>5332.4137390999995</v>
      </c>
      <c r="V35" s="36">
        <f>SUMIFS(СВЦЭМ!$C$39:$C$789,СВЦЭМ!$A$39:$A$789,$A35,СВЦЭМ!$B$39:$B$789,V$11)+'СЕТ СН'!$F$9+СВЦЭМ!$D$10+'СЕТ СН'!$F$5-'СЕТ СН'!$F$17</f>
        <v>5346.5052330199997</v>
      </c>
      <c r="W35" s="36">
        <f>SUMIFS(СВЦЭМ!$C$39:$C$789,СВЦЭМ!$A$39:$A$789,$A35,СВЦЭМ!$B$39:$B$789,W$11)+'СЕТ СН'!$F$9+СВЦЭМ!$D$10+'СЕТ СН'!$F$5-'СЕТ СН'!$F$17</f>
        <v>5369.3371300899998</v>
      </c>
      <c r="X35" s="36">
        <f>SUMIFS(СВЦЭМ!$C$39:$C$789,СВЦЭМ!$A$39:$A$789,$A35,СВЦЭМ!$B$39:$B$789,X$11)+'СЕТ СН'!$F$9+СВЦЭМ!$D$10+'СЕТ СН'!$F$5-'СЕТ СН'!$F$17</f>
        <v>5402.0238217199994</v>
      </c>
      <c r="Y35" s="36">
        <f>SUMIFS(СВЦЭМ!$C$39:$C$789,СВЦЭМ!$A$39:$A$789,$A35,СВЦЭМ!$B$39:$B$789,Y$11)+'СЕТ СН'!$F$9+СВЦЭМ!$D$10+'СЕТ СН'!$F$5-'СЕТ СН'!$F$17</f>
        <v>5412.5661528499995</v>
      </c>
    </row>
    <row r="36" spans="1:32" ht="15.75" x14ac:dyDescent="0.2">
      <c r="A36" s="35">
        <f t="shared" si="0"/>
        <v>45651</v>
      </c>
      <c r="B36" s="36">
        <f>SUMIFS(СВЦЭМ!$C$39:$C$789,СВЦЭМ!$A$39:$A$789,$A36,СВЦЭМ!$B$39:$B$789,B$11)+'СЕТ СН'!$F$9+СВЦЭМ!$D$10+'СЕТ СН'!$F$5-'СЕТ СН'!$F$17</f>
        <v>5305.2700784999997</v>
      </c>
      <c r="C36" s="36">
        <f>SUMIFS(СВЦЭМ!$C$39:$C$789,СВЦЭМ!$A$39:$A$789,$A36,СВЦЭМ!$B$39:$B$789,C$11)+'СЕТ СН'!$F$9+СВЦЭМ!$D$10+'СЕТ СН'!$F$5-'СЕТ СН'!$F$17</f>
        <v>5338.2602166199995</v>
      </c>
      <c r="D36" s="36">
        <f>SUMIFS(СВЦЭМ!$C$39:$C$789,СВЦЭМ!$A$39:$A$789,$A36,СВЦЭМ!$B$39:$B$789,D$11)+'СЕТ СН'!$F$9+СВЦЭМ!$D$10+'СЕТ СН'!$F$5-'СЕТ СН'!$F$17</f>
        <v>5354.9079249999995</v>
      </c>
      <c r="E36" s="36">
        <f>SUMIFS(СВЦЭМ!$C$39:$C$789,СВЦЭМ!$A$39:$A$789,$A36,СВЦЭМ!$B$39:$B$789,E$11)+'СЕТ СН'!$F$9+СВЦЭМ!$D$10+'СЕТ СН'!$F$5-'СЕТ СН'!$F$17</f>
        <v>5389.869400739999</v>
      </c>
      <c r="F36" s="36">
        <f>SUMIFS(СВЦЭМ!$C$39:$C$789,СВЦЭМ!$A$39:$A$789,$A36,СВЦЭМ!$B$39:$B$789,F$11)+'СЕТ СН'!$F$9+СВЦЭМ!$D$10+'СЕТ СН'!$F$5-'СЕТ СН'!$F$17</f>
        <v>5397.2877109399997</v>
      </c>
      <c r="G36" s="36">
        <f>SUMIFS(СВЦЭМ!$C$39:$C$789,СВЦЭМ!$A$39:$A$789,$A36,СВЦЭМ!$B$39:$B$789,G$11)+'СЕТ СН'!$F$9+СВЦЭМ!$D$10+'СЕТ СН'!$F$5-'СЕТ СН'!$F$17</f>
        <v>5353.626718739999</v>
      </c>
      <c r="H36" s="36">
        <f>SUMIFS(СВЦЭМ!$C$39:$C$789,СВЦЭМ!$A$39:$A$789,$A36,СВЦЭМ!$B$39:$B$789,H$11)+'СЕТ СН'!$F$9+СВЦЭМ!$D$10+'СЕТ СН'!$F$5-'СЕТ СН'!$F$17</f>
        <v>5289.7780407800001</v>
      </c>
      <c r="I36" s="36">
        <f>SUMIFS(СВЦЭМ!$C$39:$C$789,СВЦЭМ!$A$39:$A$789,$A36,СВЦЭМ!$B$39:$B$789,I$11)+'СЕТ СН'!$F$9+СВЦЭМ!$D$10+'СЕТ СН'!$F$5-'СЕТ СН'!$F$17</f>
        <v>5188.9456184199998</v>
      </c>
      <c r="J36" s="36">
        <f>SUMIFS(СВЦЭМ!$C$39:$C$789,СВЦЭМ!$A$39:$A$789,$A36,СВЦЭМ!$B$39:$B$789,J$11)+'СЕТ СН'!$F$9+СВЦЭМ!$D$10+'СЕТ СН'!$F$5-'СЕТ СН'!$F$17</f>
        <v>5167.9136386700002</v>
      </c>
      <c r="K36" s="36">
        <f>SUMIFS(СВЦЭМ!$C$39:$C$789,СВЦЭМ!$A$39:$A$789,$A36,СВЦЭМ!$B$39:$B$789,K$11)+'СЕТ СН'!$F$9+СВЦЭМ!$D$10+'СЕТ СН'!$F$5-'СЕТ СН'!$F$17</f>
        <v>5156.9993411199994</v>
      </c>
      <c r="L36" s="36">
        <f>SUMIFS(СВЦЭМ!$C$39:$C$789,СВЦЭМ!$A$39:$A$789,$A36,СВЦЭМ!$B$39:$B$789,L$11)+'СЕТ СН'!$F$9+СВЦЭМ!$D$10+'СЕТ СН'!$F$5-'СЕТ СН'!$F$17</f>
        <v>5136.3509205600003</v>
      </c>
      <c r="M36" s="36">
        <f>SUMIFS(СВЦЭМ!$C$39:$C$789,СВЦЭМ!$A$39:$A$789,$A36,СВЦЭМ!$B$39:$B$789,M$11)+'СЕТ СН'!$F$9+СВЦЭМ!$D$10+'СЕТ СН'!$F$5-'СЕТ СН'!$F$17</f>
        <v>5114.4395662899997</v>
      </c>
      <c r="N36" s="36">
        <f>SUMIFS(СВЦЭМ!$C$39:$C$789,СВЦЭМ!$A$39:$A$789,$A36,СВЦЭМ!$B$39:$B$789,N$11)+'СЕТ СН'!$F$9+СВЦЭМ!$D$10+'СЕТ СН'!$F$5-'СЕТ СН'!$F$17</f>
        <v>5115.5175517299995</v>
      </c>
      <c r="O36" s="36">
        <f>SUMIFS(СВЦЭМ!$C$39:$C$789,СВЦЭМ!$A$39:$A$789,$A36,СВЦЭМ!$B$39:$B$789,O$11)+'СЕТ СН'!$F$9+СВЦЭМ!$D$10+'СЕТ СН'!$F$5-'СЕТ СН'!$F$17</f>
        <v>5119.9252631600002</v>
      </c>
      <c r="P36" s="36">
        <f>SUMIFS(СВЦЭМ!$C$39:$C$789,СВЦЭМ!$A$39:$A$789,$A36,СВЦЭМ!$B$39:$B$789,P$11)+'СЕТ СН'!$F$9+СВЦЭМ!$D$10+'СЕТ СН'!$F$5-'СЕТ СН'!$F$17</f>
        <v>5121.9017069900001</v>
      </c>
      <c r="Q36" s="36">
        <f>SUMIFS(СВЦЭМ!$C$39:$C$789,СВЦЭМ!$A$39:$A$789,$A36,СВЦЭМ!$B$39:$B$789,Q$11)+'СЕТ СН'!$F$9+СВЦЭМ!$D$10+'СЕТ СН'!$F$5-'СЕТ СН'!$F$17</f>
        <v>5129.9861426500001</v>
      </c>
      <c r="R36" s="36">
        <f>SUMIFS(СВЦЭМ!$C$39:$C$789,СВЦЭМ!$A$39:$A$789,$A36,СВЦЭМ!$B$39:$B$789,R$11)+'СЕТ СН'!$F$9+СВЦЭМ!$D$10+'СЕТ СН'!$F$5-'СЕТ СН'!$F$17</f>
        <v>5131.1178441299999</v>
      </c>
      <c r="S36" s="36">
        <f>SUMIFS(СВЦЭМ!$C$39:$C$789,СВЦЭМ!$A$39:$A$789,$A36,СВЦЭМ!$B$39:$B$789,S$11)+'СЕТ СН'!$F$9+СВЦЭМ!$D$10+'СЕТ СН'!$F$5-'СЕТ СН'!$F$17</f>
        <v>5112.2866300400001</v>
      </c>
      <c r="T36" s="36">
        <f>SUMIFS(СВЦЭМ!$C$39:$C$789,СВЦЭМ!$A$39:$A$789,$A36,СВЦЭМ!$B$39:$B$789,T$11)+'СЕТ СН'!$F$9+СВЦЭМ!$D$10+'СЕТ СН'!$F$5-'СЕТ СН'!$F$17</f>
        <v>5133.6438791</v>
      </c>
      <c r="U36" s="36">
        <f>SUMIFS(СВЦЭМ!$C$39:$C$789,СВЦЭМ!$A$39:$A$789,$A36,СВЦЭМ!$B$39:$B$789,U$11)+'СЕТ СН'!$F$9+СВЦЭМ!$D$10+'СЕТ СН'!$F$5-'СЕТ СН'!$F$17</f>
        <v>5125.4871713399998</v>
      </c>
      <c r="V36" s="36">
        <f>SUMIFS(СВЦЭМ!$C$39:$C$789,СВЦЭМ!$A$39:$A$789,$A36,СВЦЭМ!$B$39:$B$789,V$11)+'СЕТ СН'!$F$9+СВЦЭМ!$D$10+'СЕТ СН'!$F$5-'СЕТ СН'!$F$17</f>
        <v>5133.7328002499999</v>
      </c>
      <c r="W36" s="36">
        <f>SUMIFS(СВЦЭМ!$C$39:$C$789,СВЦЭМ!$A$39:$A$789,$A36,СВЦЭМ!$B$39:$B$789,W$11)+'СЕТ СН'!$F$9+СВЦЭМ!$D$10+'СЕТ СН'!$F$5-'СЕТ СН'!$F$17</f>
        <v>5169.4922588099998</v>
      </c>
      <c r="X36" s="36">
        <f>SUMIFS(СВЦЭМ!$C$39:$C$789,СВЦЭМ!$A$39:$A$789,$A36,СВЦЭМ!$B$39:$B$789,X$11)+'СЕТ СН'!$F$9+СВЦЭМ!$D$10+'СЕТ СН'!$F$5-'СЕТ СН'!$F$17</f>
        <v>5164.3365709999998</v>
      </c>
      <c r="Y36" s="36">
        <f>SUMIFS(СВЦЭМ!$C$39:$C$789,СВЦЭМ!$A$39:$A$789,$A36,СВЦЭМ!$B$39:$B$789,Y$11)+'СЕТ СН'!$F$9+СВЦЭМ!$D$10+'СЕТ СН'!$F$5-'СЕТ СН'!$F$17</f>
        <v>5221.0240773799997</v>
      </c>
    </row>
    <row r="37" spans="1:32" ht="15.75" x14ac:dyDescent="0.2">
      <c r="A37" s="35">
        <f t="shared" si="0"/>
        <v>45652</v>
      </c>
      <c r="B37" s="36">
        <f>SUMIFS(СВЦЭМ!$C$39:$C$789,СВЦЭМ!$A$39:$A$789,$A37,СВЦЭМ!$B$39:$B$789,B$11)+'СЕТ СН'!$F$9+СВЦЭМ!$D$10+'СЕТ СН'!$F$5-'СЕТ СН'!$F$17</f>
        <v>5375.2784286799997</v>
      </c>
      <c r="C37" s="36">
        <f>SUMIFS(СВЦЭМ!$C$39:$C$789,СВЦЭМ!$A$39:$A$789,$A37,СВЦЭМ!$B$39:$B$789,C$11)+'СЕТ СН'!$F$9+СВЦЭМ!$D$10+'СЕТ СН'!$F$5-'СЕТ СН'!$F$17</f>
        <v>5413.6672067</v>
      </c>
      <c r="D37" s="36">
        <f>SUMIFS(СВЦЭМ!$C$39:$C$789,СВЦЭМ!$A$39:$A$789,$A37,СВЦЭМ!$B$39:$B$789,D$11)+'СЕТ СН'!$F$9+СВЦЭМ!$D$10+'СЕТ СН'!$F$5-'СЕТ СН'!$F$17</f>
        <v>5440.3413076099996</v>
      </c>
      <c r="E37" s="36">
        <f>SUMIFS(СВЦЭМ!$C$39:$C$789,СВЦЭМ!$A$39:$A$789,$A37,СВЦЭМ!$B$39:$B$789,E$11)+'СЕТ СН'!$F$9+СВЦЭМ!$D$10+'СЕТ СН'!$F$5-'СЕТ СН'!$F$17</f>
        <v>5445.1463143399997</v>
      </c>
      <c r="F37" s="36">
        <f>SUMIFS(СВЦЭМ!$C$39:$C$789,СВЦЭМ!$A$39:$A$789,$A37,СВЦЭМ!$B$39:$B$789,F$11)+'СЕТ СН'!$F$9+СВЦЭМ!$D$10+'СЕТ СН'!$F$5-'СЕТ СН'!$F$17</f>
        <v>5440.6433919399997</v>
      </c>
      <c r="G37" s="36">
        <f>SUMIFS(СВЦЭМ!$C$39:$C$789,СВЦЭМ!$A$39:$A$789,$A37,СВЦЭМ!$B$39:$B$789,G$11)+'СЕТ СН'!$F$9+СВЦЭМ!$D$10+'СЕТ СН'!$F$5-'СЕТ СН'!$F$17</f>
        <v>5416.7435556700002</v>
      </c>
      <c r="H37" s="36">
        <f>SUMIFS(СВЦЭМ!$C$39:$C$789,СВЦЭМ!$A$39:$A$789,$A37,СВЦЭМ!$B$39:$B$789,H$11)+'СЕТ СН'!$F$9+СВЦЭМ!$D$10+'СЕТ СН'!$F$5-'СЕТ СН'!$F$17</f>
        <v>5333.8866311700003</v>
      </c>
      <c r="I37" s="36">
        <f>SUMIFS(СВЦЭМ!$C$39:$C$789,СВЦЭМ!$A$39:$A$789,$A37,СВЦЭМ!$B$39:$B$789,I$11)+'СЕТ СН'!$F$9+СВЦЭМ!$D$10+'СЕТ СН'!$F$5-'СЕТ СН'!$F$17</f>
        <v>5269.4948799599997</v>
      </c>
      <c r="J37" s="36">
        <f>SUMIFS(СВЦЭМ!$C$39:$C$789,СВЦЭМ!$A$39:$A$789,$A37,СВЦЭМ!$B$39:$B$789,J$11)+'СЕТ СН'!$F$9+СВЦЭМ!$D$10+'СЕТ СН'!$F$5-'СЕТ СН'!$F$17</f>
        <v>5235.1791399100002</v>
      </c>
      <c r="K37" s="36">
        <f>SUMIFS(СВЦЭМ!$C$39:$C$789,СВЦЭМ!$A$39:$A$789,$A37,СВЦЭМ!$B$39:$B$789,K$11)+'СЕТ СН'!$F$9+СВЦЭМ!$D$10+'СЕТ СН'!$F$5-'СЕТ СН'!$F$17</f>
        <v>5214.7998926700002</v>
      </c>
      <c r="L37" s="36">
        <f>SUMIFS(СВЦЭМ!$C$39:$C$789,СВЦЭМ!$A$39:$A$789,$A37,СВЦЭМ!$B$39:$B$789,L$11)+'СЕТ СН'!$F$9+СВЦЭМ!$D$10+'СЕТ СН'!$F$5-'СЕТ СН'!$F$17</f>
        <v>5214.3607634099999</v>
      </c>
      <c r="M37" s="36">
        <f>SUMIFS(СВЦЭМ!$C$39:$C$789,СВЦЭМ!$A$39:$A$789,$A37,СВЦЭМ!$B$39:$B$789,M$11)+'СЕТ СН'!$F$9+СВЦЭМ!$D$10+'СЕТ СН'!$F$5-'СЕТ СН'!$F$17</f>
        <v>5200.9962254799993</v>
      </c>
      <c r="N37" s="36">
        <f>SUMIFS(СВЦЭМ!$C$39:$C$789,СВЦЭМ!$A$39:$A$789,$A37,СВЦЭМ!$B$39:$B$789,N$11)+'СЕТ СН'!$F$9+СВЦЭМ!$D$10+'СЕТ СН'!$F$5-'СЕТ СН'!$F$17</f>
        <v>5202.6019458499995</v>
      </c>
      <c r="O37" s="36">
        <f>SUMIFS(СВЦЭМ!$C$39:$C$789,СВЦЭМ!$A$39:$A$789,$A37,СВЦЭМ!$B$39:$B$789,O$11)+'СЕТ СН'!$F$9+СВЦЭМ!$D$10+'СЕТ СН'!$F$5-'СЕТ СН'!$F$17</f>
        <v>5195.1460388300002</v>
      </c>
      <c r="P37" s="36">
        <f>SUMIFS(СВЦЭМ!$C$39:$C$789,СВЦЭМ!$A$39:$A$789,$A37,СВЦЭМ!$B$39:$B$789,P$11)+'СЕТ СН'!$F$9+СВЦЭМ!$D$10+'СЕТ СН'!$F$5-'СЕТ СН'!$F$17</f>
        <v>5207.6837695499999</v>
      </c>
      <c r="Q37" s="36">
        <f>SUMIFS(СВЦЭМ!$C$39:$C$789,СВЦЭМ!$A$39:$A$789,$A37,СВЦЭМ!$B$39:$B$789,Q$11)+'СЕТ СН'!$F$9+СВЦЭМ!$D$10+'СЕТ СН'!$F$5-'СЕТ СН'!$F$17</f>
        <v>5259.7779467399996</v>
      </c>
      <c r="R37" s="36">
        <f>SUMIFS(СВЦЭМ!$C$39:$C$789,СВЦЭМ!$A$39:$A$789,$A37,СВЦЭМ!$B$39:$B$789,R$11)+'СЕТ СН'!$F$9+СВЦЭМ!$D$10+'СЕТ СН'!$F$5-'СЕТ СН'!$F$17</f>
        <v>5216.1786880899999</v>
      </c>
      <c r="S37" s="36">
        <f>SUMIFS(СВЦЭМ!$C$39:$C$789,СВЦЭМ!$A$39:$A$789,$A37,СВЦЭМ!$B$39:$B$789,S$11)+'СЕТ СН'!$F$9+СВЦЭМ!$D$10+'СЕТ СН'!$F$5-'СЕТ СН'!$F$17</f>
        <v>5218.7491719999998</v>
      </c>
      <c r="T37" s="36">
        <f>SUMIFS(СВЦЭМ!$C$39:$C$789,СВЦЭМ!$A$39:$A$789,$A37,СВЦЭМ!$B$39:$B$789,T$11)+'СЕТ СН'!$F$9+СВЦЭМ!$D$10+'СЕТ СН'!$F$5-'СЕТ СН'!$F$17</f>
        <v>5203.6472040299996</v>
      </c>
      <c r="U37" s="36">
        <f>SUMIFS(СВЦЭМ!$C$39:$C$789,СВЦЭМ!$A$39:$A$789,$A37,СВЦЭМ!$B$39:$B$789,U$11)+'СЕТ СН'!$F$9+СВЦЭМ!$D$10+'СЕТ СН'!$F$5-'СЕТ СН'!$F$17</f>
        <v>5222.3172645100003</v>
      </c>
      <c r="V37" s="36">
        <f>SUMIFS(СВЦЭМ!$C$39:$C$789,СВЦЭМ!$A$39:$A$789,$A37,СВЦЭМ!$B$39:$B$789,V$11)+'СЕТ СН'!$F$9+СВЦЭМ!$D$10+'СЕТ СН'!$F$5-'СЕТ СН'!$F$17</f>
        <v>5251.8139505899999</v>
      </c>
      <c r="W37" s="36">
        <f>SUMIFS(СВЦЭМ!$C$39:$C$789,СВЦЭМ!$A$39:$A$789,$A37,СВЦЭМ!$B$39:$B$789,W$11)+'СЕТ СН'!$F$9+СВЦЭМ!$D$10+'СЕТ СН'!$F$5-'СЕТ СН'!$F$17</f>
        <v>5262.2643929999995</v>
      </c>
      <c r="X37" s="36">
        <f>SUMIFS(СВЦЭМ!$C$39:$C$789,СВЦЭМ!$A$39:$A$789,$A37,СВЦЭМ!$B$39:$B$789,X$11)+'СЕТ СН'!$F$9+СВЦЭМ!$D$10+'СЕТ СН'!$F$5-'СЕТ СН'!$F$17</f>
        <v>5272.4163239600002</v>
      </c>
      <c r="Y37" s="36">
        <f>SUMIFS(СВЦЭМ!$C$39:$C$789,СВЦЭМ!$A$39:$A$789,$A37,СВЦЭМ!$B$39:$B$789,Y$11)+'СЕТ СН'!$F$9+СВЦЭМ!$D$10+'СЕТ СН'!$F$5-'СЕТ СН'!$F$17</f>
        <v>5289.2740974600001</v>
      </c>
    </row>
    <row r="38" spans="1:32" ht="15.75" x14ac:dyDescent="0.2">
      <c r="A38" s="35">
        <f t="shared" si="0"/>
        <v>45653</v>
      </c>
      <c r="B38" s="36">
        <f>SUMIFS(СВЦЭМ!$C$39:$C$789,СВЦЭМ!$A$39:$A$789,$A38,СВЦЭМ!$B$39:$B$789,B$11)+'СЕТ СН'!$F$9+СВЦЭМ!$D$10+'СЕТ СН'!$F$5-'СЕТ СН'!$F$17</f>
        <v>5392.5357361599999</v>
      </c>
      <c r="C38" s="36">
        <f>SUMIFS(СВЦЭМ!$C$39:$C$789,СВЦЭМ!$A$39:$A$789,$A38,СВЦЭМ!$B$39:$B$789,C$11)+'СЕТ СН'!$F$9+СВЦЭМ!$D$10+'СЕТ СН'!$F$5-'СЕТ СН'!$F$17</f>
        <v>5410.9871257100003</v>
      </c>
      <c r="D38" s="36">
        <f>SUMIFS(СВЦЭМ!$C$39:$C$789,СВЦЭМ!$A$39:$A$789,$A38,СВЦЭМ!$B$39:$B$789,D$11)+'СЕТ СН'!$F$9+СВЦЭМ!$D$10+'СЕТ СН'!$F$5-'СЕТ СН'!$F$17</f>
        <v>5422.4288367600002</v>
      </c>
      <c r="E38" s="36">
        <f>SUMIFS(СВЦЭМ!$C$39:$C$789,СВЦЭМ!$A$39:$A$789,$A38,СВЦЭМ!$B$39:$B$789,E$11)+'СЕТ СН'!$F$9+СВЦЭМ!$D$10+'СЕТ СН'!$F$5-'СЕТ СН'!$F$17</f>
        <v>5429.3651337299998</v>
      </c>
      <c r="F38" s="36">
        <f>SUMIFS(СВЦЭМ!$C$39:$C$789,СВЦЭМ!$A$39:$A$789,$A38,СВЦЭМ!$B$39:$B$789,F$11)+'СЕТ СН'!$F$9+СВЦЭМ!$D$10+'СЕТ СН'!$F$5-'СЕТ СН'!$F$17</f>
        <v>5419.9780444699991</v>
      </c>
      <c r="G38" s="36">
        <f>SUMIFS(СВЦЭМ!$C$39:$C$789,СВЦЭМ!$A$39:$A$789,$A38,СВЦЭМ!$B$39:$B$789,G$11)+'СЕТ СН'!$F$9+СВЦЭМ!$D$10+'СЕТ СН'!$F$5-'СЕТ СН'!$F$17</f>
        <v>5389.2454070299991</v>
      </c>
      <c r="H38" s="36">
        <f>SUMIFS(СВЦЭМ!$C$39:$C$789,СВЦЭМ!$A$39:$A$789,$A38,СВЦЭМ!$B$39:$B$789,H$11)+'СЕТ СН'!$F$9+СВЦЭМ!$D$10+'СЕТ СН'!$F$5-'СЕТ СН'!$F$17</f>
        <v>5309.1586748099999</v>
      </c>
      <c r="I38" s="36">
        <f>SUMIFS(СВЦЭМ!$C$39:$C$789,СВЦЭМ!$A$39:$A$789,$A38,СВЦЭМ!$B$39:$B$789,I$11)+'СЕТ СН'!$F$9+СВЦЭМ!$D$10+'СЕТ СН'!$F$5-'СЕТ СН'!$F$17</f>
        <v>5221.9653523899997</v>
      </c>
      <c r="J38" s="36">
        <f>SUMIFS(СВЦЭМ!$C$39:$C$789,СВЦЭМ!$A$39:$A$789,$A38,СВЦЭМ!$B$39:$B$789,J$11)+'СЕТ СН'!$F$9+СВЦЭМ!$D$10+'СЕТ СН'!$F$5-'СЕТ СН'!$F$17</f>
        <v>5197.9585053000001</v>
      </c>
      <c r="K38" s="36">
        <f>SUMIFS(СВЦЭМ!$C$39:$C$789,СВЦЭМ!$A$39:$A$789,$A38,СВЦЭМ!$B$39:$B$789,K$11)+'СЕТ СН'!$F$9+СВЦЭМ!$D$10+'СЕТ СН'!$F$5-'СЕТ СН'!$F$17</f>
        <v>5196.9714700300001</v>
      </c>
      <c r="L38" s="36">
        <f>SUMIFS(СВЦЭМ!$C$39:$C$789,СВЦЭМ!$A$39:$A$789,$A38,СВЦЭМ!$B$39:$B$789,L$11)+'СЕТ СН'!$F$9+СВЦЭМ!$D$10+'СЕТ СН'!$F$5-'СЕТ СН'!$F$17</f>
        <v>5219.1745066200001</v>
      </c>
      <c r="M38" s="36">
        <f>SUMIFS(СВЦЭМ!$C$39:$C$789,СВЦЭМ!$A$39:$A$789,$A38,СВЦЭМ!$B$39:$B$789,M$11)+'СЕТ СН'!$F$9+СВЦЭМ!$D$10+'СЕТ СН'!$F$5-'СЕТ СН'!$F$17</f>
        <v>5280.8232200900002</v>
      </c>
      <c r="N38" s="36">
        <f>SUMIFS(СВЦЭМ!$C$39:$C$789,СВЦЭМ!$A$39:$A$789,$A38,СВЦЭМ!$B$39:$B$789,N$11)+'СЕТ СН'!$F$9+СВЦЭМ!$D$10+'СЕТ СН'!$F$5-'СЕТ СН'!$F$17</f>
        <v>5303.8113120099997</v>
      </c>
      <c r="O38" s="36">
        <f>SUMIFS(СВЦЭМ!$C$39:$C$789,СВЦЭМ!$A$39:$A$789,$A38,СВЦЭМ!$B$39:$B$789,O$11)+'СЕТ СН'!$F$9+СВЦЭМ!$D$10+'СЕТ СН'!$F$5-'СЕТ СН'!$F$17</f>
        <v>5307.7943392300003</v>
      </c>
      <c r="P38" s="36">
        <f>SUMIFS(СВЦЭМ!$C$39:$C$789,СВЦЭМ!$A$39:$A$789,$A38,СВЦЭМ!$B$39:$B$789,P$11)+'СЕТ СН'!$F$9+СВЦЭМ!$D$10+'СЕТ СН'!$F$5-'СЕТ СН'!$F$17</f>
        <v>5294.484010619999</v>
      </c>
      <c r="Q38" s="36">
        <f>SUMIFS(СВЦЭМ!$C$39:$C$789,СВЦЭМ!$A$39:$A$789,$A38,СВЦЭМ!$B$39:$B$789,Q$11)+'СЕТ СН'!$F$9+СВЦЭМ!$D$10+'СЕТ СН'!$F$5-'СЕТ СН'!$F$17</f>
        <v>5306.7199442499996</v>
      </c>
      <c r="R38" s="36">
        <f>SUMIFS(СВЦЭМ!$C$39:$C$789,СВЦЭМ!$A$39:$A$789,$A38,СВЦЭМ!$B$39:$B$789,R$11)+'СЕТ СН'!$F$9+СВЦЭМ!$D$10+'СЕТ СН'!$F$5-'СЕТ СН'!$F$17</f>
        <v>5295.3478882299996</v>
      </c>
      <c r="S38" s="36">
        <f>SUMIFS(СВЦЭМ!$C$39:$C$789,СВЦЭМ!$A$39:$A$789,$A38,СВЦЭМ!$B$39:$B$789,S$11)+'СЕТ СН'!$F$9+СВЦЭМ!$D$10+'СЕТ СН'!$F$5-'СЕТ СН'!$F$17</f>
        <v>5281.0976453900003</v>
      </c>
      <c r="T38" s="36">
        <f>SUMIFS(СВЦЭМ!$C$39:$C$789,СВЦЭМ!$A$39:$A$789,$A38,СВЦЭМ!$B$39:$B$789,T$11)+'СЕТ СН'!$F$9+СВЦЭМ!$D$10+'СЕТ СН'!$F$5-'СЕТ СН'!$F$17</f>
        <v>5247.3901663400002</v>
      </c>
      <c r="U38" s="36">
        <f>SUMIFS(СВЦЭМ!$C$39:$C$789,СВЦЭМ!$A$39:$A$789,$A38,СВЦЭМ!$B$39:$B$789,U$11)+'СЕТ СН'!$F$9+СВЦЭМ!$D$10+'СЕТ СН'!$F$5-'СЕТ СН'!$F$17</f>
        <v>5220.9060731700001</v>
      </c>
      <c r="V38" s="36">
        <f>SUMIFS(СВЦЭМ!$C$39:$C$789,СВЦЭМ!$A$39:$A$789,$A38,СВЦЭМ!$B$39:$B$789,V$11)+'СЕТ СН'!$F$9+СВЦЭМ!$D$10+'СЕТ СН'!$F$5-'СЕТ СН'!$F$17</f>
        <v>5231.1627750099997</v>
      </c>
      <c r="W38" s="36">
        <f>SUMIFS(СВЦЭМ!$C$39:$C$789,СВЦЭМ!$A$39:$A$789,$A38,СВЦЭМ!$B$39:$B$789,W$11)+'СЕТ СН'!$F$9+СВЦЭМ!$D$10+'СЕТ СН'!$F$5-'СЕТ СН'!$F$17</f>
        <v>5263.2798746400003</v>
      </c>
      <c r="X38" s="36">
        <f>SUMIFS(СВЦЭМ!$C$39:$C$789,СВЦЭМ!$A$39:$A$789,$A38,СВЦЭМ!$B$39:$B$789,X$11)+'СЕТ СН'!$F$9+СВЦЭМ!$D$10+'СЕТ СН'!$F$5-'СЕТ СН'!$F$17</f>
        <v>5308.2900858899993</v>
      </c>
      <c r="Y38" s="36">
        <f>SUMIFS(СВЦЭМ!$C$39:$C$789,СВЦЭМ!$A$39:$A$789,$A38,СВЦЭМ!$B$39:$B$789,Y$11)+'СЕТ СН'!$F$9+СВЦЭМ!$D$10+'СЕТ СН'!$F$5-'СЕТ СН'!$F$17</f>
        <v>5310.8926467999991</v>
      </c>
    </row>
    <row r="39" spans="1:32" ht="15.75" x14ac:dyDescent="0.2">
      <c r="A39" s="35">
        <f t="shared" si="0"/>
        <v>45654</v>
      </c>
      <c r="B39" s="36">
        <f>SUMIFS(СВЦЭМ!$C$39:$C$789,СВЦЭМ!$A$39:$A$789,$A39,СВЦЭМ!$B$39:$B$789,B$11)+'СЕТ СН'!$F$9+СВЦЭМ!$D$10+'СЕТ СН'!$F$5-'СЕТ СН'!$F$17</f>
        <v>5313.315220909999</v>
      </c>
      <c r="C39" s="36">
        <f>SUMIFS(СВЦЭМ!$C$39:$C$789,СВЦЭМ!$A$39:$A$789,$A39,СВЦЭМ!$B$39:$B$789,C$11)+'СЕТ СН'!$F$9+СВЦЭМ!$D$10+'СЕТ СН'!$F$5-'СЕТ СН'!$F$17</f>
        <v>5353.6674029400001</v>
      </c>
      <c r="D39" s="36">
        <f>SUMIFS(СВЦЭМ!$C$39:$C$789,СВЦЭМ!$A$39:$A$789,$A39,СВЦЭМ!$B$39:$B$789,D$11)+'СЕТ СН'!$F$9+СВЦЭМ!$D$10+'СЕТ СН'!$F$5-'СЕТ СН'!$F$17</f>
        <v>5399.4906806199997</v>
      </c>
      <c r="E39" s="36">
        <f>SUMIFS(СВЦЭМ!$C$39:$C$789,СВЦЭМ!$A$39:$A$789,$A39,СВЦЭМ!$B$39:$B$789,E$11)+'СЕТ СН'!$F$9+СВЦЭМ!$D$10+'СЕТ СН'!$F$5-'СЕТ СН'!$F$17</f>
        <v>5427.7029298999996</v>
      </c>
      <c r="F39" s="36">
        <f>SUMIFS(СВЦЭМ!$C$39:$C$789,СВЦЭМ!$A$39:$A$789,$A39,СВЦЭМ!$B$39:$B$789,F$11)+'СЕТ СН'!$F$9+СВЦЭМ!$D$10+'СЕТ СН'!$F$5-'СЕТ СН'!$F$17</f>
        <v>5427.9677613200001</v>
      </c>
      <c r="G39" s="36">
        <f>SUMIFS(СВЦЭМ!$C$39:$C$789,СВЦЭМ!$A$39:$A$789,$A39,СВЦЭМ!$B$39:$B$789,G$11)+'СЕТ СН'!$F$9+СВЦЭМ!$D$10+'СЕТ СН'!$F$5-'СЕТ СН'!$F$17</f>
        <v>5397.8165594000002</v>
      </c>
      <c r="H39" s="36">
        <f>SUMIFS(СВЦЭМ!$C$39:$C$789,СВЦЭМ!$A$39:$A$789,$A39,СВЦЭМ!$B$39:$B$789,H$11)+'СЕТ СН'!$F$9+СВЦЭМ!$D$10+'СЕТ СН'!$F$5-'СЕТ СН'!$F$17</f>
        <v>5373.87032473</v>
      </c>
      <c r="I39" s="36">
        <f>SUMIFS(СВЦЭМ!$C$39:$C$789,СВЦЭМ!$A$39:$A$789,$A39,СВЦЭМ!$B$39:$B$789,I$11)+'СЕТ СН'!$F$9+СВЦЭМ!$D$10+'СЕТ СН'!$F$5-'СЕТ СН'!$F$17</f>
        <v>5300.5556130999994</v>
      </c>
      <c r="J39" s="36">
        <f>SUMIFS(СВЦЭМ!$C$39:$C$789,СВЦЭМ!$A$39:$A$789,$A39,СВЦЭМ!$B$39:$B$789,J$11)+'СЕТ СН'!$F$9+СВЦЭМ!$D$10+'СЕТ СН'!$F$5-'СЕТ СН'!$F$17</f>
        <v>5277.5910634600004</v>
      </c>
      <c r="K39" s="36">
        <f>SUMIFS(СВЦЭМ!$C$39:$C$789,СВЦЭМ!$A$39:$A$789,$A39,СВЦЭМ!$B$39:$B$789,K$11)+'СЕТ СН'!$F$9+СВЦЭМ!$D$10+'СЕТ СН'!$F$5-'СЕТ СН'!$F$17</f>
        <v>5257.9763669499998</v>
      </c>
      <c r="L39" s="36">
        <f>SUMIFS(СВЦЭМ!$C$39:$C$789,СВЦЭМ!$A$39:$A$789,$A39,СВЦЭМ!$B$39:$B$789,L$11)+'СЕТ СН'!$F$9+СВЦЭМ!$D$10+'СЕТ СН'!$F$5-'СЕТ СН'!$F$17</f>
        <v>5234.4673096699998</v>
      </c>
      <c r="M39" s="36">
        <f>SUMIFS(СВЦЭМ!$C$39:$C$789,СВЦЭМ!$A$39:$A$789,$A39,СВЦЭМ!$B$39:$B$789,M$11)+'СЕТ СН'!$F$9+СВЦЭМ!$D$10+'СЕТ СН'!$F$5-'СЕТ СН'!$F$17</f>
        <v>5291.6874451399999</v>
      </c>
      <c r="N39" s="36">
        <f>SUMIFS(СВЦЭМ!$C$39:$C$789,СВЦЭМ!$A$39:$A$789,$A39,СВЦЭМ!$B$39:$B$789,N$11)+'СЕТ СН'!$F$9+СВЦЭМ!$D$10+'СЕТ СН'!$F$5-'СЕТ СН'!$F$17</f>
        <v>5297.6833123399992</v>
      </c>
      <c r="O39" s="36">
        <f>SUMIFS(СВЦЭМ!$C$39:$C$789,СВЦЭМ!$A$39:$A$789,$A39,СВЦЭМ!$B$39:$B$789,O$11)+'СЕТ СН'!$F$9+СВЦЭМ!$D$10+'СЕТ СН'!$F$5-'СЕТ СН'!$F$17</f>
        <v>5305.903197489999</v>
      </c>
      <c r="P39" s="36">
        <f>SUMIFS(СВЦЭМ!$C$39:$C$789,СВЦЭМ!$A$39:$A$789,$A39,СВЦЭМ!$B$39:$B$789,P$11)+'СЕТ СН'!$F$9+СВЦЭМ!$D$10+'СЕТ СН'!$F$5-'СЕТ СН'!$F$17</f>
        <v>5302.9826608799995</v>
      </c>
      <c r="Q39" s="36">
        <f>SUMIFS(СВЦЭМ!$C$39:$C$789,СВЦЭМ!$A$39:$A$789,$A39,СВЦЭМ!$B$39:$B$789,Q$11)+'СЕТ СН'!$F$9+СВЦЭМ!$D$10+'СЕТ СН'!$F$5-'СЕТ СН'!$F$17</f>
        <v>5315.1101117899998</v>
      </c>
      <c r="R39" s="36">
        <f>SUMIFS(СВЦЭМ!$C$39:$C$789,СВЦЭМ!$A$39:$A$789,$A39,СВЦЭМ!$B$39:$B$789,R$11)+'СЕТ СН'!$F$9+СВЦЭМ!$D$10+'СЕТ СН'!$F$5-'СЕТ СН'!$F$17</f>
        <v>5309.7953281600003</v>
      </c>
      <c r="S39" s="36">
        <f>SUMIFS(СВЦЭМ!$C$39:$C$789,СВЦЭМ!$A$39:$A$789,$A39,СВЦЭМ!$B$39:$B$789,S$11)+'СЕТ СН'!$F$9+СВЦЭМ!$D$10+'СЕТ СН'!$F$5-'СЕТ СН'!$F$17</f>
        <v>5282.9986503199998</v>
      </c>
      <c r="T39" s="36">
        <f>SUMIFS(СВЦЭМ!$C$39:$C$789,СВЦЭМ!$A$39:$A$789,$A39,СВЦЭМ!$B$39:$B$789,T$11)+'СЕТ СН'!$F$9+СВЦЭМ!$D$10+'СЕТ СН'!$F$5-'СЕТ СН'!$F$17</f>
        <v>5259.58365177</v>
      </c>
      <c r="U39" s="36">
        <f>SUMIFS(СВЦЭМ!$C$39:$C$789,СВЦЭМ!$A$39:$A$789,$A39,СВЦЭМ!$B$39:$B$789,U$11)+'СЕТ СН'!$F$9+СВЦЭМ!$D$10+'СЕТ СН'!$F$5-'СЕТ СН'!$F$17</f>
        <v>5275.691148169999</v>
      </c>
      <c r="V39" s="36">
        <f>SUMIFS(СВЦЭМ!$C$39:$C$789,СВЦЭМ!$A$39:$A$789,$A39,СВЦЭМ!$B$39:$B$789,V$11)+'СЕТ СН'!$F$9+СВЦЭМ!$D$10+'СЕТ СН'!$F$5-'СЕТ СН'!$F$17</f>
        <v>5288.0775743199993</v>
      </c>
      <c r="W39" s="36">
        <f>SUMIFS(СВЦЭМ!$C$39:$C$789,СВЦЭМ!$A$39:$A$789,$A39,СВЦЭМ!$B$39:$B$789,W$11)+'СЕТ СН'!$F$9+СВЦЭМ!$D$10+'СЕТ СН'!$F$5-'СЕТ СН'!$F$17</f>
        <v>5297.3725745600004</v>
      </c>
      <c r="X39" s="36">
        <f>SUMIFS(СВЦЭМ!$C$39:$C$789,СВЦЭМ!$A$39:$A$789,$A39,СВЦЭМ!$B$39:$B$789,X$11)+'СЕТ СН'!$F$9+СВЦЭМ!$D$10+'СЕТ СН'!$F$5-'СЕТ СН'!$F$17</f>
        <v>5308.3392497999994</v>
      </c>
      <c r="Y39" s="36">
        <f>SUMIFS(СВЦЭМ!$C$39:$C$789,СВЦЭМ!$A$39:$A$789,$A39,СВЦЭМ!$B$39:$B$789,Y$11)+'СЕТ СН'!$F$9+СВЦЭМ!$D$10+'СЕТ СН'!$F$5-'СЕТ СН'!$F$17</f>
        <v>5382.8209789699995</v>
      </c>
    </row>
    <row r="40" spans="1:32" ht="15.75" x14ac:dyDescent="0.2">
      <c r="A40" s="35">
        <f t="shared" si="0"/>
        <v>45655</v>
      </c>
      <c r="B40" s="36">
        <f>SUMIFS(СВЦЭМ!$C$39:$C$789,СВЦЭМ!$A$39:$A$789,$A40,СВЦЭМ!$B$39:$B$789,B$11)+'СЕТ СН'!$F$9+СВЦЭМ!$D$10+'СЕТ СН'!$F$5-'СЕТ СН'!$F$17</f>
        <v>5239.3477486299998</v>
      </c>
      <c r="C40" s="36">
        <f>SUMIFS(СВЦЭМ!$C$39:$C$789,СВЦЭМ!$A$39:$A$789,$A40,СВЦЭМ!$B$39:$B$789,C$11)+'СЕТ СН'!$F$9+СВЦЭМ!$D$10+'СЕТ СН'!$F$5-'СЕТ СН'!$F$17</f>
        <v>5280.0365110999992</v>
      </c>
      <c r="D40" s="36">
        <f>SUMIFS(СВЦЭМ!$C$39:$C$789,СВЦЭМ!$A$39:$A$789,$A40,СВЦЭМ!$B$39:$B$789,D$11)+'СЕТ СН'!$F$9+СВЦЭМ!$D$10+'СЕТ СН'!$F$5-'СЕТ СН'!$F$17</f>
        <v>5388.9590959699999</v>
      </c>
      <c r="E40" s="36">
        <f>SUMIFS(СВЦЭМ!$C$39:$C$789,СВЦЭМ!$A$39:$A$789,$A40,СВЦЭМ!$B$39:$B$789,E$11)+'СЕТ СН'!$F$9+СВЦЭМ!$D$10+'СЕТ СН'!$F$5-'СЕТ СН'!$F$17</f>
        <v>5431.8991612699992</v>
      </c>
      <c r="F40" s="36">
        <f>SUMIFS(СВЦЭМ!$C$39:$C$789,СВЦЭМ!$A$39:$A$789,$A40,СВЦЭМ!$B$39:$B$789,F$11)+'СЕТ СН'!$F$9+СВЦЭМ!$D$10+'СЕТ СН'!$F$5-'СЕТ СН'!$F$17</f>
        <v>5431.5635983899992</v>
      </c>
      <c r="G40" s="36">
        <f>SUMIFS(СВЦЭМ!$C$39:$C$789,СВЦЭМ!$A$39:$A$789,$A40,СВЦЭМ!$B$39:$B$789,G$11)+'СЕТ СН'!$F$9+СВЦЭМ!$D$10+'СЕТ СН'!$F$5-'СЕТ СН'!$F$17</f>
        <v>5427.4384202700003</v>
      </c>
      <c r="H40" s="36">
        <f>SUMIFS(СВЦЭМ!$C$39:$C$789,СВЦЭМ!$A$39:$A$789,$A40,СВЦЭМ!$B$39:$B$789,H$11)+'СЕТ СН'!$F$9+СВЦЭМ!$D$10+'СЕТ СН'!$F$5-'СЕТ СН'!$F$17</f>
        <v>5385.5036057699999</v>
      </c>
      <c r="I40" s="36">
        <f>SUMIFS(СВЦЭМ!$C$39:$C$789,СВЦЭМ!$A$39:$A$789,$A40,СВЦЭМ!$B$39:$B$789,I$11)+'СЕТ СН'!$F$9+СВЦЭМ!$D$10+'СЕТ СН'!$F$5-'СЕТ СН'!$F$17</f>
        <v>5320.6333889099997</v>
      </c>
      <c r="J40" s="36">
        <f>SUMIFS(СВЦЭМ!$C$39:$C$789,СВЦЭМ!$A$39:$A$789,$A40,СВЦЭМ!$B$39:$B$789,J$11)+'СЕТ СН'!$F$9+СВЦЭМ!$D$10+'СЕТ СН'!$F$5-'СЕТ СН'!$F$17</f>
        <v>5294.5903745699998</v>
      </c>
      <c r="K40" s="36">
        <f>SUMIFS(СВЦЭМ!$C$39:$C$789,СВЦЭМ!$A$39:$A$789,$A40,СВЦЭМ!$B$39:$B$789,K$11)+'СЕТ СН'!$F$9+СВЦЭМ!$D$10+'СЕТ СН'!$F$5-'СЕТ СН'!$F$17</f>
        <v>5210.0919964200002</v>
      </c>
      <c r="L40" s="36">
        <f>SUMIFS(СВЦЭМ!$C$39:$C$789,СВЦЭМ!$A$39:$A$789,$A40,СВЦЭМ!$B$39:$B$789,L$11)+'СЕТ СН'!$F$9+СВЦЭМ!$D$10+'СЕТ СН'!$F$5-'СЕТ СН'!$F$17</f>
        <v>5184.4311802299999</v>
      </c>
      <c r="M40" s="36">
        <f>SUMIFS(СВЦЭМ!$C$39:$C$789,СВЦЭМ!$A$39:$A$789,$A40,СВЦЭМ!$B$39:$B$789,M$11)+'СЕТ СН'!$F$9+СВЦЭМ!$D$10+'СЕТ СН'!$F$5-'СЕТ СН'!$F$17</f>
        <v>5162.3092271799997</v>
      </c>
      <c r="N40" s="36">
        <f>SUMIFS(СВЦЭМ!$C$39:$C$789,СВЦЭМ!$A$39:$A$789,$A40,СВЦЭМ!$B$39:$B$789,N$11)+'СЕТ СН'!$F$9+СВЦЭМ!$D$10+'СЕТ СН'!$F$5-'СЕТ СН'!$F$17</f>
        <v>5148.6515179899998</v>
      </c>
      <c r="O40" s="36">
        <f>SUMIFS(СВЦЭМ!$C$39:$C$789,СВЦЭМ!$A$39:$A$789,$A40,СВЦЭМ!$B$39:$B$789,O$11)+'СЕТ СН'!$F$9+СВЦЭМ!$D$10+'СЕТ СН'!$F$5-'СЕТ СН'!$F$17</f>
        <v>5188.5141149699994</v>
      </c>
      <c r="P40" s="36">
        <f>SUMIFS(СВЦЭМ!$C$39:$C$789,СВЦЭМ!$A$39:$A$789,$A40,СВЦЭМ!$B$39:$B$789,P$11)+'СЕТ СН'!$F$9+СВЦЭМ!$D$10+'СЕТ СН'!$F$5-'СЕТ СН'!$F$17</f>
        <v>5198.8473451</v>
      </c>
      <c r="Q40" s="36">
        <f>SUMIFS(СВЦЭМ!$C$39:$C$789,СВЦЭМ!$A$39:$A$789,$A40,СВЦЭМ!$B$39:$B$789,Q$11)+'СЕТ СН'!$F$9+СВЦЭМ!$D$10+'СЕТ СН'!$F$5-'СЕТ СН'!$F$17</f>
        <v>5242.3154523499998</v>
      </c>
      <c r="R40" s="36">
        <f>SUMIFS(СВЦЭМ!$C$39:$C$789,СВЦЭМ!$A$39:$A$789,$A40,СВЦЭМ!$B$39:$B$789,R$11)+'СЕТ СН'!$F$9+СВЦЭМ!$D$10+'СЕТ СН'!$F$5-'СЕТ СН'!$F$17</f>
        <v>5211.2228511599997</v>
      </c>
      <c r="S40" s="36">
        <f>SUMIFS(СВЦЭМ!$C$39:$C$789,СВЦЭМ!$A$39:$A$789,$A40,СВЦЭМ!$B$39:$B$789,S$11)+'СЕТ СН'!$F$9+СВЦЭМ!$D$10+'СЕТ СН'!$F$5-'СЕТ СН'!$F$17</f>
        <v>5152.4023604399999</v>
      </c>
      <c r="T40" s="36">
        <f>SUMIFS(СВЦЭМ!$C$39:$C$789,СВЦЭМ!$A$39:$A$789,$A40,СВЦЭМ!$B$39:$B$789,T$11)+'СЕТ СН'!$F$9+СВЦЭМ!$D$10+'СЕТ СН'!$F$5-'СЕТ СН'!$F$17</f>
        <v>5111.6098281100003</v>
      </c>
      <c r="U40" s="36">
        <f>SUMIFS(СВЦЭМ!$C$39:$C$789,СВЦЭМ!$A$39:$A$789,$A40,СВЦЭМ!$B$39:$B$789,U$11)+'СЕТ СН'!$F$9+СВЦЭМ!$D$10+'СЕТ СН'!$F$5-'СЕТ СН'!$F$17</f>
        <v>5097.8452874599998</v>
      </c>
      <c r="V40" s="36">
        <f>SUMIFS(СВЦЭМ!$C$39:$C$789,СВЦЭМ!$A$39:$A$789,$A40,СВЦЭМ!$B$39:$B$789,V$11)+'СЕТ СН'!$F$9+СВЦЭМ!$D$10+'СЕТ СН'!$F$5-'СЕТ СН'!$F$17</f>
        <v>5131.2250362300001</v>
      </c>
      <c r="W40" s="36">
        <f>SUMIFS(СВЦЭМ!$C$39:$C$789,СВЦЭМ!$A$39:$A$789,$A40,СВЦЭМ!$B$39:$B$789,W$11)+'СЕТ СН'!$F$9+СВЦЭМ!$D$10+'СЕТ СН'!$F$5-'СЕТ СН'!$F$17</f>
        <v>5160.8736924499999</v>
      </c>
      <c r="X40" s="36">
        <f>SUMIFS(СВЦЭМ!$C$39:$C$789,СВЦЭМ!$A$39:$A$789,$A40,СВЦЭМ!$B$39:$B$789,X$11)+'СЕТ СН'!$F$9+СВЦЭМ!$D$10+'СЕТ СН'!$F$5-'СЕТ СН'!$F$17</f>
        <v>5199.9329820700004</v>
      </c>
      <c r="Y40" s="36">
        <f>SUMIFS(СВЦЭМ!$C$39:$C$789,СВЦЭМ!$A$39:$A$789,$A40,СВЦЭМ!$B$39:$B$789,Y$11)+'СЕТ СН'!$F$9+СВЦЭМ!$D$10+'СЕТ СН'!$F$5-'СЕТ СН'!$F$17</f>
        <v>5227.5951049599998</v>
      </c>
    </row>
    <row r="41" spans="1:32" ht="15.75" x14ac:dyDescent="0.2">
      <c r="A41" s="35">
        <f t="shared" si="0"/>
        <v>45656</v>
      </c>
      <c r="B41" s="36">
        <f>SUMIFS(СВЦЭМ!$C$39:$C$789,СВЦЭМ!$A$39:$A$789,$A41,СВЦЭМ!$B$39:$B$789,B$11)+'СЕТ СН'!$F$9+СВЦЭМ!$D$10+'СЕТ СН'!$F$5-'СЕТ СН'!$F$17</f>
        <v>5419.3891665299998</v>
      </c>
      <c r="C41" s="36">
        <f>SUMIFS(СВЦЭМ!$C$39:$C$789,СВЦЭМ!$A$39:$A$789,$A41,СВЦЭМ!$B$39:$B$789,C$11)+'СЕТ СН'!$F$9+СВЦЭМ!$D$10+'СЕТ СН'!$F$5-'СЕТ СН'!$F$17</f>
        <v>5478.3302643199995</v>
      </c>
      <c r="D41" s="36">
        <f>SUMIFS(СВЦЭМ!$C$39:$C$789,СВЦЭМ!$A$39:$A$789,$A41,СВЦЭМ!$B$39:$B$789,D$11)+'СЕТ СН'!$F$9+СВЦЭМ!$D$10+'СЕТ СН'!$F$5-'СЕТ СН'!$F$17</f>
        <v>5498.57325709</v>
      </c>
      <c r="E41" s="36">
        <f>SUMIFS(СВЦЭМ!$C$39:$C$789,СВЦЭМ!$A$39:$A$789,$A41,СВЦЭМ!$B$39:$B$789,E$11)+'СЕТ СН'!$F$9+СВЦЭМ!$D$10+'СЕТ СН'!$F$5-'СЕТ СН'!$F$17</f>
        <v>5515.1347682199994</v>
      </c>
      <c r="F41" s="36">
        <f>SUMIFS(СВЦЭМ!$C$39:$C$789,СВЦЭМ!$A$39:$A$789,$A41,СВЦЭМ!$B$39:$B$789,F$11)+'СЕТ СН'!$F$9+СВЦЭМ!$D$10+'СЕТ СН'!$F$5-'СЕТ СН'!$F$17</f>
        <v>5519.2094015999992</v>
      </c>
      <c r="G41" s="36">
        <f>SUMIFS(СВЦЭМ!$C$39:$C$789,СВЦЭМ!$A$39:$A$789,$A41,СВЦЭМ!$B$39:$B$789,G$11)+'СЕТ СН'!$F$9+СВЦЭМ!$D$10+'СЕТ СН'!$F$5-'СЕТ СН'!$F$17</f>
        <v>5517.0567785699996</v>
      </c>
      <c r="H41" s="36">
        <f>SUMIFS(СВЦЭМ!$C$39:$C$789,СВЦЭМ!$A$39:$A$789,$A41,СВЦЭМ!$B$39:$B$789,H$11)+'СЕТ СН'!$F$9+СВЦЭМ!$D$10+'СЕТ СН'!$F$5-'СЕТ СН'!$F$17</f>
        <v>5500.6212381200003</v>
      </c>
      <c r="I41" s="36">
        <f>SUMIFS(СВЦЭМ!$C$39:$C$789,СВЦЭМ!$A$39:$A$789,$A41,СВЦЭМ!$B$39:$B$789,I$11)+'СЕТ СН'!$F$9+СВЦЭМ!$D$10+'СЕТ СН'!$F$5-'СЕТ СН'!$F$17</f>
        <v>5471.6870274599996</v>
      </c>
      <c r="J41" s="36">
        <f>SUMIFS(СВЦЭМ!$C$39:$C$789,СВЦЭМ!$A$39:$A$789,$A41,СВЦЭМ!$B$39:$B$789,J$11)+'СЕТ СН'!$F$9+СВЦЭМ!$D$10+'СЕТ СН'!$F$5-'СЕТ СН'!$F$17</f>
        <v>5421.9293210799997</v>
      </c>
      <c r="K41" s="36">
        <f>SUMIFS(СВЦЭМ!$C$39:$C$789,СВЦЭМ!$A$39:$A$789,$A41,СВЦЭМ!$B$39:$B$789,K$11)+'СЕТ СН'!$F$9+СВЦЭМ!$D$10+'СЕТ СН'!$F$5-'СЕТ СН'!$F$17</f>
        <v>5325.0732856699997</v>
      </c>
      <c r="L41" s="36">
        <f>SUMIFS(СВЦЭМ!$C$39:$C$789,СВЦЭМ!$A$39:$A$789,$A41,СВЦЭМ!$B$39:$B$789,L$11)+'СЕТ СН'!$F$9+СВЦЭМ!$D$10+'СЕТ СН'!$F$5-'СЕТ СН'!$F$17</f>
        <v>5319.7623881999989</v>
      </c>
      <c r="M41" s="36">
        <f>SUMIFS(СВЦЭМ!$C$39:$C$789,СВЦЭМ!$A$39:$A$789,$A41,СВЦЭМ!$B$39:$B$789,M$11)+'СЕТ СН'!$F$9+СВЦЭМ!$D$10+'СЕТ СН'!$F$5-'СЕТ СН'!$F$17</f>
        <v>5318.7695522499998</v>
      </c>
      <c r="N41" s="36">
        <f>SUMIFS(СВЦЭМ!$C$39:$C$789,СВЦЭМ!$A$39:$A$789,$A41,СВЦЭМ!$B$39:$B$789,N$11)+'СЕТ СН'!$F$9+СВЦЭМ!$D$10+'СЕТ СН'!$F$5-'СЕТ СН'!$F$17</f>
        <v>5300.3377620499996</v>
      </c>
      <c r="O41" s="36">
        <f>SUMIFS(СВЦЭМ!$C$39:$C$789,СВЦЭМ!$A$39:$A$789,$A41,СВЦЭМ!$B$39:$B$789,O$11)+'СЕТ СН'!$F$9+СВЦЭМ!$D$10+'СЕТ СН'!$F$5-'СЕТ СН'!$F$17</f>
        <v>5319.048832729999</v>
      </c>
      <c r="P41" s="36">
        <f>SUMIFS(СВЦЭМ!$C$39:$C$789,СВЦЭМ!$A$39:$A$789,$A41,СВЦЭМ!$B$39:$B$789,P$11)+'СЕТ СН'!$F$9+СВЦЭМ!$D$10+'СЕТ СН'!$F$5-'СЕТ СН'!$F$17</f>
        <v>5332.8444848199997</v>
      </c>
      <c r="Q41" s="36">
        <f>SUMIFS(СВЦЭМ!$C$39:$C$789,СВЦЭМ!$A$39:$A$789,$A41,СВЦЭМ!$B$39:$B$789,Q$11)+'СЕТ СН'!$F$9+СВЦЭМ!$D$10+'СЕТ СН'!$F$5-'СЕТ СН'!$F$17</f>
        <v>5336.1348609199995</v>
      </c>
      <c r="R41" s="36">
        <f>SUMIFS(СВЦЭМ!$C$39:$C$789,СВЦЭМ!$A$39:$A$789,$A41,СВЦЭМ!$B$39:$B$789,R$11)+'СЕТ СН'!$F$9+СВЦЭМ!$D$10+'СЕТ СН'!$F$5-'СЕТ СН'!$F$17</f>
        <v>5322.3061751799996</v>
      </c>
      <c r="S41" s="36">
        <f>SUMIFS(СВЦЭМ!$C$39:$C$789,СВЦЭМ!$A$39:$A$789,$A41,СВЦЭМ!$B$39:$B$789,S$11)+'СЕТ СН'!$F$9+СВЦЭМ!$D$10+'СЕТ СН'!$F$5-'СЕТ СН'!$F$17</f>
        <v>5283.2916647999991</v>
      </c>
      <c r="T41" s="36">
        <f>SUMIFS(СВЦЭМ!$C$39:$C$789,СВЦЭМ!$A$39:$A$789,$A41,СВЦЭМ!$B$39:$B$789,T$11)+'СЕТ СН'!$F$9+СВЦЭМ!$D$10+'СЕТ СН'!$F$5-'СЕТ СН'!$F$17</f>
        <v>5251.3906172200004</v>
      </c>
      <c r="U41" s="36">
        <f>SUMIFS(СВЦЭМ!$C$39:$C$789,СВЦЭМ!$A$39:$A$789,$A41,СВЦЭМ!$B$39:$B$789,U$11)+'СЕТ СН'!$F$9+СВЦЭМ!$D$10+'СЕТ СН'!$F$5-'СЕТ СН'!$F$17</f>
        <v>5257.8764324200001</v>
      </c>
      <c r="V41" s="36">
        <f>SUMIFS(СВЦЭМ!$C$39:$C$789,СВЦЭМ!$A$39:$A$789,$A41,СВЦЭМ!$B$39:$B$789,V$11)+'СЕТ СН'!$F$9+СВЦЭМ!$D$10+'СЕТ СН'!$F$5-'СЕТ СН'!$F$17</f>
        <v>5271.3766626699999</v>
      </c>
      <c r="W41" s="36">
        <f>SUMIFS(СВЦЭМ!$C$39:$C$789,СВЦЭМ!$A$39:$A$789,$A41,СВЦЭМ!$B$39:$B$789,W$11)+'СЕТ СН'!$F$9+СВЦЭМ!$D$10+'СЕТ СН'!$F$5-'СЕТ СН'!$F$17</f>
        <v>5283.1227950100001</v>
      </c>
      <c r="X41" s="36">
        <f>SUMIFS(СВЦЭМ!$C$39:$C$789,СВЦЭМ!$A$39:$A$789,$A41,СВЦЭМ!$B$39:$B$789,X$11)+'СЕТ СН'!$F$9+СВЦЭМ!$D$10+'СЕТ СН'!$F$5-'СЕТ СН'!$F$17</f>
        <v>5320.4941899200003</v>
      </c>
      <c r="Y41" s="36">
        <f>SUMIFS(СВЦЭМ!$C$39:$C$789,СВЦЭМ!$A$39:$A$789,$A41,СВЦЭМ!$B$39:$B$789,Y$11)+'СЕТ СН'!$F$9+СВЦЭМ!$D$10+'СЕТ СН'!$F$5-'СЕТ СН'!$F$17</f>
        <v>5328.7755691399998</v>
      </c>
    </row>
    <row r="42" spans="1:32" ht="15.75" x14ac:dyDescent="0.2">
      <c r="A42" s="35">
        <f t="shared" si="0"/>
        <v>45657</v>
      </c>
      <c r="B42" s="36">
        <f>SUMIFS(СВЦЭМ!$C$39:$C$789,СВЦЭМ!$A$39:$A$789,$A42,СВЦЭМ!$B$39:$B$789,B$11)+'СЕТ СН'!$F$9+СВЦЭМ!$D$10+'СЕТ СН'!$F$5-'СЕТ СН'!$F$17</f>
        <v>5356.6654337399996</v>
      </c>
      <c r="C42" s="36">
        <f>SUMIFS(СВЦЭМ!$C$39:$C$789,СВЦЭМ!$A$39:$A$789,$A42,СВЦЭМ!$B$39:$B$789,C$11)+'СЕТ СН'!$F$9+СВЦЭМ!$D$10+'СЕТ СН'!$F$5-'СЕТ СН'!$F$17</f>
        <v>5429.9029146599996</v>
      </c>
      <c r="D42" s="36">
        <f>SUMIFS(СВЦЭМ!$C$39:$C$789,СВЦЭМ!$A$39:$A$789,$A42,СВЦЭМ!$B$39:$B$789,D$11)+'СЕТ СН'!$F$9+СВЦЭМ!$D$10+'СЕТ СН'!$F$5-'СЕТ СН'!$F$17</f>
        <v>5450.1091576399995</v>
      </c>
      <c r="E42" s="36">
        <f>SUMIFS(СВЦЭМ!$C$39:$C$789,СВЦЭМ!$A$39:$A$789,$A42,СВЦЭМ!$B$39:$B$789,E$11)+'СЕТ СН'!$F$9+СВЦЭМ!$D$10+'СЕТ СН'!$F$5-'СЕТ СН'!$F$17</f>
        <v>5495.072872409999</v>
      </c>
      <c r="F42" s="36">
        <f>SUMIFS(СВЦЭМ!$C$39:$C$789,СВЦЭМ!$A$39:$A$789,$A42,СВЦЭМ!$B$39:$B$789,F$11)+'СЕТ СН'!$F$9+СВЦЭМ!$D$10+'СЕТ СН'!$F$5-'СЕТ СН'!$F$17</f>
        <v>5500.6814239099995</v>
      </c>
      <c r="G42" s="36">
        <f>SUMIFS(СВЦЭМ!$C$39:$C$789,СВЦЭМ!$A$39:$A$789,$A42,СВЦЭМ!$B$39:$B$789,G$11)+'СЕТ СН'!$F$9+СВЦЭМ!$D$10+'СЕТ СН'!$F$5-'СЕТ СН'!$F$17</f>
        <v>5481.5419595499998</v>
      </c>
      <c r="H42" s="36">
        <f>SUMIFS(СВЦЭМ!$C$39:$C$789,СВЦЭМ!$A$39:$A$789,$A42,СВЦЭМ!$B$39:$B$789,H$11)+'СЕТ СН'!$F$9+СВЦЭМ!$D$10+'СЕТ СН'!$F$5-'СЕТ СН'!$F$17</f>
        <v>5474.0052077999999</v>
      </c>
      <c r="I42" s="36">
        <f>SUMIFS(СВЦЭМ!$C$39:$C$789,СВЦЭМ!$A$39:$A$789,$A42,СВЦЭМ!$B$39:$B$789,I$11)+'СЕТ СН'!$F$9+СВЦЭМ!$D$10+'СЕТ СН'!$F$5-'СЕТ СН'!$F$17</f>
        <v>5451.1207028999997</v>
      </c>
      <c r="J42" s="36">
        <f>SUMIFS(СВЦЭМ!$C$39:$C$789,СВЦЭМ!$A$39:$A$789,$A42,СВЦЭМ!$B$39:$B$789,J$11)+'СЕТ СН'!$F$9+СВЦЭМ!$D$10+'СЕТ СН'!$F$5-'СЕТ СН'!$F$17</f>
        <v>5339.6353501199992</v>
      </c>
      <c r="K42" s="36">
        <f>SUMIFS(СВЦЭМ!$C$39:$C$789,СВЦЭМ!$A$39:$A$789,$A42,СВЦЭМ!$B$39:$B$789,K$11)+'СЕТ СН'!$F$9+СВЦЭМ!$D$10+'СЕТ СН'!$F$5-'СЕТ СН'!$F$17</f>
        <v>5289.3261230999997</v>
      </c>
      <c r="L42" s="36">
        <f>SUMIFS(СВЦЭМ!$C$39:$C$789,СВЦЭМ!$A$39:$A$789,$A42,СВЦЭМ!$B$39:$B$789,L$11)+'СЕТ СН'!$F$9+СВЦЭМ!$D$10+'СЕТ СН'!$F$5-'СЕТ СН'!$F$17</f>
        <v>5265.1975236099997</v>
      </c>
      <c r="M42" s="36">
        <f>SUMIFS(СВЦЭМ!$C$39:$C$789,СВЦЭМ!$A$39:$A$789,$A42,СВЦЭМ!$B$39:$B$789,M$11)+'СЕТ СН'!$F$9+СВЦЭМ!$D$10+'СЕТ СН'!$F$5-'СЕТ СН'!$F$17</f>
        <v>5236.3479978199994</v>
      </c>
      <c r="N42" s="36">
        <f>SUMIFS(СВЦЭМ!$C$39:$C$789,СВЦЭМ!$A$39:$A$789,$A42,СВЦЭМ!$B$39:$B$789,N$11)+'СЕТ СН'!$F$9+СВЦЭМ!$D$10+'СЕТ СН'!$F$5-'СЕТ СН'!$F$17</f>
        <v>5236.5257097499998</v>
      </c>
      <c r="O42" s="36">
        <f>SUMIFS(СВЦЭМ!$C$39:$C$789,СВЦЭМ!$A$39:$A$789,$A42,СВЦЭМ!$B$39:$B$789,O$11)+'СЕТ СН'!$F$9+СВЦЭМ!$D$10+'СЕТ СН'!$F$5-'СЕТ СН'!$F$17</f>
        <v>5265.8483373700001</v>
      </c>
      <c r="P42" s="36">
        <f>SUMIFS(СВЦЭМ!$C$39:$C$789,СВЦЭМ!$A$39:$A$789,$A42,СВЦЭМ!$B$39:$B$789,P$11)+'СЕТ СН'!$F$9+СВЦЭМ!$D$10+'СЕТ СН'!$F$5-'СЕТ СН'!$F$17</f>
        <v>5255.04584823</v>
      </c>
      <c r="Q42" s="36">
        <f>SUMIFS(СВЦЭМ!$C$39:$C$789,СВЦЭМ!$A$39:$A$789,$A42,СВЦЭМ!$B$39:$B$789,Q$11)+'СЕТ СН'!$F$9+СВЦЭМ!$D$10+'СЕТ СН'!$F$5-'СЕТ СН'!$F$17</f>
        <v>5248.9751276200004</v>
      </c>
      <c r="R42" s="36">
        <f>SUMIFS(СВЦЭМ!$C$39:$C$789,СВЦЭМ!$A$39:$A$789,$A42,СВЦЭМ!$B$39:$B$789,R$11)+'СЕТ СН'!$F$9+СВЦЭМ!$D$10+'СЕТ СН'!$F$5-'СЕТ СН'!$F$17</f>
        <v>5225.49744723</v>
      </c>
      <c r="S42" s="36">
        <f>SUMIFS(СВЦЭМ!$C$39:$C$789,СВЦЭМ!$A$39:$A$789,$A42,СВЦЭМ!$B$39:$B$789,S$11)+'СЕТ СН'!$F$9+СВЦЭМ!$D$10+'СЕТ СН'!$F$5-'СЕТ СН'!$F$17</f>
        <v>5202.5724216799999</v>
      </c>
      <c r="T42" s="36">
        <f>SUMIFS(СВЦЭМ!$C$39:$C$789,СВЦЭМ!$A$39:$A$789,$A42,СВЦЭМ!$B$39:$B$789,T$11)+'СЕТ СН'!$F$9+СВЦЭМ!$D$10+'СЕТ СН'!$F$5-'СЕТ СН'!$F$17</f>
        <v>5162.9400273199999</v>
      </c>
      <c r="U42" s="36">
        <f>SUMIFS(СВЦЭМ!$C$39:$C$789,СВЦЭМ!$A$39:$A$789,$A42,СВЦЭМ!$B$39:$B$789,U$11)+'СЕТ СН'!$F$9+СВЦЭМ!$D$10+'СЕТ СН'!$F$5-'СЕТ СН'!$F$17</f>
        <v>5148.2367820099998</v>
      </c>
      <c r="V42" s="36">
        <f>SUMIFS(СВЦЭМ!$C$39:$C$789,СВЦЭМ!$A$39:$A$789,$A42,СВЦЭМ!$B$39:$B$789,V$11)+'СЕТ СН'!$F$9+СВЦЭМ!$D$10+'СЕТ СН'!$F$5-'СЕТ СН'!$F$17</f>
        <v>5179.4926207299995</v>
      </c>
      <c r="W42" s="36">
        <f>SUMIFS(СВЦЭМ!$C$39:$C$789,СВЦЭМ!$A$39:$A$789,$A42,СВЦЭМ!$B$39:$B$789,W$11)+'СЕТ СН'!$F$9+СВЦЭМ!$D$10+'СЕТ СН'!$F$5-'СЕТ СН'!$F$17</f>
        <v>5234.6446142999994</v>
      </c>
      <c r="X42" s="36">
        <f>SUMIFS(СВЦЭМ!$C$39:$C$789,СВЦЭМ!$A$39:$A$789,$A42,СВЦЭМ!$B$39:$B$789,X$11)+'СЕТ СН'!$F$9+СВЦЭМ!$D$10+'СЕТ СН'!$F$5-'СЕТ СН'!$F$17</f>
        <v>5262.7843779599998</v>
      </c>
      <c r="Y42" s="36">
        <f>SUMIFS(СВЦЭМ!$C$39:$C$789,СВЦЭМ!$A$39:$A$789,$A42,СВЦЭМ!$B$39:$B$789,Y$11)+'СЕТ СН'!$F$9+СВЦЭМ!$D$10+'СЕТ СН'!$F$5-'СЕТ СН'!$F$17</f>
        <v>5298.5637712499993</v>
      </c>
      <c r="Z42" s="36">
        <f>SUMIFS(СВЦЭМ!$C$39:$C$789,СВЦЭМ!$A$39:$A$789,$A42,СВЦЭМ!$B$39:$B$789,Z$11)+'СЕТ СН'!$F$9+СВЦЭМ!$D$10+'СЕТ СН'!$F$5-'СЕТ СН'!$F$17</f>
        <v>5340.6898640700001</v>
      </c>
      <c r="AA42" s="36">
        <f>SUMIFS(СВЦЭМ!$C$39:$C$789,СВЦЭМ!$A$39:$A$789,$A42,СВЦЭМ!$B$39:$B$789,AA$11)+'СЕТ СН'!$F$9+СВЦЭМ!$D$10+'СЕТ СН'!$F$5-'СЕТ СН'!$F$17</f>
        <v>5365.0021834599993</v>
      </c>
      <c r="AB42" s="36">
        <f>SUMIFS(СВЦЭМ!$C$39:$C$789,СВЦЭМ!$A$39:$A$789,$A42,СВЦЭМ!$B$39:$B$789,AB$11)+'СЕТ СН'!$F$9+СВЦЭМ!$D$10+'СЕТ СН'!$F$5-'СЕТ СН'!$F$17</f>
        <v>5379.1928186099994</v>
      </c>
      <c r="AC42" s="36">
        <f>SUMIFS(СВЦЭМ!$C$39:$C$789,СВЦЭМ!$A$39:$A$789,$A42,СВЦЭМ!$B$39:$B$789,AC$11)+'СЕТ СН'!$F$9+СВЦЭМ!$D$10+'СЕТ СН'!$F$5-'СЕТ СН'!$F$17</f>
        <v>5387.5734607899994</v>
      </c>
      <c r="AD42" s="36">
        <f>SUMIFS(СВЦЭМ!$C$39:$C$789,СВЦЭМ!$A$39:$A$789,$A42,СВЦЭМ!$B$39:$B$789,AD$11)+'СЕТ СН'!$F$9+СВЦЭМ!$D$10+'СЕТ СН'!$F$5-'СЕТ СН'!$F$17</f>
        <v>5403.0778706399997</v>
      </c>
      <c r="AE42" s="36">
        <f>SUMIFS(СВЦЭМ!$C$39:$C$789,СВЦЭМ!$A$39:$A$789,$A42,СВЦЭМ!$B$39:$B$789,AE$11)+'СЕТ СН'!$F$9+СВЦЭМ!$D$10+'СЕТ СН'!$F$5-'СЕТ СН'!$F$17</f>
        <v>5427.9303444999996</v>
      </c>
      <c r="AF42" s="36">
        <f>SUMIFS(СВЦЭМ!$C$39:$C$789,СВЦЭМ!$A$39:$A$789,$A42,СВЦЭМ!$B$39:$B$789,AF$11)+'СЕТ СН'!$F$9+СВЦЭМ!$D$10+'СЕТ СН'!$F$5-'СЕТ СН'!$F$17</f>
        <v>5469.9332909899995</v>
      </c>
    </row>
    <row r="43" spans="1:32"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32"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32"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32"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32"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c r="Z47" s="34">
        <v>25</v>
      </c>
      <c r="AA47" s="34">
        <v>26</v>
      </c>
      <c r="AB47" s="34">
        <v>27</v>
      </c>
      <c r="AC47" s="34">
        <v>28</v>
      </c>
      <c r="AD47" s="34">
        <v>29</v>
      </c>
      <c r="AE47" s="34">
        <v>30</v>
      </c>
      <c r="AF47" s="34">
        <v>31</v>
      </c>
    </row>
    <row r="48" spans="1:32" ht="15.75" x14ac:dyDescent="0.2">
      <c r="A48" s="35" t="str">
        <f>A12</f>
        <v>01.12.2024</v>
      </c>
      <c r="B48" s="36">
        <f>SUMIFS(СВЦЭМ!$C$39:$C$789,СВЦЭМ!$A$39:$A$789,$A48,СВЦЭМ!$B$39:$B$789,B$47)+'СЕТ СН'!$G$9+СВЦЭМ!$D$10+'СЕТ СН'!$G$5-'СЕТ СН'!$G$17</f>
        <v>6003.1528016899993</v>
      </c>
      <c r="C48" s="36">
        <f>SUMIFS(СВЦЭМ!$C$39:$C$789,СВЦЭМ!$A$39:$A$789,$A48,СВЦЭМ!$B$39:$B$789,C$47)+'СЕТ СН'!$G$9+СВЦЭМ!$D$10+'СЕТ СН'!$G$5-'СЕТ СН'!$G$17</f>
        <v>6052.2166057800005</v>
      </c>
      <c r="D48" s="36">
        <f>SUMIFS(СВЦЭМ!$C$39:$C$789,СВЦЭМ!$A$39:$A$789,$A48,СВЦЭМ!$B$39:$B$789,D$47)+'СЕТ СН'!$G$9+СВЦЭМ!$D$10+'СЕТ СН'!$G$5-'СЕТ СН'!$G$17</f>
        <v>6071.0380446500003</v>
      </c>
      <c r="E48" s="36">
        <f>SUMIFS(СВЦЭМ!$C$39:$C$789,СВЦЭМ!$A$39:$A$789,$A48,СВЦЭМ!$B$39:$B$789,E$47)+'СЕТ СН'!$G$9+СВЦЭМ!$D$10+'СЕТ СН'!$G$5-'СЕТ СН'!$G$17</f>
        <v>6064.7600838099997</v>
      </c>
      <c r="F48" s="36">
        <f>SUMIFS(СВЦЭМ!$C$39:$C$789,СВЦЭМ!$A$39:$A$789,$A48,СВЦЭМ!$B$39:$B$789,F$47)+'СЕТ СН'!$G$9+СВЦЭМ!$D$10+'СЕТ СН'!$G$5-'СЕТ СН'!$G$17</f>
        <v>6066.3984031300006</v>
      </c>
      <c r="G48" s="36">
        <f>SUMIFS(СВЦЭМ!$C$39:$C$789,СВЦЭМ!$A$39:$A$789,$A48,СВЦЭМ!$B$39:$B$789,G$47)+'СЕТ СН'!$G$9+СВЦЭМ!$D$10+'СЕТ СН'!$G$5-'СЕТ СН'!$G$17</f>
        <v>6082.8215411199999</v>
      </c>
      <c r="H48" s="36">
        <f>SUMIFS(СВЦЭМ!$C$39:$C$789,СВЦЭМ!$A$39:$A$789,$A48,СВЦЭМ!$B$39:$B$789,H$47)+'СЕТ СН'!$G$9+СВЦЭМ!$D$10+'СЕТ СН'!$G$5-'СЕТ СН'!$G$17</f>
        <v>6083.9895164700001</v>
      </c>
      <c r="I48" s="36">
        <f>SUMIFS(СВЦЭМ!$C$39:$C$789,СВЦЭМ!$A$39:$A$789,$A48,СВЦЭМ!$B$39:$B$789,I$47)+'СЕТ СН'!$G$9+СВЦЭМ!$D$10+'СЕТ СН'!$G$5-'СЕТ СН'!$G$17</f>
        <v>6085.80135376</v>
      </c>
      <c r="J48" s="36">
        <f>SUMIFS(СВЦЭМ!$C$39:$C$789,СВЦЭМ!$A$39:$A$789,$A48,СВЦЭМ!$B$39:$B$789,J$47)+'СЕТ СН'!$G$9+СВЦЭМ!$D$10+'СЕТ СН'!$G$5-'СЕТ СН'!$G$17</f>
        <v>6044.1562670700005</v>
      </c>
      <c r="K48" s="36">
        <f>SUMIFS(СВЦЭМ!$C$39:$C$789,СВЦЭМ!$A$39:$A$789,$A48,СВЦЭМ!$B$39:$B$789,K$47)+'СЕТ СН'!$G$9+СВЦЭМ!$D$10+'СЕТ СН'!$G$5-'СЕТ СН'!$G$17</f>
        <v>6050.8836518999997</v>
      </c>
      <c r="L48" s="36">
        <f>SUMIFS(СВЦЭМ!$C$39:$C$789,СВЦЭМ!$A$39:$A$789,$A48,СВЦЭМ!$B$39:$B$789,L$47)+'СЕТ СН'!$G$9+СВЦЭМ!$D$10+'СЕТ СН'!$G$5-'СЕТ СН'!$G$17</f>
        <v>5998.6209916999996</v>
      </c>
      <c r="M48" s="36">
        <f>SUMIFS(СВЦЭМ!$C$39:$C$789,СВЦЭМ!$A$39:$A$789,$A48,СВЦЭМ!$B$39:$B$789,M$47)+'СЕТ СН'!$G$9+СВЦЭМ!$D$10+'СЕТ СН'!$G$5-'СЕТ СН'!$G$17</f>
        <v>6004.65646775</v>
      </c>
      <c r="N48" s="36">
        <f>SUMIFS(СВЦЭМ!$C$39:$C$789,СВЦЭМ!$A$39:$A$789,$A48,СВЦЭМ!$B$39:$B$789,N$47)+'СЕТ СН'!$G$9+СВЦЭМ!$D$10+'СЕТ СН'!$G$5-'СЕТ СН'!$G$17</f>
        <v>6031.5041306799994</v>
      </c>
      <c r="O48" s="36">
        <f>SUMIFS(СВЦЭМ!$C$39:$C$789,СВЦЭМ!$A$39:$A$789,$A48,СВЦЭМ!$B$39:$B$789,O$47)+'СЕТ СН'!$G$9+СВЦЭМ!$D$10+'СЕТ СН'!$G$5-'СЕТ СН'!$G$17</f>
        <v>6040.5418155699999</v>
      </c>
      <c r="P48" s="36">
        <f>SUMIFS(СВЦЭМ!$C$39:$C$789,СВЦЭМ!$A$39:$A$789,$A48,СВЦЭМ!$B$39:$B$789,P$47)+'СЕТ СН'!$G$9+СВЦЭМ!$D$10+'СЕТ СН'!$G$5-'СЕТ СН'!$G$17</f>
        <v>6071.0269412899997</v>
      </c>
      <c r="Q48" s="36">
        <f>SUMIFS(СВЦЭМ!$C$39:$C$789,СВЦЭМ!$A$39:$A$789,$A48,СВЦЭМ!$B$39:$B$789,Q$47)+'СЕТ СН'!$G$9+СВЦЭМ!$D$10+'СЕТ СН'!$G$5-'СЕТ СН'!$G$17</f>
        <v>6093.4747886099995</v>
      </c>
      <c r="R48" s="36">
        <f>SUMIFS(СВЦЭМ!$C$39:$C$789,СВЦЭМ!$A$39:$A$789,$A48,СВЦЭМ!$B$39:$B$789,R$47)+'СЕТ СН'!$G$9+СВЦЭМ!$D$10+'СЕТ СН'!$G$5-'СЕТ СН'!$G$17</f>
        <v>6077.2355555800004</v>
      </c>
      <c r="S48" s="36">
        <f>SUMIFS(СВЦЭМ!$C$39:$C$789,СВЦЭМ!$A$39:$A$789,$A48,СВЦЭМ!$B$39:$B$789,S$47)+'СЕТ СН'!$G$9+СВЦЭМ!$D$10+'СЕТ СН'!$G$5-'СЕТ СН'!$G$17</f>
        <v>6020.8193853699995</v>
      </c>
      <c r="T48" s="36">
        <f>SUMIFS(СВЦЭМ!$C$39:$C$789,СВЦЭМ!$A$39:$A$789,$A48,СВЦЭМ!$B$39:$B$789,T$47)+'СЕТ СН'!$G$9+СВЦЭМ!$D$10+'СЕТ СН'!$G$5-'СЕТ СН'!$G$17</f>
        <v>5954.9401672499998</v>
      </c>
      <c r="U48" s="36">
        <f>SUMIFS(СВЦЭМ!$C$39:$C$789,СВЦЭМ!$A$39:$A$789,$A48,СВЦЭМ!$B$39:$B$789,U$47)+'СЕТ СН'!$G$9+СВЦЭМ!$D$10+'СЕТ СН'!$G$5-'СЕТ СН'!$G$17</f>
        <v>5978.1843399199997</v>
      </c>
      <c r="V48" s="36">
        <f>SUMIFS(СВЦЭМ!$C$39:$C$789,СВЦЭМ!$A$39:$A$789,$A48,СВЦЭМ!$B$39:$B$789,V$47)+'СЕТ СН'!$G$9+СВЦЭМ!$D$10+'СЕТ СН'!$G$5-'СЕТ СН'!$G$17</f>
        <v>5999.9966243999997</v>
      </c>
      <c r="W48" s="36">
        <f>SUMIFS(СВЦЭМ!$C$39:$C$789,СВЦЭМ!$A$39:$A$789,$A48,СВЦЭМ!$B$39:$B$789,W$47)+'СЕТ СН'!$G$9+СВЦЭМ!$D$10+'СЕТ СН'!$G$5-'СЕТ СН'!$G$17</f>
        <v>6014.6933420000005</v>
      </c>
      <c r="X48" s="36">
        <f>SUMIFS(СВЦЭМ!$C$39:$C$789,СВЦЭМ!$A$39:$A$789,$A48,СВЦЭМ!$B$39:$B$789,X$47)+'СЕТ СН'!$G$9+СВЦЭМ!$D$10+'СЕТ СН'!$G$5-'СЕТ СН'!$G$17</f>
        <v>6030.36310641</v>
      </c>
      <c r="Y48" s="36">
        <f>SUMIFS(СВЦЭМ!$C$39:$C$789,СВЦЭМ!$A$39:$A$789,$A48,СВЦЭМ!$B$39:$B$789,Y$47)+'СЕТ СН'!$G$9+СВЦЭМ!$D$10+'СЕТ СН'!$G$5-'СЕТ СН'!$G$17</f>
        <v>6100.5957725499993</v>
      </c>
    </row>
    <row r="49" spans="1:25" ht="15.75" x14ac:dyDescent="0.2">
      <c r="A49" s="35">
        <f>A48+1</f>
        <v>45628</v>
      </c>
      <c r="B49" s="36">
        <f>SUMIFS(СВЦЭМ!$C$39:$C$789,СВЦЭМ!$A$39:$A$789,$A49,СВЦЭМ!$B$39:$B$789,B$47)+'СЕТ СН'!$G$9+СВЦЭМ!$D$10+'СЕТ СН'!$G$5-'СЕТ СН'!$G$17</f>
        <v>6178.5807749400001</v>
      </c>
      <c r="C49" s="36">
        <f>SUMIFS(СВЦЭМ!$C$39:$C$789,СВЦЭМ!$A$39:$A$789,$A49,СВЦЭМ!$B$39:$B$789,C$47)+'СЕТ СН'!$G$9+СВЦЭМ!$D$10+'СЕТ СН'!$G$5-'СЕТ СН'!$G$17</f>
        <v>6167.4229830999993</v>
      </c>
      <c r="D49" s="36">
        <f>SUMIFS(СВЦЭМ!$C$39:$C$789,СВЦЭМ!$A$39:$A$789,$A49,СВЦЭМ!$B$39:$B$789,D$47)+'СЕТ СН'!$G$9+СВЦЭМ!$D$10+'СЕТ СН'!$G$5-'СЕТ СН'!$G$17</f>
        <v>6153.2223013900002</v>
      </c>
      <c r="E49" s="36">
        <f>SUMIFS(СВЦЭМ!$C$39:$C$789,СВЦЭМ!$A$39:$A$789,$A49,СВЦЭМ!$B$39:$B$789,E$47)+'СЕТ СН'!$G$9+СВЦЭМ!$D$10+'СЕТ СН'!$G$5-'СЕТ СН'!$G$17</f>
        <v>6165.1227388899997</v>
      </c>
      <c r="F49" s="36">
        <f>SUMIFS(СВЦЭМ!$C$39:$C$789,СВЦЭМ!$A$39:$A$789,$A49,СВЦЭМ!$B$39:$B$789,F$47)+'СЕТ СН'!$G$9+СВЦЭМ!$D$10+'СЕТ СН'!$G$5-'СЕТ СН'!$G$17</f>
        <v>6154.04065627</v>
      </c>
      <c r="G49" s="36">
        <f>SUMIFS(СВЦЭМ!$C$39:$C$789,СВЦЭМ!$A$39:$A$789,$A49,СВЦЭМ!$B$39:$B$789,G$47)+'СЕТ СН'!$G$9+СВЦЭМ!$D$10+'СЕТ СН'!$G$5-'СЕТ СН'!$G$17</f>
        <v>6160.9416358099998</v>
      </c>
      <c r="H49" s="36">
        <f>SUMIFS(СВЦЭМ!$C$39:$C$789,СВЦЭМ!$A$39:$A$789,$A49,СВЦЭМ!$B$39:$B$789,H$47)+'СЕТ СН'!$G$9+СВЦЭМ!$D$10+'СЕТ СН'!$G$5-'СЕТ СН'!$G$17</f>
        <v>6102.3887932199996</v>
      </c>
      <c r="I49" s="36">
        <f>SUMIFS(СВЦЭМ!$C$39:$C$789,СВЦЭМ!$A$39:$A$789,$A49,СВЦЭМ!$B$39:$B$789,I$47)+'СЕТ СН'!$G$9+СВЦЭМ!$D$10+'СЕТ СН'!$G$5-'СЕТ СН'!$G$17</f>
        <v>6018.9292080800005</v>
      </c>
      <c r="J49" s="36">
        <f>SUMIFS(СВЦЭМ!$C$39:$C$789,СВЦЭМ!$A$39:$A$789,$A49,СВЦЭМ!$B$39:$B$789,J$47)+'СЕТ СН'!$G$9+СВЦЭМ!$D$10+'СЕТ СН'!$G$5-'СЕТ СН'!$G$17</f>
        <v>5976.0993713600001</v>
      </c>
      <c r="K49" s="36">
        <f>SUMIFS(СВЦЭМ!$C$39:$C$789,СВЦЭМ!$A$39:$A$789,$A49,СВЦЭМ!$B$39:$B$789,K$47)+'СЕТ СН'!$G$9+СВЦЭМ!$D$10+'СЕТ СН'!$G$5-'СЕТ СН'!$G$17</f>
        <v>5961.6659904299995</v>
      </c>
      <c r="L49" s="36">
        <f>SUMIFS(СВЦЭМ!$C$39:$C$789,СВЦЭМ!$A$39:$A$789,$A49,СВЦЭМ!$B$39:$B$789,L$47)+'СЕТ СН'!$G$9+СВЦЭМ!$D$10+'СЕТ СН'!$G$5-'СЕТ СН'!$G$17</f>
        <v>5978.29555093</v>
      </c>
      <c r="M49" s="36">
        <f>SUMIFS(СВЦЭМ!$C$39:$C$789,СВЦЭМ!$A$39:$A$789,$A49,СВЦЭМ!$B$39:$B$789,M$47)+'СЕТ СН'!$G$9+СВЦЭМ!$D$10+'СЕТ СН'!$G$5-'СЕТ СН'!$G$17</f>
        <v>5992.61541175</v>
      </c>
      <c r="N49" s="36">
        <f>SUMIFS(СВЦЭМ!$C$39:$C$789,СВЦЭМ!$A$39:$A$789,$A49,СВЦЭМ!$B$39:$B$789,N$47)+'СЕТ СН'!$G$9+СВЦЭМ!$D$10+'СЕТ СН'!$G$5-'СЕТ СН'!$G$17</f>
        <v>6008.1890749800004</v>
      </c>
      <c r="O49" s="36">
        <f>SUMIFS(СВЦЭМ!$C$39:$C$789,СВЦЭМ!$A$39:$A$789,$A49,СВЦЭМ!$B$39:$B$789,O$47)+'СЕТ СН'!$G$9+СВЦЭМ!$D$10+'СЕТ СН'!$G$5-'СЕТ СН'!$G$17</f>
        <v>6026.0515655999998</v>
      </c>
      <c r="P49" s="36">
        <f>SUMIFS(СВЦЭМ!$C$39:$C$789,СВЦЭМ!$A$39:$A$789,$A49,СВЦЭМ!$B$39:$B$789,P$47)+'СЕТ СН'!$G$9+СВЦЭМ!$D$10+'СЕТ СН'!$G$5-'СЕТ СН'!$G$17</f>
        <v>6040.3676147299993</v>
      </c>
      <c r="Q49" s="36">
        <f>SUMIFS(СВЦЭМ!$C$39:$C$789,СВЦЭМ!$A$39:$A$789,$A49,СВЦЭМ!$B$39:$B$789,Q$47)+'СЕТ СН'!$G$9+СВЦЭМ!$D$10+'СЕТ СН'!$G$5-'СЕТ СН'!$G$17</f>
        <v>6031.8028350700006</v>
      </c>
      <c r="R49" s="36">
        <f>SUMIFS(СВЦЭМ!$C$39:$C$789,СВЦЭМ!$A$39:$A$789,$A49,СВЦЭМ!$B$39:$B$789,R$47)+'СЕТ СН'!$G$9+СВЦЭМ!$D$10+'СЕТ СН'!$G$5-'СЕТ СН'!$G$17</f>
        <v>6028.6452061099999</v>
      </c>
      <c r="S49" s="36">
        <f>SUMIFS(СВЦЭМ!$C$39:$C$789,СВЦЭМ!$A$39:$A$789,$A49,СВЦЭМ!$B$39:$B$789,S$47)+'СЕТ СН'!$G$9+СВЦЭМ!$D$10+'СЕТ СН'!$G$5-'СЕТ СН'!$G$17</f>
        <v>5979.0725681499998</v>
      </c>
      <c r="T49" s="36">
        <f>SUMIFS(СВЦЭМ!$C$39:$C$789,СВЦЭМ!$A$39:$A$789,$A49,СВЦЭМ!$B$39:$B$789,T$47)+'СЕТ СН'!$G$9+СВЦЭМ!$D$10+'СЕТ СН'!$G$5-'СЕТ СН'!$G$17</f>
        <v>5932.0220724999999</v>
      </c>
      <c r="U49" s="36">
        <f>SUMIFS(СВЦЭМ!$C$39:$C$789,СВЦЭМ!$A$39:$A$789,$A49,СВЦЭМ!$B$39:$B$789,U$47)+'СЕТ СН'!$G$9+СВЦЭМ!$D$10+'СЕТ СН'!$G$5-'СЕТ СН'!$G$17</f>
        <v>5970.1141027499998</v>
      </c>
      <c r="V49" s="36">
        <f>SUMIFS(СВЦЭМ!$C$39:$C$789,СВЦЭМ!$A$39:$A$789,$A49,СВЦЭМ!$B$39:$B$789,V$47)+'СЕТ СН'!$G$9+СВЦЭМ!$D$10+'СЕТ СН'!$G$5-'СЕТ СН'!$G$17</f>
        <v>5999.4336558199993</v>
      </c>
      <c r="W49" s="36">
        <f>SUMIFS(СВЦЭМ!$C$39:$C$789,СВЦЭМ!$A$39:$A$789,$A49,СВЦЭМ!$B$39:$B$789,W$47)+'СЕТ СН'!$G$9+СВЦЭМ!$D$10+'СЕТ СН'!$G$5-'СЕТ СН'!$G$17</f>
        <v>5990.5177999999996</v>
      </c>
      <c r="X49" s="36">
        <f>SUMIFS(СВЦЭМ!$C$39:$C$789,СВЦЭМ!$A$39:$A$789,$A49,СВЦЭМ!$B$39:$B$789,X$47)+'СЕТ СН'!$G$9+СВЦЭМ!$D$10+'СЕТ СН'!$G$5-'СЕТ СН'!$G$17</f>
        <v>5991.16004152</v>
      </c>
      <c r="Y49" s="36">
        <f>SUMIFS(СВЦЭМ!$C$39:$C$789,СВЦЭМ!$A$39:$A$789,$A49,СВЦЭМ!$B$39:$B$789,Y$47)+'СЕТ СН'!$G$9+СВЦЭМ!$D$10+'СЕТ СН'!$G$5-'СЕТ СН'!$G$17</f>
        <v>6022.5584786599993</v>
      </c>
    </row>
    <row r="50" spans="1:25" ht="15.75" x14ac:dyDescent="0.2">
      <c r="A50" s="35">
        <f t="shared" ref="A50:A78" si="1">A49+1</f>
        <v>45629</v>
      </c>
      <c r="B50" s="36">
        <f>SUMIFS(СВЦЭМ!$C$39:$C$789,СВЦЭМ!$A$39:$A$789,$A50,СВЦЭМ!$B$39:$B$789,B$47)+'СЕТ СН'!$G$9+СВЦЭМ!$D$10+'СЕТ СН'!$G$5-'СЕТ СН'!$G$17</f>
        <v>6041.7621687999999</v>
      </c>
      <c r="C50" s="36">
        <f>SUMIFS(СВЦЭМ!$C$39:$C$789,СВЦЭМ!$A$39:$A$789,$A50,СВЦЭМ!$B$39:$B$789,C$47)+'СЕТ СН'!$G$9+СВЦЭМ!$D$10+'СЕТ СН'!$G$5-'СЕТ СН'!$G$17</f>
        <v>6084.9848769300006</v>
      </c>
      <c r="D50" s="36">
        <f>SUMIFS(СВЦЭМ!$C$39:$C$789,СВЦЭМ!$A$39:$A$789,$A50,СВЦЭМ!$B$39:$B$789,D$47)+'СЕТ СН'!$G$9+СВЦЭМ!$D$10+'СЕТ СН'!$G$5-'СЕТ СН'!$G$17</f>
        <v>6113.3772889499996</v>
      </c>
      <c r="E50" s="36">
        <f>SUMIFS(СВЦЭМ!$C$39:$C$789,СВЦЭМ!$A$39:$A$789,$A50,СВЦЭМ!$B$39:$B$789,E$47)+'СЕТ СН'!$G$9+СВЦЭМ!$D$10+'СЕТ СН'!$G$5-'СЕТ СН'!$G$17</f>
        <v>6137.0987679099999</v>
      </c>
      <c r="F50" s="36">
        <f>SUMIFS(СВЦЭМ!$C$39:$C$789,СВЦЭМ!$A$39:$A$789,$A50,СВЦЭМ!$B$39:$B$789,F$47)+'СЕТ СН'!$G$9+СВЦЭМ!$D$10+'СЕТ СН'!$G$5-'СЕТ СН'!$G$17</f>
        <v>6150.1114271000006</v>
      </c>
      <c r="G50" s="36">
        <f>SUMIFS(СВЦЭМ!$C$39:$C$789,СВЦЭМ!$A$39:$A$789,$A50,СВЦЭМ!$B$39:$B$789,G$47)+'СЕТ СН'!$G$9+СВЦЭМ!$D$10+'СЕТ СН'!$G$5-'СЕТ СН'!$G$17</f>
        <v>6100.0260567200003</v>
      </c>
      <c r="H50" s="36">
        <f>SUMIFS(СВЦЭМ!$C$39:$C$789,СВЦЭМ!$A$39:$A$789,$A50,СВЦЭМ!$B$39:$B$789,H$47)+'СЕТ СН'!$G$9+СВЦЭМ!$D$10+'СЕТ СН'!$G$5-'СЕТ СН'!$G$17</f>
        <v>6045.6268975200001</v>
      </c>
      <c r="I50" s="36">
        <f>SUMIFS(СВЦЭМ!$C$39:$C$789,СВЦЭМ!$A$39:$A$789,$A50,СВЦЭМ!$B$39:$B$789,I$47)+'СЕТ СН'!$G$9+СВЦЭМ!$D$10+'СЕТ СН'!$G$5-'СЕТ СН'!$G$17</f>
        <v>5966.24083754</v>
      </c>
      <c r="J50" s="36">
        <f>SUMIFS(СВЦЭМ!$C$39:$C$789,СВЦЭМ!$A$39:$A$789,$A50,СВЦЭМ!$B$39:$B$789,J$47)+'СЕТ СН'!$G$9+СВЦЭМ!$D$10+'СЕТ СН'!$G$5-'СЕТ СН'!$G$17</f>
        <v>5909.5522899200005</v>
      </c>
      <c r="K50" s="36">
        <f>SUMIFS(СВЦЭМ!$C$39:$C$789,СВЦЭМ!$A$39:$A$789,$A50,СВЦЭМ!$B$39:$B$789,K$47)+'СЕТ СН'!$G$9+СВЦЭМ!$D$10+'СЕТ СН'!$G$5-'СЕТ СН'!$G$17</f>
        <v>5917.1888273000004</v>
      </c>
      <c r="L50" s="36">
        <f>SUMIFS(СВЦЭМ!$C$39:$C$789,СВЦЭМ!$A$39:$A$789,$A50,СВЦЭМ!$B$39:$B$789,L$47)+'СЕТ СН'!$G$9+СВЦЭМ!$D$10+'СЕТ СН'!$G$5-'СЕТ СН'!$G$17</f>
        <v>5926.8566135399997</v>
      </c>
      <c r="M50" s="36">
        <f>SUMIFS(СВЦЭМ!$C$39:$C$789,СВЦЭМ!$A$39:$A$789,$A50,СВЦЭМ!$B$39:$B$789,M$47)+'СЕТ СН'!$G$9+СВЦЭМ!$D$10+'СЕТ СН'!$G$5-'СЕТ СН'!$G$17</f>
        <v>5930.2163094999996</v>
      </c>
      <c r="N50" s="36">
        <f>SUMIFS(СВЦЭМ!$C$39:$C$789,СВЦЭМ!$A$39:$A$789,$A50,СВЦЭМ!$B$39:$B$789,N$47)+'СЕТ СН'!$G$9+СВЦЭМ!$D$10+'СЕТ СН'!$G$5-'СЕТ СН'!$G$17</f>
        <v>5959.3275100000001</v>
      </c>
      <c r="O50" s="36">
        <f>SUMIFS(СВЦЭМ!$C$39:$C$789,СВЦЭМ!$A$39:$A$789,$A50,СВЦЭМ!$B$39:$B$789,O$47)+'СЕТ СН'!$G$9+СВЦЭМ!$D$10+'СЕТ СН'!$G$5-'СЕТ СН'!$G$17</f>
        <v>5978.1790253300005</v>
      </c>
      <c r="P50" s="36">
        <f>SUMIFS(СВЦЭМ!$C$39:$C$789,СВЦЭМ!$A$39:$A$789,$A50,СВЦЭМ!$B$39:$B$789,P$47)+'СЕТ СН'!$G$9+СВЦЭМ!$D$10+'СЕТ СН'!$G$5-'СЕТ СН'!$G$17</f>
        <v>5997.7291031000004</v>
      </c>
      <c r="Q50" s="36">
        <f>SUMIFS(СВЦЭМ!$C$39:$C$789,СВЦЭМ!$A$39:$A$789,$A50,СВЦЭМ!$B$39:$B$789,Q$47)+'СЕТ СН'!$G$9+СВЦЭМ!$D$10+'СЕТ СН'!$G$5-'СЕТ СН'!$G$17</f>
        <v>6025.6378249999998</v>
      </c>
      <c r="R50" s="36">
        <f>SUMIFS(СВЦЭМ!$C$39:$C$789,СВЦЭМ!$A$39:$A$789,$A50,СВЦЭМ!$B$39:$B$789,R$47)+'СЕТ СН'!$G$9+СВЦЭМ!$D$10+'СЕТ СН'!$G$5-'СЕТ СН'!$G$17</f>
        <v>6007.7770108000004</v>
      </c>
      <c r="S50" s="36">
        <f>SUMIFS(СВЦЭМ!$C$39:$C$789,СВЦЭМ!$A$39:$A$789,$A50,СВЦЭМ!$B$39:$B$789,S$47)+'СЕТ СН'!$G$9+СВЦЭМ!$D$10+'СЕТ СН'!$G$5-'СЕТ СН'!$G$17</f>
        <v>5960.6899152599999</v>
      </c>
      <c r="T50" s="36">
        <f>SUMIFS(СВЦЭМ!$C$39:$C$789,СВЦЭМ!$A$39:$A$789,$A50,СВЦЭМ!$B$39:$B$789,T$47)+'СЕТ СН'!$G$9+СВЦЭМ!$D$10+'СЕТ СН'!$G$5-'СЕТ СН'!$G$17</f>
        <v>5912.4453634800002</v>
      </c>
      <c r="U50" s="36">
        <f>SUMIFS(СВЦЭМ!$C$39:$C$789,СВЦЭМ!$A$39:$A$789,$A50,СВЦЭМ!$B$39:$B$789,U$47)+'СЕТ СН'!$G$9+СВЦЭМ!$D$10+'СЕТ СН'!$G$5-'СЕТ СН'!$G$17</f>
        <v>5934.3116565399996</v>
      </c>
      <c r="V50" s="36">
        <f>SUMIFS(СВЦЭМ!$C$39:$C$789,СВЦЭМ!$A$39:$A$789,$A50,СВЦЭМ!$B$39:$B$789,V$47)+'СЕТ СН'!$G$9+СВЦЭМ!$D$10+'СЕТ СН'!$G$5-'СЕТ СН'!$G$17</f>
        <v>5960.32945698</v>
      </c>
      <c r="W50" s="36">
        <f>SUMIFS(СВЦЭМ!$C$39:$C$789,СВЦЭМ!$A$39:$A$789,$A50,СВЦЭМ!$B$39:$B$789,W$47)+'СЕТ СН'!$G$9+СВЦЭМ!$D$10+'СЕТ СН'!$G$5-'СЕТ СН'!$G$17</f>
        <v>5975.0724719899999</v>
      </c>
      <c r="X50" s="36">
        <f>SUMIFS(СВЦЭМ!$C$39:$C$789,СВЦЭМ!$A$39:$A$789,$A50,СВЦЭМ!$B$39:$B$789,X$47)+'СЕТ СН'!$G$9+СВЦЭМ!$D$10+'СЕТ СН'!$G$5-'СЕТ СН'!$G$17</f>
        <v>5985.5528746700002</v>
      </c>
      <c r="Y50" s="36">
        <f>SUMIFS(СВЦЭМ!$C$39:$C$789,СВЦЭМ!$A$39:$A$789,$A50,СВЦЭМ!$B$39:$B$789,Y$47)+'СЕТ СН'!$G$9+СВЦЭМ!$D$10+'СЕТ СН'!$G$5-'СЕТ СН'!$G$17</f>
        <v>6022.7796423899999</v>
      </c>
    </row>
    <row r="51" spans="1:25" ht="15.75" x14ac:dyDescent="0.2">
      <c r="A51" s="35">
        <f t="shared" si="1"/>
        <v>45630</v>
      </c>
      <c r="B51" s="36">
        <f>SUMIFS(СВЦЭМ!$C$39:$C$789,СВЦЭМ!$A$39:$A$789,$A51,СВЦЭМ!$B$39:$B$789,B$47)+'СЕТ СН'!$G$9+СВЦЭМ!$D$10+'СЕТ СН'!$G$5-'СЕТ СН'!$G$17</f>
        <v>6052.9080135900003</v>
      </c>
      <c r="C51" s="36">
        <f>SUMIFS(СВЦЭМ!$C$39:$C$789,СВЦЭМ!$A$39:$A$789,$A51,СВЦЭМ!$B$39:$B$789,C$47)+'СЕТ СН'!$G$9+СВЦЭМ!$D$10+'СЕТ СН'!$G$5-'СЕТ СН'!$G$17</f>
        <v>6118.2143527899998</v>
      </c>
      <c r="D51" s="36">
        <f>SUMIFS(СВЦЭМ!$C$39:$C$789,СВЦЭМ!$A$39:$A$789,$A51,СВЦЭМ!$B$39:$B$789,D$47)+'СЕТ СН'!$G$9+СВЦЭМ!$D$10+'СЕТ СН'!$G$5-'СЕТ СН'!$G$17</f>
        <v>6147.5327432300001</v>
      </c>
      <c r="E51" s="36">
        <f>SUMIFS(СВЦЭМ!$C$39:$C$789,СВЦЭМ!$A$39:$A$789,$A51,СВЦЭМ!$B$39:$B$789,E$47)+'СЕТ СН'!$G$9+СВЦЭМ!$D$10+'СЕТ СН'!$G$5-'СЕТ СН'!$G$17</f>
        <v>6162.3134729200001</v>
      </c>
      <c r="F51" s="36">
        <f>SUMIFS(СВЦЭМ!$C$39:$C$789,СВЦЭМ!$A$39:$A$789,$A51,СВЦЭМ!$B$39:$B$789,F$47)+'СЕТ СН'!$G$9+СВЦЭМ!$D$10+'СЕТ СН'!$G$5-'СЕТ СН'!$G$17</f>
        <v>6156.4470700000002</v>
      </c>
      <c r="G51" s="36">
        <f>SUMIFS(СВЦЭМ!$C$39:$C$789,СВЦЭМ!$A$39:$A$789,$A51,СВЦЭМ!$B$39:$B$789,G$47)+'СЕТ СН'!$G$9+СВЦЭМ!$D$10+'СЕТ СН'!$G$5-'СЕТ СН'!$G$17</f>
        <v>6141.1192462099998</v>
      </c>
      <c r="H51" s="36">
        <f>SUMIFS(СВЦЭМ!$C$39:$C$789,СВЦЭМ!$A$39:$A$789,$A51,СВЦЭМ!$B$39:$B$789,H$47)+'СЕТ СН'!$G$9+СВЦЭМ!$D$10+'СЕТ СН'!$G$5-'СЕТ СН'!$G$17</f>
        <v>6110.2095500599999</v>
      </c>
      <c r="I51" s="36">
        <f>SUMIFS(СВЦЭМ!$C$39:$C$789,СВЦЭМ!$A$39:$A$789,$A51,СВЦЭМ!$B$39:$B$789,I$47)+'СЕТ СН'!$G$9+СВЦЭМ!$D$10+'СЕТ СН'!$G$5-'СЕТ СН'!$G$17</f>
        <v>6002.5470180899993</v>
      </c>
      <c r="J51" s="36">
        <f>SUMIFS(СВЦЭМ!$C$39:$C$789,СВЦЭМ!$A$39:$A$789,$A51,СВЦЭМ!$B$39:$B$789,J$47)+'СЕТ СН'!$G$9+СВЦЭМ!$D$10+'СЕТ СН'!$G$5-'СЕТ СН'!$G$17</f>
        <v>5949.8045385799996</v>
      </c>
      <c r="K51" s="36">
        <f>SUMIFS(СВЦЭМ!$C$39:$C$789,СВЦЭМ!$A$39:$A$789,$A51,СВЦЭМ!$B$39:$B$789,K$47)+'СЕТ СН'!$G$9+СВЦЭМ!$D$10+'СЕТ СН'!$G$5-'СЕТ СН'!$G$17</f>
        <v>5926.1003162300003</v>
      </c>
      <c r="L51" s="36">
        <f>SUMIFS(СВЦЭМ!$C$39:$C$789,СВЦЭМ!$A$39:$A$789,$A51,СВЦЭМ!$B$39:$B$789,L$47)+'СЕТ СН'!$G$9+СВЦЭМ!$D$10+'СЕТ СН'!$G$5-'СЕТ СН'!$G$17</f>
        <v>5854.4261637199997</v>
      </c>
      <c r="M51" s="36">
        <f>SUMIFS(СВЦЭМ!$C$39:$C$789,СВЦЭМ!$A$39:$A$789,$A51,СВЦЭМ!$B$39:$B$789,M$47)+'СЕТ СН'!$G$9+СВЦЭМ!$D$10+'СЕТ СН'!$G$5-'СЕТ СН'!$G$17</f>
        <v>5843.2073196300007</v>
      </c>
      <c r="N51" s="36">
        <f>SUMIFS(СВЦЭМ!$C$39:$C$789,СВЦЭМ!$A$39:$A$789,$A51,СВЦЭМ!$B$39:$B$789,N$47)+'СЕТ СН'!$G$9+СВЦЭМ!$D$10+'СЕТ СН'!$G$5-'СЕТ СН'!$G$17</f>
        <v>5877.7846281299999</v>
      </c>
      <c r="O51" s="36">
        <f>SUMIFS(СВЦЭМ!$C$39:$C$789,СВЦЭМ!$A$39:$A$789,$A51,СВЦЭМ!$B$39:$B$789,O$47)+'СЕТ СН'!$G$9+СВЦЭМ!$D$10+'СЕТ СН'!$G$5-'СЕТ СН'!$G$17</f>
        <v>5884.8403978099996</v>
      </c>
      <c r="P51" s="36">
        <f>SUMIFS(СВЦЭМ!$C$39:$C$789,СВЦЭМ!$A$39:$A$789,$A51,СВЦЭМ!$B$39:$B$789,P$47)+'СЕТ СН'!$G$9+СВЦЭМ!$D$10+'СЕТ СН'!$G$5-'СЕТ СН'!$G$17</f>
        <v>5899.18307353</v>
      </c>
      <c r="Q51" s="36">
        <f>SUMIFS(СВЦЭМ!$C$39:$C$789,СВЦЭМ!$A$39:$A$789,$A51,СВЦЭМ!$B$39:$B$789,Q$47)+'СЕТ СН'!$G$9+СВЦЭМ!$D$10+'СЕТ СН'!$G$5-'СЕТ СН'!$G$17</f>
        <v>5910.4932535299995</v>
      </c>
      <c r="R51" s="36">
        <f>SUMIFS(СВЦЭМ!$C$39:$C$789,СВЦЭМ!$A$39:$A$789,$A51,СВЦЭМ!$B$39:$B$789,R$47)+'СЕТ СН'!$G$9+СВЦЭМ!$D$10+'СЕТ СН'!$G$5-'СЕТ СН'!$G$17</f>
        <v>5910.1128649000002</v>
      </c>
      <c r="S51" s="36">
        <f>SUMIFS(СВЦЭМ!$C$39:$C$789,СВЦЭМ!$A$39:$A$789,$A51,СВЦЭМ!$B$39:$B$789,S$47)+'СЕТ СН'!$G$9+СВЦЭМ!$D$10+'СЕТ СН'!$G$5-'СЕТ СН'!$G$17</f>
        <v>5866.2686230399995</v>
      </c>
      <c r="T51" s="36">
        <f>SUMIFS(СВЦЭМ!$C$39:$C$789,СВЦЭМ!$A$39:$A$789,$A51,СВЦЭМ!$B$39:$B$789,T$47)+'СЕТ СН'!$G$9+СВЦЭМ!$D$10+'СЕТ СН'!$G$5-'СЕТ СН'!$G$17</f>
        <v>5807.9032027499998</v>
      </c>
      <c r="U51" s="36">
        <f>SUMIFS(СВЦЭМ!$C$39:$C$789,СВЦЭМ!$A$39:$A$789,$A51,СВЦЭМ!$B$39:$B$789,U$47)+'СЕТ СН'!$G$9+СВЦЭМ!$D$10+'СЕТ СН'!$G$5-'СЕТ СН'!$G$17</f>
        <v>5811.4724948700004</v>
      </c>
      <c r="V51" s="36">
        <f>SUMIFS(СВЦЭМ!$C$39:$C$789,СВЦЭМ!$A$39:$A$789,$A51,СВЦЭМ!$B$39:$B$789,V$47)+'СЕТ СН'!$G$9+СВЦЭМ!$D$10+'СЕТ СН'!$G$5-'СЕТ СН'!$G$17</f>
        <v>5852.6723121100003</v>
      </c>
      <c r="W51" s="36">
        <f>SUMIFS(СВЦЭМ!$C$39:$C$789,СВЦЭМ!$A$39:$A$789,$A51,СВЦЭМ!$B$39:$B$789,W$47)+'СЕТ СН'!$G$9+СВЦЭМ!$D$10+'СЕТ СН'!$G$5-'СЕТ СН'!$G$17</f>
        <v>5873.4091418199996</v>
      </c>
      <c r="X51" s="36">
        <f>SUMIFS(СВЦЭМ!$C$39:$C$789,СВЦЭМ!$A$39:$A$789,$A51,СВЦЭМ!$B$39:$B$789,X$47)+'СЕТ СН'!$G$9+СВЦЭМ!$D$10+'СЕТ СН'!$G$5-'СЕТ СН'!$G$17</f>
        <v>5908.3795873199997</v>
      </c>
      <c r="Y51" s="36">
        <f>SUMIFS(СВЦЭМ!$C$39:$C$789,СВЦЭМ!$A$39:$A$789,$A51,СВЦЭМ!$B$39:$B$789,Y$47)+'СЕТ СН'!$G$9+СВЦЭМ!$D$10+'СЕТ СН'!$G$5-'СЕТ СН'!$G$17</f>
        <v>5945.45509829</v>
      </c>
    </row>
    <row r="52" spans="1:25" ht="15.75" x14ac:dyDescent="0.2">
      <c r="A52" s="35">
        <f t="shared" si="1"/>
        <v>45631</v>
      </c>
      <c r="B52" s="36">
        <f>SUMIFS(СВЦЭМ!$C$39:$C$789,СВЦЭМ!$A$39:$A$789,$A52,СВЦЭМ!$B$39:$B$789,B$47)+'СЕТ СН'!$G$9+СВЦЭМ!$D$10+'СЕТ СН'!$G$5-'СЕТ СН'!$G$17</f>
        <v>5954.7242796</v>
      </c>
      <c r="C52" s="36">
        <f>SUMIFS(СВЦЭМ!$C$39:$C$789,СВЦЭМ!$A$39:$A$789,$A52,СВЦЭМ!$B$39:$B$789,C$47)+'СЕТ СН'!$G$9+СВЦЭМ!$D$10+'СЕТ СН'!$G$5-'СЕТ СН'!$G$17</f>
        <v>6006.9891718399995</v>
      </c>
      <c r="D52" s="36">
        <f>SUMIFS(СВЦЭМ!$C$39:$C$789,СВЦЭМ!$A$39:$A$789,$A52,СВЦЭМ!$B$39:$B$789,D$47)+'СЕТ СН'!$G$9+СВЦЭМ!$D$10+'СЕТ СН'!$G$5-'СЕТ СН'!$G$17</f>
        <v>6011.2488879699995</v>
      </c>
      <c r="E52" s="36">
        <f>SUMIFS(СВЦЭМ!$C$39:$C$789,СВЦЭМ!$A$39:$A$789,$A52,СВЦЭМ!$B$39:$B$789,E$47)+'СЕТ СН'!$G$9+СВЦЭМ!$D$10+'СЕТ СН'!$G$5-'СЕТ СН'!$G$17</f>
        <v>6029.8281284599998</v>
      </c>
      <c r="F52" s="36">
        <f>SUMIFS(СВЦЭМ!$C$39:$C$789,СВЦЭМ!$A$39:$A$789,$A52,СВЦЭМ!$B$39:$B$789,F$47)+'СЕТ СН'!$G$9+СВЦЭМ!$D$10+'СЕТ СН'!$G$5-'СЕТ СН'!$G$17</f>
        <v>6024.24451013</v>
      </c>
      <c r="G52" s="36">
        <f>SUMIFS(СВЦЭМ!$C$39:$C$789,СВЦЭМ!$A$39:$A$789,$A52,СВЦЭМ!$B$39:$B$789,G$47)+'СЕТ СН'!$G$9+СВЦЭМ!$D$10+'СЕТ СН'!$G$5-'СЕТ СН'!$G$17</f>
        <v>5997.6033430799998</v>
      </c>
      <c r="H52" s="36">
        <f>SUMIFS(СВЦЭМ!$C$39:$C$789,СВЦЭМ!$A$39:$A$789,$A52,СВЦЭМ!$B$39:$B$789,H$47)+'СЕТ СН'!$G$9+СВЦЭМ!$D$10+'СЕТ СН'!$G$5-'СЕТ СН'!$G$17</f>
        <v>5922.0852403299996</v>
      </c>
      <c r="I52" s="36">
        <f>SUMIFS(СВЦЭМ!$C$39:$C$789,СВЦЭМ!$A$39:$A$789,$A52,СВЦЭМ!$B$39:$B$789,I$47)+'СЕТ СН'!$G$9+СВЦЭМ!$D$10+'СЕТ СН'!$G$5-'СЕТ СН'!$G$17</f>
        <v>5839.7823090800002</v>
      </c>
      <c r="J52" s="36">
        <f>SUMIFS(СВЦЭМ!$C$39:$C$789,СВЦЭМ!$A$39:$A$789,$A52,СВЦЭМ!$B$39:$B$789,J$47)+'СЕТ СН'!$G$9+СВЦЭМ!$D$10+'СЕТ СН'!$G$5-'СЕТ СН'!$G$17</f>
        <v>5797.0713058000001</v>
      </c>
      <c r="K52" s="36">
        <f>SUMIFS(СВЦЭМ!$C$39:$C$789,СВЦЭМ!$A$39:$A$789,$A52,СВЦЭМ!$B$39:$B$789,K$47)+'СЕТ СН'!$G$9+СВЦЭМ!$D$10+'СЕТ СН'!$G$5-'СЕТ СН'!$G$17</f>
        <v>5763.5927352500003</v>
      </c>
      <c r="L52" s="36">
        <f>SUMIFS(СВЦЭМ!$C$39:$C$789,СВЦЭМ!$A$39:$A$789,$A52,СВЦЭМ!$B$39:$B$789,L$47)+'СЕТ СН'!$G$9+СВЦЭМ!$D$10+'СЕТ СН'!$G$5-'СЕТ СН'!$G$17</f>
        <v>5760.8307127400003</v>
      </c>
      <c r="M52" s="36">
        <f>SUMIFS(СВЦЭМ!$C$39:$C$789,СВЦЭМ!$A$39:$A$789,$A52,СВЦЭМ!$B$39:$B$789,M$47)+'СЕТ СН'!$G$9+СВЦЭМ!$D$10+'СЕТ СН'!$G$5-'СЕТ СН'!$G$17</f>
        <v>5785.5924361500001</v>
      </c>
      <c r="N52" s="36">
        <f>SUMIFS(СВЦЭМ!$C$39:$C$789,СВЦЭМ!$A$39:$A$789,$A52,СВЦЭМ!$B$39:$B$789,N$47)+'СЕТ СН'!$G$9+СВЦЭМ!$D$10+'СЕТ СН'!$G$5-'СЕТ СН'!$G$17</f>
        <v>5797.1889272500002</v>
      </c>
      <c r="O52" s="36">
        <f>SUMIFS(СВЦЭМ!$C$39:$C$789,СВЦЭМ!$A$39:$A$789,$A52,СВЦЭМ!$B$39:$B$789,O$47)+'СЕТ СН'!$G$9+СВЦЭМ!$D$10+'СЕТ СН'!$G$5-'СЕТ СН'!$G$17</f>
        <v>5804.8003284200004</v>
      </c>
      <c r="P52" s="36">
        <f>SUMIFS(СВЦЭМ!$C$39:$C$789,СВЦЭМ!$A$39:$A$789,$A52,СВЦЭМ!$B$39:$B$789,P$47)+'СЕТ СН'!$G$9+СВЦЭМ!$D$10+'СЕТ СН'!$G$5-'СЕТ СН'!$G$17</f>
        <v>5819.9326197500004</v>
      </c>
      <c r="Q52" s="36">
        <f>SUMIFS(СВЦЭМ!$C$39:$C$789,СВЦЭМ!$A$39:$A$789,$A52,СВЦЭМ!$B$39:$B$789,Q$47)+'СЕТ СН'!$G$9+СВЦЭМ!$D$10+'СЕТ СН'!$G$5-'СЕТ СН'!$G$17</f>
        <v>5842.8910522699998</v>
      </c>
      <c r="R52" s="36">
        <f>SUMIFS(СВЦЭМ!$C$39:$C$789,СВЦЭМ!$A$39:$A$789,$A52,СВЦЭМ!$B$39:$B$789,R$47)+'СЕТ СН'!$G$9+СВЦЭМ!$D$10+'СЕТ СН'!$G$5-'СЕТ СН'!$G$17</f>
        <v>5845.7739483599998</v>
      </c>
      <c r="S52" s="36">
        <f>SUMIFS(СВЦЭМ!$C$39:$C$789,СВЦЭМ!$A$39:$A$789,$A52,СВЦЭМ!$B$39:$B$789,S$47)+'СЕТ СН'!$G$9+СВЦЭМ!$D$10+'СЕТ СН'!$G$5-'СЕТ СН'!$G$17</f>
        <v>5789.9102254899999</v>
      </c>
      <c r="T52" s="36">
        <f>SUMIFS(СВЦЭМ!$C$39:$C$789,СВЦЭМ!$A$39:$A$789,$A52,СВЦЭМ!$B$39:$B$789,T$47)+'СЕТ СН'!$G$9+СВЦЭМ!$D$10+'СЕТ СН'!$G$5-'СЕТ СН'!$G$17</f>
        <v>5735.7288329700004</v>
      </c>
      <c r="U52" s="36">
        <f>SUMIFS(СВЦЭМ!$C$39:$C$789,СВЦЭМ!$A$39:$A$789,$A52,СВЦЭМ!$B$39:$B$789,U$47)+'СЕТ СН'!$G$9+СВЦЭМ!$D$10+'СЕТ СН'!$G$5-'СЕТ СН'!$G$17</f>
        <v>5735.8013625399999</v>
      </c>
      <c r="V52" s="36">
        <f>SUMIFS(СВЦЭМ!$C$39:$C$789,СВЦЭМ!$A$39:$A$789,$A52,СВЦЭМ!$B$39:$B$789,V$47)+'СЕТ СН'!$G$9+СВЦЭМ!$D$10+'СЕТ СН'!$G$5-'СЕТ СН'!$G$17</f>
        <v>5772.3976507799998</v>
      </c>
      <c r="W52" s="36">
        <f>SUMIFS(СВЦЭМ!$C$39:$C$789,СВЦЭМ!$A$39:$A$789,$A52,СВЦЭМ!$B$39:$B$789,W$47)+'СЕТ СН'!$G$9+СВЦЭМ!$D$10+'СЕТ СН'!$G$5-'СЕТ СН'!$G$17</f>
        <v>5780.7507965700006</v>
      </c>
      <c r="X52" s="36">
        <f>SUMIFS(СВЦЭМ!$C$39:$C$789,СВЦЭМ!$A$39:$A$789,$A52,СВЦЭМ!$B$39:$B$789,X$47)+'СЕТ СН'!$G$9+СВЦЭМ!$D$10+'СЕТ СН'!$G$5-'СЕТ СН'!$G$17</f>
        <v>5794.4005162399999</v>
      </c>
      <c r="Y52" s="36">
        <f>SUMIFS(СВЦЭМ!$C$39:$C$789,СВЦЭМ!$A$39:$A$789,$A52,СВЦЭМ!$B$39:$B$789,Y$47)+'СЕТ СН'!$G$9+СВЦЭМ!$D$10+'СЕТ СН'!$G$5-'СЕТ СН'!$G$17</f>
        <v>5804.7483026200007</v>
      </c>
    </row>
    <row r="53" spans="1:25" ht="15.75" x14ac:dyDescent="0.2">
      <c r="A53" s="35">
        <f t="shared" si="1"/>
        <v>45632</v>
      </c>
      <c r="B53" s="36">
        <f>SUMIFS(СВЦЭМ!$C$39:$C$789,СВЦЭМ!$A$39:$A$789,$A53,СВЦЭМ!$B$39:$B$789,B$47)+'СЕТ СН'!$G$9+СВЦЭМ!$D$10+'СЕТ СН'!$G$5-'СЕТ СН'!$G$17</f>
        <v>5910.5245861100002</v>
      </c>
      <c r="C53" s="36">
        <f>SUMIFS(СВЦЭМ!$C$39:$C$789,СВЦЭМ!$A$39:$A$789,$A53,СВЦЭМ!$B$39:$B$789,C$47)+'СЕТ СН'!$G$9+СВЦЭМ!$D$10+'СЕТ СН'!$G$5-'СЕТ СН'!$G$17</f>
        <v>5982.6621602899995</v>
      </c>
      <c r="D53" s="36">
        <f>SUMIFS(СВЦЭМ!$C$39:$C$789,СВЦЭМ!$A$39:$A$789,$A53,СВЦЭМ!$B$39:$B$789,D$47)+'СЕТ СН'!$G$9+СВЦЭМ!$D$10+'СЕТ СН'!$G$5-'СЕТ СН'!$G$17</f>
        <v>6009.3128584400001</v>
      </c>
      <c r="E53" s="36">
        <f>SUMIFS(СВЦЭМ!$C$39:$C$789,СВЦЭМ!$A$39:$A$789,$A53,СВЦЭМ!$B$39:$B$789,E$47)+'СЕТ СН'!$G$9+СВЦЭМ!$D$10+'СЕТ СН'!$G$5-'СЕТ СН'!$G$17</f>
        <v>6021.5235446099996</v>
      </c>
      <c r="F53" s="36">
        <f>SUMIFS(СВЦЭМ!$C$39:$C$789,СВЦЭМ!$A$39:$A$789,$A53,СВЦЭМ!$B$39:$B$789,F$47)+'СЕТ СН'!$G$9+СВЦЭМ!$D$10+'СЕТ СН'!$G$5-'СЕТ СН'!$G$17</f>
        <v>6019.7184522699999</v>
      </c>
      <c r="G53" s="36">
        <f>SUMIFS(СВЦЭМ!$C$39:$C$789,СВЦЭМ!$A$39:$A$789,$A53,СВЦЭМ!$B$39:$B$789,G$47)+'СЕТ СН'!$G$9+СВЦЭМ!$D$10+'СЕТ СН'!$G$5-'СЕТ СН'!$G$17</f>
        <v>6000.3185711299993</v>
      </c>
      <c r="H53" s="36">
        <f>SUMIFS(СВЦЭМ!$C$39:$C$789,СВЦЭМ!$A$39:$A$789,$A53,СВЦЭМ!$B$39:$B$789,H$47)+'СЕТ СН'!$G$9+СВЦЭМ!$D$10+'СЕТ СН'!$G$5-'СЕТ СН'!$G$17</f>
        <v>5918.2537237699999</v>
      </c>
      <c r="I53" s="36">
        <f>SUMIFS(СВЦЭМ!$C$39:$C$789,СВЦЭМ!$A$39:$A$789,$A53,СВЦЭМ!$B$39:$B$789,I$47)+'СЕТ СН'!$G$9+СВЦЭМ!$D$10+'СЕТ СН'!$G$5-'СЕТ СН'!$G$17</f>
        <v>5847.9469972900006</v>
      </c>
      <c r="J53" s="36">
        <f>SUMIFS(СВЦЭМ!$C$39:$C$789,СВЦЭМ!$A$39:$A$789,$A53,СВЦЭМ!$B$39:$B$789,J$47)+'СЕТ СН'!$G$9+СВЦЭМ!$D$10+'СЕТ СН'!$G$5-'СЕТ СН'!$G$17</f>
        <v>5787.089712</v>
      </c>
      <c r="K53" s="36">
        <f>SUMIFS(СВЦЭМ!$C$39:$C$789,СВЦЭМ!$A$39:$A$789,$A53,СВЦЭМ!$B$39:$B$789,K$47)+'СЕТ СН'!$G$9+СВЦЭМ!$D$10+'СЕТ СН'!$G$5-'СЕТ СН'!$G$17</f>
        <v>5749.1554505599997</v>
      </c>
      <c r="L53" s="36">
        <f>SUMIFS(СВЦЭМ!$C$39:$C$789,СВЦЭМ!$A$39:$A$789,$A53,СВЦЭМ!$B$39:$B$789,L$47)+'СЕТ СН'!$G$9+СВЦЭМ!$D$10+'СЕТ СН'!$G$5-'СЕТ СН'!$G$17</f>
        <v>5761.93566921</v>
      </c>
      <c r="M53" s="36">
        <f>SUMIFS(СВЦЭМ!$C$39:$C$789,СВЦЭМ!$A$39:$A$789,$A53,СВЦЭМ!$B$39:$B$789,M$47)+'СЕТ СН'!$G$9+СВЦЭМ!$D$10+'СЕТ СН'!$G$5-'СЕТ СН'!$G$17</f>
        <v>5776.6245612500006</v>
      </c>
      <c r="N53" s="36">
        <f>SUMIFS(СВЦЭМ!$C$39:$C$789,СВЦЭМ!$A$39:$A$789,$A53,СВЦЭМ!$B$39:$B$789,N$47)+'СЕТ СН'!$G$9+СВЦЭМ!$D$10+'СЕТ СН'!$G$5-'СЕТ СН'!$G$17</f>
        <v>5785.7210169099999</v>
      </c>
      <c r="O53" s="36">
        <f>SUMIFS(СВЦЭМ!$C$39:$C$789,СВЦЭМ!$A$39:$A$789,$A53,СВЦЭМ!$B$39:$B$789,O$47)+'СЕТ СН'!$G$9+СВЦЭМ!$D$10+'СЕТ СН'!$G$5-'СЕТ СН'!$G$17</f>
        <v>5791.4649832699997</v>
      </c>
      <c r="P53" s="36">
        <f>SUMIFS(СВЦЭМ!$C$39:$C$789,СВЦЭМ!$A$39:$A$789,$A53,СВЦЭМ!$B$39:$B$789,P$47)+'СЕТ СН'!$G$9+СВЦЭМ!$D$10+'СЕТ СН'!$G$5-'СЕТ СН'!$G$17</f>
        <v>5812.5559126300004</v>
      </c>
      <c r="Q53" s="36">
        <f>SUMIFS(СВЦЭМ!$C$39:$C$789,СВЦЭМ!$A$39:$A$789,$A53,СВЦЭМ!$B$39:$B$789,Q$47)+'СЕТ СН'!$G$9+СВЦЭМ!$D$10+'СЕТ СН'!$G$5-'СЕТ СН'!$G$17</f>
        <v>5824.1075633999999</v>
      </c>
      <c r="R53" s="36">
        <f>SUMIFS(СВЦЭМ!$C$39:$C$789,СВЦЭМ!$A$39:$A$789,$A53,СВЦЭМ!$B$39:$B$789,R$47)+'СЕТ СН'!$G$9+СВЦЭМ!$D$10+'СЕТ СН'!$G$5-'СЕТ СН'!$G$17</f>
        <v>5815.6335090800003</v>
      </c>
      <c r="S53" s="36">
        <f>SUMIFS(СВЦЭМ!$C$39:$C$789,СВЦЭМ!$A$39:$A$789,$A53,СВЦЭМ!$B$39:$B$789,S$47)+'СЕТ СН'!$G$9+СВЦЭМ!$D$10+'СЕТ СН'!$G$5-'СЕТ СН'!$G$17</f>
        <v>5792.5467671300003</v>
      </c>
      <c r="T53" s="36">
        <f>SUMIFS(СВЦЭМ!$C$39:$C$789,СВЦЭМ!$A$39:$A$789,$A53,СВЦЭМ!$B$39:$B$789,T$47)+'СЕТ СН'!$G$9+СВЦЭМ!$D$10+'СЕТ СН'!$G$5-'СЕТ СН'!$G$17</f>
        <v>5738.2770583900001</v>
      </c>
      <c r="U53" s="36">
        <f>SUMIFS(СВЦЭМ!$C$39:$C$789,СВЦЭМ!$A$39:$A$789,$A53,СВЦЭМ!$B$39:$B$789,U$47)+'СЕТ СН'!$G$9+СВЦЭМ!$D$10+'СЕТ СН'!$G$5-'СЕТ СН'!$G$17</f>
        <v>5723.6793062699999</v>
      </c>
      <c r="V53" s="36">
        <f>SUMIFS(СВЦЭМ!$C$39:$C$789,СВЦЭМ!$A$39:$A$789,$A53,СВЦЭМ!$B$39:$B$789,V$47)+'СЕТ СН'!$G$9+СВЦЭМ!$D$10+'СЕТ СН'!$G$5-'СЕТ СН'!$G$17</f>
        <v>5767.9860136799998</v>
      </c>
      <c r="W53" s="36">
        <f>SUMIFS(СВЦЭМ!$C$39:$C$789,СВЦЭМ!$A$39:$A$789,$A53,СВЦЭМ!$B$39:$B$789,W$47)+'СЕТ СН'!$G$9+СВЦЭМ!$D$10+'СЕТ СН'!$G$5-'СЕТ СН'!$G$17</f>
        <v>5770.1132050100005</v>
      </c>
      <c r="X53" s="36">
        <f>SUMIFS(СВЦЭМ!$C$39:$C$789,СВЦЭМ!$A$39:$A$789,$A53,СВЦЭМ!$B$39:$B$789,X$47)+'СЕТ СН'!$G$9+СВЦЭМ!$D$10+'СЕТ СН'!$G$5-'СЕТ СН'!$G$17</f>
        <v>5776.5844780900006</v>
      </c>
      <c r="Y53" s="36">
        <f>SUMIFS(СВЦЭМ!$C$39:$C$789,СВЦЭМ!$A$39:$A$789,$A53,СВЦЭМ!$B$39:$B$789,Y$47)+'СЕТ СН'!$G$9+СВЦЭМ!$D$10+'СЕТ СН'!$G$5-'СЕТ СН'!$G$17</f>
        <v>5805.2681266500003</v>
      </c>
    </row>
    <row r="54" spans="1:25" ht="15.75" x14ac:dyDescent="0.2">
      <c r="A54" s="35">
        <f t="shared" si="1"/>
        <v>45633</v>
      </c>
      <c r="B54" s="36">
        <f>SUMIFS(СВЦЭМ!$C$39:$C$789,СВЦЭМ!$A$39:$A$789,$A54,СВЦЭМ!$B$39:$B$789,B$47)+'СЕТ СН'!$G$9+СВЦЭМ!$D$10+'СЕТ СН'!$G$5-'СЕТ СН'!$G$17</f>
        <v>5888.0574259499999</v>
      </c>
      <c r="C54" s="36">
        <f>SUMIFS(СВЦЭМ!$C$39:$C$789,СВЦЭМ!$A$39:$A$789,$A54,СВЦЭМ!$B$39:$B$789,C$47)+'СЕТ СН'!$G$9+СВЦЭМ!$D$10+'СЕТ СН'!$G$5-'СЕТ СН'!$G$17</f>
        <v>5860.4014680199998</v>
      </c>
      <c r="D54" s="36">
        <f>SUMIFS(СВЦЭМ!$C$39:$C$789,СВЦЭМ!$A$39:$A$789,$A54,СВЦЭМ!$B$39:$B$789,D$47)+'СЕТ СН'!$G$9+СВЦЭМ!$D$10+'СЕТ СН'!$G$5-'СЕТ СН'!$G$17</f>
        <v>5891.2127220100001</v>
      </c>
      <c r="E54" s="36">
        <f>SUMIFS(СВЦЭМ!$C$39:$C$789,СВЦЭМ!$A$39:$A$789,$A54,СВЦЭМ!$B$39:$B$789,E$47)+'СЕТ СН'!$G$9+СВЦЭМ!$D$10+'СЕТ СН'!$G$5-'СЕТ СН'!$G$17</f>
        <v>5916.1230467200003</v>
      </c>
      <c r="F54" s="36">
        <f>SUMIFS(СВЦЭМ!$C$39:$C$789,СВЦЭМ!$A$39:$A$789,$A54,СВЦЭМ!$B$39:$B$789,F$47)+'СЕТ СН'!$G$9+СВЦЭМ!$D$10+'СЕТ СН'!$G$5-'СЕТ СН'!$G$17</f>
        <v>5913.28680919</v>
      </c>
      <c r="G54" s="36">
        <f>SUMIFS(СВЦЭМ!$C$39:$C$789,СВЦЭМ!$A$39:$A$789,$A54,СВЦЭМ!$B$39:$B$789,G$47)+'СЕТ СН'!$G$9+СВЦЭМ!$D$10+'СЕТ СН'!$G$5-'СЕТ СН'!$G$17</f>
        <v>5895.4575719799996</v>
      </c>
      <c r="H54" s="36">
        <f>SUMIFS(СВЦЭМ!$C$39:$C$789,СВЦЭМ!$A$39:$A$789,$A54,СВЦЭМ!$B$39:$B$789,H$47)+'СЕТ СН'!$G$9+СВЦЭМ!$D$10+'СЕТ СН'!$G$5-'СЕТ СН'!$G$17</f>
        <v>5874.11102123</v>
      </c>
      <c r="I54" s="36">
        <f>SUMIFS(СВЦЭМ!$C$39:$C$789,СВЦЭМ!$A$39:$A$789,$A54,СВЦЭМ!$B$39:$B$789,I$47)+'СЕТ СН'!$G$9+СВЦЭМ!$D$10+'СЕТ СН'!$G$5-'СЕТ СН'!$G$17</f>
        <v>5874.34561467</v>
      </c>
      <c r="J54" s="36">
        <f>SUMIFS(СВЦЭМ!$C$39:$C$789,СВЦЭМ!$A$39:$A$789,$A54,СВЦЭМ!$B$39:$B$789,J$47)+'СЕТ СН'!$G$9+СВЦЭМ!$D$10+'СЕТ СН'!$G$5-'СЕТ СН'!$G$17</f>
        <v>5809.9004421700001</v>
      </c>
      <c r="K54" s="36">
        <f>SUMIFS(СВЦЭМ!$C$39:$C$789,СВЦЭМ!$A$39:$A$789,$A54,СВЦЭМ!$B$39:$B$789,K$47)+'СЕТ СН'!$G$9+СВЦЭМ!$D$10+'СЕТ СН'!$G$5-'СЕТ СН'!$G$17</f>
        <v>5722.9600874900007</v>
      </c>
      <c r="L54" s="36">
        <f>SUMIFS(СВЦЭМ!$C$39:$C$789,СВЦЭМ!$A$39:$A$789,$A54,СВЦЭМ!$B$39:$B$789,L$47)+'СЕТ СН'!$G$9+СВЦЭМ!$D$10+'СЕТ СН'!$G$5-'СЕТ СН'!$G$17</f>
        <v>5692.6286368199999</v>
      </c>
      <c r="M54" s="36">
        <f>SUMIFS(СВЦЭМ!$C$39:$C$789,СВЦЭМ!$A$39:$A$789,$A54,СВЦЭМ!$B$39:$B$789,M$47)+'СЕТ СН'!$G$9+СВЦЭМ!$D$10+'СЕТ СН'!$G$5-'СЕТ СН'!$G$17</f>
        <v>5694.0939164900001</v>
      </c>
      <c r="N54" s="36">
        <f>SUMIFS(СВЦЭМ!$C$39:$C$789,СВЦЭМ!$A$39:$A$789,$A54,СВЦЭМ!$B$39:$B$789,N$47)+'СЕТ СН'!$G$9+СВЦЭМ!$D$10+'СЕТ СН'!$G$5-'СЕТ СН'!$G$17</f>
        <v>5715.2032193000005</v>
      </c>
      <c r="O54" s="36">
        <f>SUMIFS(СВЦЭМ!$C$39:$C$789,СВЦЭМ!$A$39:$A$789,$A54,СВЦЭМ!$B$39:$B$789,O$47)+'СЕТ СН'!$G$9+СВЦЭМ!$D$10+'СЕТ СН'!$G$5-'СЕТ СН'!$G$17</f>
        <v>5719.6728408600002</v>
      </c>
      <c r="P54" s="36">
        <f>SUMIFS(СВЦЭМ!$C$39:$C$789,СВЦЭМ!$A$39:$A$789,$A54,СВЦЭМ!$B$39:$B$789,P$47)+'СЕТ СН'!$G$9+СВЦЭМ!$D$10+'СЕТ СН'!$G$5-'СЕТ СН'!$G$17</f>
        <v>5735.3081880400005</v>
      </c>
      <c r="Q54" s="36">
        <f>SUMIFS(СВЦЭМ!$C$39:$C$789,СВЦЭМ!$A$39:$A$789,$A54,СВЦЭМ!$B$39:$B$789,Q$47)+'СЕТ СН'!$G$9+СВЦЭМ!$D$10+'СЕТ СН'!$G$5-'СЕТ СН'!$G$17</f>
        <v>5733.4835130400006</v>
      </c>
      <c r="R54" s="36">
        <f>SUMIFS(СВЦЭМ!$C$39:$C$789,СВЦЭМ!$A$39:$A$789,$A54,СВЦЭМ!$B$39:$B$789,R$47)+'СЕТ СН'!$G$9+СВЦЭМ!$D$10+'СЕТ СН'!$G$5-'СЕТ СН'!$G$17</f>
        <v>5737.1476723599999</v>
      </c>
      <c r="S54" s="36">
        <f>SUMIFS(СВЦЭМ!$C$39:$C$789,СВЦЭМ!$A$39:$A$789,$A54,СВЦЭМ!$B$39:$B$789,S$47)+'СЕТ СН'!$G$9+СВЦЭМ!$D$10+'СЕТ СН'!$G$5-'СЕТ СН'!$G$17</f>
        <v>5707.3370142000003</v>
      </c>
      <c r="T54" s="36">
        <f>SUMIFS(СВЦЭМ!$C$39:$C$789,СВЦЭМ!$A$39:$A$789,$A54,СВЦЭМ!$B$39:$B$789,T$47)+'СЕТ СН'!$G$9+СВЦЭМ!$D$10+'СЕТ СН'!$G$5-'СЕТ СН'!$G$17</f>
        <v>5666.22808859</v>
      </c>
      <c r="U54" s="36">
        <f>SUMIFS(СВЦЭМ!$C$39:$C$789,СВЦЭМ!$A$39:$A$789,$A54,СВЦЭМ!$B$39:$B$789,U$47)+'СЕТ СН'!$G$9+СВЦЭМ!$D$10+'СЕТ СН'!$G$5-'СЕТ СН'!$G$17</f>
        <v>5690.4729318200007</v>
      </c>
      <c r="V54" s="36">
        <f>SUMIFS(СВЦЭМ!$C$39:$C$789,СВЦЭМ!$A$39:$A$789,$A54,СВЦЭМ!$B$39:$B$789,V$47)+'СЕТ СН'!$G$9+СВЦЭМ!$D$10+'СЕТ СН'!$G$5-'СЕТ СН'!$G$17</f>
        <v>5707.4869662700003</v>
      </c>
      <c r="W54" s="36">
        <f>SUMIFS(СВЦЭМ!$C$39:$C$789,СВЦЭМ!$A$39:$A$789,$A54,СВЦЭМ!$B$39:$B$789,W$47)+'СЕТ СН'!$G$9+СВЦЭМ!$D$10+'СЕТ СН'!$G$5-'СЕТ СН'!$G$17</f>
        <v>5724.8563394399998</v>
      </c>
      <c r="X54" s="36">
        <f>SUMIFS(СВЦЭМ!$C$39:$C$789,СВЦЭМ!$A$39:$A$789,$A54,СВЦЭМ!$B$39:$B$789,X$47)+'СЕТ СН'!$G$9+СВЦЭМ!$D$10+'СЕТ СН'!$G$5-'СЕТ СН'!$G$17</f>
        <v>5763.23511521</v>
      </c>
      <c r="Y54" s="36">
        <f>SUMIFS(СВЦЭМ!$C$39:$C$789,СВЦЭМ!$A$39:$A$789,$A54,СВЦЭМ!$B$39:$B$789,Y$47)+'СЕТ СН'!$G$9+СВЦЭМ!$D$10+'СЕТ СН'!$G$5-'СЕТ СН'!$G$17</f>
        <v>5818.2291535599998</v>
      </c>
    </row>
    <row r="55" spans="1:25" ht="15.75" x14ac:dyDescent="0.2">
      <c r="A55" s="35">
        <f t="shared" si="1"/>
        <v>45634</v>
      </c>
      <c r="B55" s="36">
        <f>SUMIFS(СВЦЭМ!$C$39:$C$789,СВЦЭМ!$A$39:$A$789,$A55,СВЦЭМ!$B$39:$B$789,B$47)+'СЕТ СН'!$G$9+СВЦЭМ!$D$10+'СЕТ СН'!$G$5-'СЕТ СН'!$G$17</f>
        <v>5813.0245481900001</v>
      </c>
      <c r="C55" s="36">
        <f>SUMIFS(СВЦЭМ!$C$39:$C$789,СВЦЭМ!$A$39:$A$789,$A55,СВЦЭМ!$B$39:$B$789,C$47)+'СЕТ СН'!$G$9+СВЦЭМ!$D$10+'СЕТ СН'!$G$5-'СЕТ СН'!$G$17</f>
        <v>5846.7731756200001</v>
      </c>
      <c r="D55" s="36">
        <f>SUMIFS(СВЦЭМ!$C$39:$C$789,СВЦЭМ!$A$39:$A$789,$A55,СВЦЭМ!$B$39:$B$789,D$47)+'СЕТ СН'!$G$9+СВЦЭМ!$D$10+'СЕТ СН'!$G$5-'СЕТ СН'!$G$17</f>
        <v>5876.4358582900004</v>
      </c>
      <c r="E55" s="36">
        <f>SUMIFS(СВЦЭМ!$C$39:$C$789,СВЦЭМ!$A$39:$A$789,$A55,СВЦЭМ!$B$39:$B$789,E$47)+'СЕТ СН'!$G$9+СВЦЭМ!$D$10+'СЕТ СН'!$G$5-'СЕТ СН'!$G$17</f>
        <v>5906.4951370399995</v>
      </c>
      <c r="F55" s="36">
        <f>SUMIFS(СВЦЭМ!$C$39:$C$789,СВЦЭМ!$A$39:$A$789,$A55,СВЦЭМ!$B$39:$B$789,F$47)+'СЕТ СН'!$G$9+СВЦЭМ!$D$10+'СЕТ СН'!$G$5-'СЕТ СН'!$G$17</f>
        <v>5922.6908740300005</v>
      </c>
      <c r="G55" s="36">
        <f>SUMIFS(СВЦЭМ!$C$39:$C$789,СВЦЭМ!$A$39:$A$789,$A55,СВЦЭМ!$B$39:$B$789,G$47)+'СЕТ СН'!$G$9+СВЦЭМ!$D$10+'СЕТ СН'!$G$5-'СЕТ СН'!$G$17</f>
        <v>5899.9518479300004</v>
      </c>
      <c r="H55" s="36">
        <f>SUMIFS(СВЦЭМ!$C$39:$C$789,СВЦЭМ!$A$39:$A$789,$A55,СВЦЭМ!$B$39:$B$789,H$47)+'СЕТ СН'!$G$9+СВЦЭМ!$D$10+'СЕТ СН'!$G$5-'СЕТ СН'!$G$17</f>
        <v>5917.06565159</v>
      </c>
      <c r="I55" s="36">
        <f>SUMIFS(СВЦЭМ!$C$39:$C$789,СВЦЭМ!$A$39:$A$789,$A55,СВЦЭМ!$B$39:$B$789,I$47)+'СЕТ СН'!$G$9+СВЦЭМ!$D$10+'СЕТ СН'!$G$5-'СЕТ СН'!$G$17</f>
        <v>5905.5560318099997</v>
      </c>
      <c r="J55" s="36">
        <f>SUMIFS(СВЦЭМ!$C$39:$C$789,СВЦЭМ!$A$39:$A$789,$A55,СВЦЭМ!$B$39:$B$789,J$47)+'СЕТ СН'!$G$9+СВЦЭМ!$D$10+'СЕТ СН'!$G$5-'СЕТ СН'!$G$17</f>
        <v>5847.4571030300003</v>
      </c>
      <c r="K55" s="36">
        <f>SUMIFS(СВЦЭМ!$C$39:$C$789,СВЦЭМ!$A$39:$A$789,$A55,СВЦЭМ!$B$39:$B$789,K$47)+'СЕТ СН'!$G$9+СВЦЭМ!$D$10+'СЕТ СН'!$G$5-'СЕТ СН'!$G$17</f>
        <v>5771.0000545299999</v>
      </c>
      <c r="L55" s="36">
        <f>SUMIFS(СВЦЭМ!$C$39:$C$789,СВЦЭМ!$A$39:$A$789,$A55,СВЦЭМ!$B$39:$B$789,L$47)+'СЕТ СН'!$G$9+СВЦЭМ!$D$10+'СЕТ СН'!$G$5-'СЕТ СН'!$G$17</f>
        <v>5721.5213990000002</v>
      </c>
      <c r="M55" s="36">
        <f>SUMIFS(СВЦЭМ!$C$39:$C$789,СВЦЭМ!$A$39:$A$789,$A55,СВЦЭМ!$B$39:$B$789,M$47)+'СЕТ СН'!$G$9+СВЦЭМ!$D$10+'СЕТ СН'!$G$5-'СЕТ СН'!$G$17</f>
        <v>5720.4705895400002</v>
      </c>
      <c r="N55" s="36">
        <f>SUMIFS(СВЦЭМ!$C$39:$C$789,СВЦЭМ!$A$39:$A$789,$A55,СВЦЭМ!$B$39:$B$789,N$47)+'СЕТ СН'!$G$9+СВЦЭМ!$D$10+'СЕТ СН'!$G$5-'СЕТ СН'!$G$17</f>
        <v>5746.3828314399998</v>
      </c>
      <c r="O55" s="36">
        <f>SUMIFS(СВЦЭМ!$C$39:$C$789,СВЦЭМ!$A$39:$A$789,$A55,СВЦЭМ!$B$39:$B$789,O$47)+'СЕТ СН'!$G$9+СВЦЭМ!$D$10+'СЕТ СН'!$G$5-'СЕТ СН'!$G$17</f>
        <v>5759.01948223</v>
      </c>
      <c r="P55" s="36">
        <f>SUMIFS(СВЦЭМ!$C$39:$C$789,СВЦЭМ!$A$39:$A$789,$A55,СВЦЭМ!$B$39:$B$789,P$47)+'СЕТ СН'!$G$9+СВЦЭМ!$D$10+'СЕТ СН'!$G$5-'СЕТ СН'!$G$17</f>
        <v>5770.4654738600002</v>
      </c>
      <c r="Q55" s="36">
        <f>SUMIFS(СВЦЭМ!$C$39:$C$789,СВЦЭМ!$A$39:$A$789,$A55,СВЦЭМ!$B$39:$B$789,Q$47)+'СЕТ СН'!$G$9+СВЦЭМ!$D$10+'СЕТ СН'!$G$5-'СЕТ СН'!$G$17</f>
        <v>5778.1634261400004</v>
      </c>
      <c r="R55" s="36">
        <f>SUMIFS(СВЦЭМ!$C$39:$C$789,СВЦЭМ!$A$39:$A$789,$A55,СВЦЭМ!$B$39:$B$789,R$47)+'СЕТ СН'!$G$9+СВЦЭМ!$D$10+'СЕТ СН'!$G$5-'СЕТ СН'!$G$17</f>
        <v>5771.2696400000004</v>
      </c>
      <c r="S55" s="36">
        <f>SUMIFS(СВЦЭМ!$C$39:$C$789,СВЦЭМ!$A$39:$A$789,$A55,СВЦЭМ!$B$39:$B$789,S$47)+'СЕТ СН'!$G$9+СВЦЭМ!$D$10+'СЕТ СН'!$G$5-'СЕТ СН'!$G$17</f>
        <v>5707.9732027800001</v>
      </c>
      <c r="T55" s="36">
        <f>SUMIFS(СВЦЭМ!$C$39:$C$789,СВЦЭМ!$A$39:$A$789,$A55,СВЦЭМ!$B$39:$B$789,T$47)+'СЕТ СН'!$G$9+СВЦЭМ!$D$10+'СЕТ СН'!$G$5-'СЕТ СН'!$G$17</f>
        <v>5631.2031267700004</v>
      </c>
      <c r="U55" s="36">
        <f>SUMIFS(СВЦЭМ!$C$39:$C$789,СВЦЭМ!$A$39:$A$789,$A55,СВЦЭМ!$B$39:$B$789,U$47)+'СЕТ СН'!$G$9+СВЦЭМ!$D$10+'СЕТ СН'!$G$5-'СЕТ СН'!$G$17</f>
        <v>5628.8671363900003</v>
      </c>
      <c r="V55" s="36">
        <f>SUMIFS(СВЦЭМ!$C$39:$C$789,СВЦЭМ!$A$39:$A$789,$A55,СВЦЭМ!$B$39:$B$789,V$47)+'СЕТ СН'!$G$9+СВЦЭМ!$D$10+'СЕТ СН'!$G$5-'СЕТ СН'!$G$17</f>
        <v>5659.2243712600002</v>
      </c>
      <c r="W55" s="36">
        <f>SUMIFS(СВЦЭМ!$C$39:$C$789,СВЦЭМ!$A$39:$A$789,$A55,СВЦЭМ!$B$39:$B$789,W$47)+'СЕТ СН'!$G$9+СВЦЭМ!$D$10+'СЕТ СН'!$G$5-'СЕТ СН'!$G$17</f>
        <v>5699.2466899999999</v>
      </c>
      <c r="X55" s="36">
        <f>SUMIFS(СВЦЭМ!$C$39:$C$789,СВЦЭМ!$A$39:$A$789,$A55,СВЦЭМ!$B$39:$B$789,X$47)+'СЕТ СН'!$G$9+СВЦЭМ!$D$10+'СЕТ СН'!$G$5-'СЕТ СН'!$G$17</f>
        <v>5716.1156098600004</v>
      </c>
      <c r="Y55" s="36">
        <f>SUMIFS(СВЦЭМ!$C$39:$C$789,СВЦЭМ!$A$39:$A$789,$A55,СВЦЭМ!$B$39:$B$789,Y$47)+'СЕТ СН'!$G$9+СВЦЭМ!$D$10+'СЕТ СН'!$G$5-'СЕТ СН'!$G$17</f>
        <v>5717.7871249600003</v>
      </c>
    </row>
    <row r="56" spans="1:25" ht="15.75" x14ac:dyDescent="0.2">
      <c r="A56" s="35">
        <f t="shared" si="1"/>
        <v>45635</v>
      </c>
      <c r="B56" s="36">
        <f>SUMIFS(СВЦЭМ!$C$39:$C$789,СВЦЭМ!$A$39:$A$789,$A56,СВЦЭМ!$B$39:$B$789,B$47)+'СЕТ СН'!$G$9+СВЦЭМ!$D$10+'СЕТ СН'!$G$5-'СЕТ СН'!$G$17</f>
        <v>5788.7462485200003</v>
      </c>
      <c r="C56" s="36">
        <f>SUMIFS(СВЦЭМ!$C$39:$C$789,СВЦЭМ!$A$39:$A$789,$A56,СВЦЭМ!$B$39:$B$789,C$47)+'СЕТ СН'!$G$9+СВЦЭМ!$D$10+'СЕТ СН'!$G$5-'СЕТ СН'!$G$17</f>
        <v>5816.5715209800001</v>
      </c>
      <c r="D56" s="36">
        <f>SUMIFS(СВЦЭМ!$C$39:$C$789,СВЦЭМ!$A$39:$A$789,$A56,СВЦЭМ!$B$39:$B$789,D$47)+'СЕТ СН'!$G$9+СВЦЭМ!$D$10+'СЕТ СН'!$G$5-'СЕТ СН'!$G$17</f>
        <v>5862.4650437700002</v>
      </c>
      <c r="E56" s="36">
        <f>SUMIFS(СВЦЭМ!$C$39:$C$789,СВЦЭМ!$A$39:$A$789,$A56,СВЦЭМ!$B$39:$B$789,E$47)+'СЕТ СН'!$G$9+СВЦЭМ!$D$10+'СЕТ СН'!$G$5-'СЕТ СН'!$G$17</f>
        <v>5885.0752975899995</v>
      </c>
      <c r="F56" s="36">
        <f>SUMIFS(СВЦЭМ!$C$39:$C$789,СВЦЭМ!$A$39:$A$789,$A56,СВЦЭМ!$B$39:$B$789,F$47)+'СЕТ СН'!$G$9+СВЦЭМ!$D$10+'СЕТ СН'!$G$5-'СЕТ СН'!$G$17</f>
        <v>5885.9564820799997</v>
      </c>
      <c r="G56" s="36">
        <f>SUMIFS(СВЦЭМ!$C$39:$C$789,СВЦЭМ!$A$39:$A$789,$A56,СВЦЭМ!$B$39:$B$789,G$47)+'СЕТ СН'!$G$9+СВЦЭМ!$D$10+'СЕТ СН'!$G$5-'СЕТ СН'!$G$17</f>
        <v>5847.4779977899998</v>
      </c>
      <c r="H56" s="36">
        <f>SUMIFS(СВЦЭМ!$C$39:$C$789,СВЦЭМ!$A$39:$A$789,$A56,СВЦЭМ!$B$39:$B$789,H$47)+'СЕТ СН'!$G$9+СВЦЭМ!$D$10+'СЕТ СН'!$G$5-'СЕТ СН'!$G$17</f>
        <v>5763.9091257700002</v>
      </c>
      <c r="I56" s="36">
        <f>SUMIFS(СВЦЭМ!$C$39:$C$789,СВЦЭМ!$A$39:$A$789,$A56,СВЦЭМ!$B$39:$B$789,I$47)+'СЕТ СН'!$G$9+СВЦЭМ!$D$10+'СЕТ СН'!$G$5-'СЕТ СН'!$G$17</f>
        <v>5692.90355464</v>
      </c>
      <c r="J56" s="36">
        <f>SUMIFS(СВЦЭМ!$C$39:$C$789,СВЦЭМ!$A$39:$A$789,$A56,СВЦЭМ!$B$39:$B$789,J$47)+'СЕТ СН'!$G$9+СВЦЭМ!$D$10+'СЕТ СН'!$G$5-'СЕТ СН'!$G$17</f>
        <v>5711.3982165200005</v>
      </c>
      <c r="K56" s="36">
        <f>SUMIFS(СВЦЭМ!$C$39:$C$789,СВЦЭМ!$A$39:$A$789,$A56,СВЦЭМ!$B$39:$B$789,K$47)+'СЕТ СН'!$G$9+СВЦЭМ!$D$10+'СЕТ СН'!$G$5-'СЕТ СН'!$G$17</f>
        <v>5694.6509028800001</v>
      </c>
      <c r="L56" s="36">
        <f>SUMIFS(СВЦЭМ!$C$39:$C$789,СВЦЭМ!$A$39:$A$789,$A56,СВЦЭМ!$B$39:$B$789,L$47)+'СЕТ СН'!$G$9+СВЦЭМ!$D$10+'СЕТ СН'!$G$5-'СЕТ СН'!$G$17</f>
        <v>5688.3268116199997</v>
      </c>
      <c r="M56" s="36">
        <f>SUMIFS(СВЦЭМ!$C$39:$C$789,СВЦЭМ!$A$39:$A$789,$A56,СВЦЭМ!$B$39:$B$789,M$47)+'СЕТ СН'!$G$9+СВЦЭМ!$D$10+'СЕТ СН'!$G$5-'СЕТ СН'!$G$17</f>
        <v>5710.4255272099999</v>
      </c>
      <c r="N56" s="36">
        <f>SUMIFS(СВЦЭМ!$C$39:$C$789,СВЦЭМ!$A$39:$A$789,$A56,СВЦЭМ!$B$39:$B$789,N$47)+'СЕТ СН'!$G$9+СВЦЭМ!$D$10+'СЕТ СН'!$G$5-'СЕТ СН'!$G$17</f>
        <v>5702.7446608299997</v>
      </c>
      <c r="O56" s="36">
        <f>SUMIFS(СВЦЭМ!$C$39:$C$789,СВЦЭМ!$A$39:$A$789,$A56,СВЦЭМ!$B$39:$B$789,O$47)+'СЕТ СН'!$G$9+СВЦЭМ!$D$10+'СЕТ СН'!$G$5-'СЕТ СН'!$G$17</f>
        <v>5713.61291772</v>
      </c>
      <c r="P56" s="36">
        <f>SUMIFS(СВЦЭМ!$C$39:$C$789,СВЦЭМ!$A$39:$A$789,$A56,СВЦЭМ!$B$39:$B$789,P$47)+'СЕТ СН'!$G$9+СВЦЭМ!$D$10+'СЕТ СН'!$G$5-'СЕТ СН'!$G$17</f>
        <v>5720.7193041299997</v>
      </c>
      <c r="Q56" s="36">
        <f>SUMIFS(СВЦЭМ!$C$39:$C$789,СВЦЭМ!$A$39:$A$789,$A56,СВЦЭМ!$B$39:$B$789,Q$47)+'СЕТ СН'!$G$9+СВЦЭМ!$D$10+'СЕТ СН'!$G$5-'СЕТ СН'!$G$17</f>
        <v>5718.1153100199999</v>
      </c>
      <c r="R56" s="36">
        <f>SUMIFS(СВЦЭМ!$C$39:$C$789,СВЦЭМ!$A$39:$A$789,$A56,СВЦЭМ!$B$39:$B$789,R$47)+'СЕТ СН'!$G$9+СВЦЭМ!$D$10+'СЕТ СН'!$G$5-'СЕТ СН'!$G$17</f>
        <v>5709.4224227000004</v>
      </c>
      <c r="S56" s="36">
        <f>SUMIFS(СВЦЭМ!$C$39:$C$789,СВЦЭМ!$A$39:$A$789,$A56,СВЦЭМ!$B$39:$B$789,S$47)+'СЕТ СН'!$G$9+СВЦЭМ!$D$10+'СЕТ СН'!$G$5-'СЕТ СН'!$G$17</f>
        <v>5673.4846339599999</v>
      </c>
      <c r="T56" s="36">
        <f>SUMIFS(СВЦЭМ!$C$39:$C$789,СВЦЭМ!$A$39:$A$789,$A56,СВЦЭМ!$B$39:$B$789,T$47)+'СЕТ СН'!$G$9+СВЦЭМ!$D$10+'СЕТ СН'!$G$5-'СЕТ СН'!$G$17</f>
        <v>5648.9953607999996</v>
      </c>
      <c r="U56" s="36">
        <f>SUMIFS(СВЦЭМ!$C$39:$C$789,СВЦЭМ!$A$39:$A$789,$A56,СВЦЭМ!$B$39:$B$789,U$47)+'СЕТ СН'!$G$9+СВЦЭМ!$D$10+'СЕТ СН'!$G$5-'СЕТ СН'!$G$17</f>
        <v>5655.7394607699998</v>
      </c>
      <c r="V56" s="36">
        <f>SUMIFS(СВЦЭМ!$C$39:$C$789,СВЦЭМ!$A$39:$A$789,$A56,СВЦЭМ!$B$39:$B$789,V$47)+'СЕТ СН'!$G$9+СВЦЭМ!$D$10+'СЕТ СН'!$G$5-'СЕТ СН'!$G$17</f>
        <v>5679.9317627</v>
      </c>
      <c r="W56" s="36">
        <f>SUMIFS(СВЦЭМ!$C$39:$C$789,СВЦЭМ!$A$39:$A$789,$A56,СВЦЭМ!$B$39:$B$789,W$47)+'СЕТ СН'!$G$9+СВЦЭМ!$D$10+'СЕТ СН'!$G$5-'СЕТ СН'!$G$17</f>
        <v>5697.4857134499998</v>
      </c>
      <c r="X56" s="36">
        <f>SUMIFS(СВЦЭМ!$C$39:$C$789,СВЦЭМ!$A$39:$A$789,$A56,СВЦЭМ!$B$39:$B$789,X$47)+'СЕТ СН'!$G$9+СВЦЭМ!$D$10+'СЕТ СН'!$G$5-'СЕТ СН'!$G$17</f>
        <v>5704.1194078600001</v>
      </c>
      <c r="Y56" s="36">
        <f>SUMIFS(СВЦЭМ!$C$39:$C$789,СВЦЭМ!$A$39:$A$789,$A56,СВЦЭМ!$B$39:$B$789,Y$47)+'СЕТ СН'!$G$9+СВЦЭМ!$D$10+'СЕТ СН'!$G$5-'СЕТ СН'!$G$17</f>
        <v>5697.4243195400004</v>
      </c>
    </row>
    <row r="57" spans="1:25" ht="15.75" x14ac:dyDescent="0.2">
      <c r="A57" s="35">
        <f t="shared" si="1"/>
        <v>45636</v>
      </c>
      <c r="B57" s="36">
        <f>SUMIFS(СВЦЭМ!$C$39:$C$789,СВЦЭМ!$A$39:$A$789,$A57,СВЦЭМ!$B$39:$B$789,B$47)+'СЕТ СН'!$G$9+СВЦЭМ!$D$10+'СЕТ СН'!$G$5-'СЕТ СН'!$G$17</f>
        <v>5824.69738745</v>
      </c>
      <c r="C57" s="36">
        <f>SUMIFS(СВЦЭМ!$C$39:$C$789,СВЦЭМ!$A$39:$A$789,$A57,СВЦЭМ!$B$39:$B$789,C$47)+'СЕТ СН'!$G$9+СВЦЭМ!$D$10+'СЕТ СН'!$G$5-'СЕТ СН'!$G$17</f>
        <v>5883.07229224</v>
      </c>
      <c r="D57" s="36">
        <f>SUMIFS(СВЦЭМ!$C$39:$C$789,СВЦЭМ!$A$39:$A$789,$A57,СВЦЭМ!$B$39:$B$789,D$47)+'СЕТ СН'!$G$9+СВЦЭМ!$D$10+'СЕТ СН'!$G$5-'СЕТ СН'!$G$17</f>
        <v>5899.01895754</v>
      </c>
      <c r="E57" s="36">
        <f>SUMIFS(СВЦЭМ!$C$39:$C$789,СВЦЭМ!$A$39:$A$789,$A57,СВЦЭМ!$B$39:$B$789,E$47)+'СЕТ СН'!$G$9+СВЦЭМ!$D$10+'СЕТ СН'!$G$5-'СЕТ СН'!$G$17</f>
        <v>5917.92267042</v>
      </c>
      <c r="F57" s="36">
        <f>SUMIFS(СВЦЭМ!$C$39:$C$789,СВЦЭМ!$A$39:$A$789,$A57,СВЦЭМ!$B$39:$B$789,F$47)+'СЕТ СН'!$G$9+СВЦЭМ!$D$10+'СЕТ СН'!$G$5-'СЕТ СН'!$G$17</f>
        <v>5912.0569428999997</v>
      </c>
      <c r="G57" s="36">
        <f>SUMIFS(СВЦЭМ!$C$39:$C$789,СВЦЭМ!$A$39:$A$789,$A57,СВЦЭМ!$B$39:$B$789,G$47)+'СЕТ СН'!$G$9+СВЦЭМ!$D$10+'СЕТ СН'!$G$5-'СЕТ СН'!$G$17</f>
        <v>5889.6504320699996</v>
      </c>
      <c r="H57" s="36">
        <f>SUMIFS(СВЦЭМ!$C$39:$C$789,СВЦЭМ!$A$39:$A$789,$A57,СВЦЭМ!$B$39:$B$789,H$47)+'СЕТ СН'!$G$9+СВЦЭМ!$D$10+'СЕТ СН'!$G$5-'СЕТ СН'!$G$17</f>
        <v>5813.85448868</v>
      </c>
      <c r="I57" s="36">
        <f>SUMIFS(СВЦЭМ!$C$39:$C$789,СВЦЭМ!$A$39:$A$789,$A57,СВЦЭМ!$B$39:$B$789,I$47)+'СЕТ СН'!$G$9+СВЦЭМ!$D$10+'СЕТ СН'!$G$5-'СЕТ СН'!$G$17</f>
        <v>5737.4514843300003</v>
      </c>
      <c r="J57" s="36">
        <f>SUMIFS(СВЦЭМ!$C$39:$C$789,СВЦЭМ!$A$39:$A$789,$A57,СВЦЭМ!$B$39:$B$789,J$47)+'СЕТ СН'!$G$9+СВЦЭМ!$D$10+'СЕТ СН'!$G$5-'СЕТ СН'!$G$17</f>
        <v>5682.6133732500002</v>
      </c>
      <c r="K57" s="36">
        <f>SUMIFS(СВЦЭМ!$C$39:$C$789,СВЦЭМ!$A$39:$A$789,$A57,СВЦЭМ!$B$39:$B$789,K$47)+'СЕТ СН'!$G$9+СВЦЭМ!$D$10+'СЕТ СН'!$G$5-'СЕТ СН'!$G$17</f>
        <v>5658.6471285900006</v>
      </c>
      <c r="L57" s="36">
        <f>SUMIFS(СВЦЭМ!$C$39:$C$789,СВЦЭМ!$A$39:$A$789,$A57,СВЦЭМ!$B$39:$B$789,L$47)+'СЕТ СН'!$G$9+СВЦЭМ!$D$10+'СЕТ СН'!$G$5-'СЕТ СН'!$G$17</f>
        <v>5672.3720701700004</v>
      </c>
      <c r="M57" s="36">
        <f>SUMIFS(СВЦЭМ!$C$39:$C$789,СВЦЭМ!$A$39:$A$789,$A57,СВЦЭМ!$B$39:$B$789,M$47)+'СЕТ СН'!$G$9+СВЦЭМ!$D$10+'СЕТ СН'!$G$5-'СЕТ СН'!$G$17</f>
        <v>5681.52722834</v>
      </c>
      <c r="N57" s="36">
        <f>SUMIFS(СВЦЭМ!$C$39:$C$789,СВЦЭМ!$A$39:$A$789,$A57,СВЦЭМ!$B$39:$B$789,N$47)+'СЕТ СН'!$G$9+СВЦЭМ!$D$10+'СЕТ СН'!$G$5-'СЕТ СН'!$G$17</f>
        <v>5681.43503788</v>
      </c>
      <c r="O57" s="36">
        <f>SUMIFS(СВЦЭМ!$C$39:$C$789,СВЦЭМ!$A$39:$A$789,$A57,СВЦЭМ!$B$39:$B$789,O$47)+'СЕТ СН'!$G$9+СВЦЭМ!$D$10+'СЕТ СН'!$G$5-'СЕТ СН'!$G$17</f>
        <v>5677.4707748300007</v>
      </c>
      <c r="P57" s="36">
        <f>SUMIFS(СВЦЭМ!$C$39:$C$789,СВЦЭМ!$A$39:$A$789,$A57,СВЦЭМ!$B$39:$B$789,P$47)+'СЕТ СН'!$G$9+СВЦЭМ!$D$10+'СЕТ СН'!$G$5-'СЕТ СН'!$G$17</f>
        <v>5717.4983605699999</v>
      </c>
      <c r="Q57" s="36">
        <f>SUMIFS(СВЦЭМ!$C$39:$C$789,СВЦЭМ!$A$39:$A$789,$A57,СВЦЭМ!$B$39:$B$789,Q$47)+'СЕТ СН'!$G$9+СВЦЭМ!$D$10+'СЕТ СН'!$G$5-'СЕТ СН'!$G$17</f>
        <v>5731.5349253000004</v>
      </c>
      <c r="R57" s="36">
        <f>SUMIFS(СВЦЭМ!$C$39:$C$789,СВЦЭМ!$A$39:$A$789,$A57,СВЦЭМ!$B$39:$B$789,R$47)+'СЕТ СН'!$G$9+СВЦЭМ!$D$10+'СЕТ СН'!$G$5-'СЕТ СН'!$G$17</f>
        <v>5706.1860621900005</v>
      </c>
      <c r="S57" s="36">
        <f>SUMIFS(СВЦЭМ!$C$39:$C$789,СВЦЭМ!$A$39:$A$789,$A57,СВЦЭМ!$B$39:$B$789,S$47)+'СЕТ СН'!$G$9+СВЦЭМ!$D$10+'СЕТ СН'!$G$5-'СЕТ СН'!$G$17</f>
        <v>5666.4868864700002</v>
      </c>
      <c r="T57" s="36">
        <f>SUMIFS(СВЦЭМ!$C$39:$C$789,СВЦЭМ!$A$39:$A$789,$A57,СВЦЭМ!$B$39:$B$789,T$47)+'СЕТ СН'!$G$9+СВЦЭМ!$D$10+'СЕТ СН'!$G$5-'СЕТ СН'!$G$17</f>
        <v>5644.0349893700004</v>
      </c>
      <c r="U57" s="36">
        <f>SUMIFS(СВЦЭМ!$C$39:$C$789,СВЦЭМ!$A$39:$A$789,$A57,СВЦЭМ!$B$39:$B$789,U$47)+'СЕТ СН'!$G$9+СВЦЭМ!$D$10+'СЕТ СН'!$G$5-'СЕТ СН'!$G$17</f>
        <v>5658.27941775</v>
      </c>
      <c r="V57" s="36">
        <f>SUMIFS(СВЦЭМ!$C$39:$C$789,СВЦЭМ!$A$39:$A$789,$A57,СВЦЭМ!$B$39:$B$789,V$47)+'СЕТ СН'!$G$9+СВЦЭМ!$D$10+'СЕТ СН'!$G$5-'СЕТ СН'!$G$17</f>
        <v>5671.8015083800001</v>
      </c>
      <c r="W57" s="36">
        <f>SUMIFS(СВЦЭМ!$C$39:$C$789,СВЦЭМ!$A$39:$A$789,$A57,СВЦЭМ!$B$39:$B$789,W$47)+'СЕТ СН'!$G$9+СВЦЭМ!$D$10+'СЕТ СН'!$G$5-'СЕТ СН'!$G$17</f>
        <v>5700.5489224399998</v>
      </c>
      <c r="X57" s="36">
        <f>SUMIFS(СВЦЭМ!$C$39:$C$789,СВЦЭМ!$A$39:$A$789,$A57,СВЦЭМ!$B$39:$B$789,X$47)+'СЕТ СН'!$G$9+СВЦЭМ!$D$10+'СЕТ СН'!$G$5-'СЕТ СН'!$G$17</f>
        <v>5703.47133519</v>
      </c>
      <c r="Y57" s="36">
        <f>SUMIFS(СВЦЭМ!$C$39:$C$789,СВЦЭМ!$A$39:$A$789,$A57,СВЦЭМ!$B$39:$B$789,Y$47)+'СЕТ СН'!$G$9+СВЦЭМ!$D$10+'СЕТ СН'!$G$5-'СЕТ СН'!$G$17</f>
        <v>5745.45129</v>
      </c>
    </row>
    <row r="58" spans="1:25" ht="15.75" x14ac:dyDescent="0.2">
      <c r="A58" s="35">
        <f t="shared" si="1"/>
        <v>45637</v>
      </c>
      <c r="B58" s="36">
        <f>SUMIFS(СВЦЭМ!$C$39:$C$789,СВЦЭМ!$A$39:$A$789,$A58,СВЦЭМ!$B$39:$B$789,B$47)+'СЕТ СН'!$G$9+СВЦЭМ!$D$10+'СЕТ СН'!$G$5-'СЕТ СН'!$G$17</f>
        <v>5735.6354975200002</v>
      </c>
      <c r="C58" s="36">
        <f>SUMIFS(СВЦЭМ!$C$39:$C$789,СВЦЭМ!$A$39:$A$789,$A58,СВЦЭМ!$B$39:$B$789,C$47)+'СЕТ СН'!$G$9+СВЦЭМ!$D$10+'СЕТ СН'!$G$5-'СЕТ СН'!$G$17</f>
        <v>5841.0841608600003</v>
      </c>
      <c r="D58" s="36">
        <f>SUMIFS(СВЦЭМ!$C$39:$C$789,СВЦЭМ!$A$39:$A$789,$A58,СВЦЭМ!$B$39:$B$789,D$47)+'СЕТ СН'!$G$9+СВЦЭМ!$D$10+'СЕТ СН'!$G$5-'СЕТ СН'!$G$17</f>
        <v>5888.5512140999999</v>
      </c>
      <c r="E58" s="36">
        <f>SUMIFS(СВЦЭМ!$C$39:$C$789,СВЦЭМ!$A$39:$A$789,$A58,СВЦЭМ!$B$39:$B$789,E$47)+'СЕТ СН'!$G$9+СВЦЭМ!$D$10+'СЕТ СН'!$G$5-'СЕТ СН'!$G$17</f>
        <v>5900.7898225499994</v>
      </c>
      <c r="F58" s="36">
        <f>SUMIFS(СВЦЭМ!$C$39:$C$789,СВЦЭМ!$A$39:$A$789,$A58,СВЦЭМ!$B$39:$B$789,F$47)+'СЕТ СН'!$G$9+СВЦЭМ!$D$10+'СЕТ СН'!$G$5-'СЕТ СН'!$G$17</f>
        <v>5905.2032328499999</v>
      </c>
      <c r="G58" s="36">
        <f>SUMIFS(СВЦЭМ!$C$39:$C$789,СВЦЭМ!$A$39:$A$789,$A58,СВЦЭМ!$B$39:$B$789,G$47)+'СЕТ СН'!$G$9+СВЦЭМ!$D$10+'СЕТ СН'!$G$5-'СЕТ СН'!$G$17</f>
        <v>5880.8307467800005</v>
      </c>
      <c r="H58" s="36">
        <f>SUMIFS(СВЦЭМ!$C$39:$C$789,СВЦЭМ!$A$39:$A$789,$A58,СВЦЭМ!$B$39:$B$789,H$47)+'СЕТ СН'!$G$9+СВЦЭМ!$D$10+'СЕТ СН'!$G$5-'СЕТ СН'!$G$17</f>
        <v>5830.8933919600004</v>
      </c>
      <c r="I58" s="36">
        <f>SUMIFS(СВЦЭМ!$C$39:$C$789,СВЦЭМ!$A$39:$A$789,$A58,СВЦЭМ!$B$39:$B$789,I$47)+'СЕТ СН'!$G$9+СВЦЭМ!$D$10+'СЕТ СН'!$G$5-'СЕТ СН'!$G$17</f>
        <v>5761.6630401000002</v>
      </c>
      <c r="J58" s="36">
        <f>SUMIFS(СВЦЭМ!$C$39:$C$789,СВЦЭМ!$A$39:$A$789,$A58,СВЦЭМ!$B$39:$B$789,J$47)+'СЕТ СН'!$G$9+СВЦЭМ!$D$10+'СЕТ СН'!$G$5-'СЕТ СН'!$G$17</f>
        <v>5718.3813930699998</v>
      </c>
      <c r="K58" s="36">
        <f>SUMIFS(СВЦЭМ!$C$39:$C$789,СВЦЭМ!$A$39:$A$789,$A58,СВЦЭМ!$B$39:$B$789,K$47)+'СЕТ СН'!$G$9+СВЦЭМ!$D$10+'СЕТ СН'!$G$5-'СЕТ СН'!$G$17</f>
        <v>5700.9768158500001</v>
      </c>
      <c r="L58" s="36">
        <f>SUMIFS(СВЦЭМ!$C$39:$C$789,СВЦЭМ!$A$39:$A$789,$A58,СВЦЭМ!$B$39:$B$789,L$47)+'СЕТ СН'!$G$9+СВЦЭМ!$D$10+'СЕТ СН'!$G$5-'СЕТ СН'!$G$17</f>
        <v>5696.94030045</v>
      </c>
      <c r="M58" s="36">
        <f>SUMIFS(СВЦЭМ!$C$39:$C$789,СВЦЭМ!$A$39:$A$789,$A58,СВЦЭМ!$B$39:$B$789,M$47)+'СЕТ СН'!$G$9+СВЦЭМ!$D$10+'СЕТ СН'!$G$5-'СЕТ СН'!$G$17</f>
        <v>5727.1451159999997</v>
      </c>
      <c r="N58" s="36">
        <f>SUMIFS(СВЦЭМ!$C$39:$C$789,СВЦЭМ!$A$39:$A$789,$A58,СВЦЭМ!$B$39:$B$789,N$47)+'СЕТ СН'!$G$9+СВЦЭМ!$D$10+'СЕТ СН'!$G$5-'СЕТ СН'!$G$17</f>
        <v>5740.1953939900004</v>
      </c>
      <c r="O58" s="36">
        <f>SUMIFS(СВЦЭМ!$C$39:$C$789,СВЦЭМ!$A$39:$A$789,$A58,СВЦЭМ!$B$39:$B$789,O$47)+'СЕТ СН'!$G$9+СВЦЭМ!$D$10+'СЕТ СН'!$G$5-'СЕТ СН'!$G$17</f>
        <v>5776.0192280000001</v>
      </c>
      <c r="P58" s="36">
        <f>SUMIFS(СВЦЭМ!$C$39:$C$789,СВЦЭМ!$A$39:$A$789,$A58,СВЦЭМ!$B$39:$B$789,P$47)+'СЕТ СН'!$G$9+СВЦЭМ!$D$10+'СЕТ СН'!$G$5-'СЕТ СН'!$G$17</f>
        <v>5805.3210521999999</v>
      </c>
      <c r="Q58" s="36">
        <f>SUMIFS(СВЦЭМ!$C$39:$C$789,СВЦЭМ!$A$39:$A$789,$A58,СВЦЭМ!$B$39:$B$789,Q$47)+'СЕТ СН'!$G$9+СВЦЭМ!$D$10+'СЕТ СН'!$G$5-'СЕТ СН'!$G$17</f>
        <v>5839.4337537199999</v>
      </c>
      <c r="R58" s="36">
        <f>SUMIFS(СВЦЭМ!$C$39:$C$789,СВЦЭМ!$A$39:$A$789,$A58,СВЦЭМ!$B$39:$B$789,R$47)+'СЕТ СН'!$G$9+СВЦЭМ!$D$10+'СЕТ СН'!$G$5-'СЕТ СН'!$G$17</f>
        <v>5825.4180974400006</v>
      </c>
      <c r="S58" s="36">
        <f>SUMIFS(СВЦЭМ!$C$39:$C$789,СВЦЭМ!$A$39:$A$789,$A58,СВЦЭМ!$B$39:$B$789,S$47)+'СЕТ СН'!$G$9+СВЦЭМ!$D$10+'СЕТ СН'!$G$5-'СЕТ СН'!$G$17</f>
        <v>5790.04781301</v>
      </c>
      <c r="T58" s="36">
        <f>SUMIFS(СВЦЭМ!$C$39:$C$789,СВЦЭМ!$A$39:$A$789,$A58,СВЦЭМ!$B$39:$B$789,T$47)+'СЕТ СН'!$G$9+СВЦЭМ!$D$10+'СЕТ СН'!$G$5-'СЕТ СН'!$G$17</f>
        <v>5744.1192561000007</v>
      </c>
      <c r="U58" s="36">
        <f>SUMIFS(СВЦЭМ!$C$39:$C$789,СВЦЭМ!$A$39:$A$789,$A58,СВЦЭМ!$B$39:$B$789,U$47)+'СЕТ СН'!$G$9+СВЦЭМ!$D$10+'СЕТ СН'!$G$5-'СЕТ СН'!$G$17</f>
        <v>5729.4487534999998</v>
      </c>
      <c r="V58" s="36">
        <f>SUMIFS(СВЦЭМ!$C$39:$C$789,СВЦЭМ!$A$39:$A$789,$A58,СВЦЭМ!$B$39:$B$789,V$47)+'СЕТ СН'!$G$9+СВЦЭМ!$D$10+'СЕТ СН'!$G$5-'СЕТ СН'!$G$17</f>
        <v>5722.8379295000004</v>
      </c>
      <c r="W58" s="36">
        <f>SUMIFS(СВЦЭМ!$C$39:$C$789,СВЦЭМ!$A$39:$A$789,$A58,СВЦЭМ!$B$39:$B$789,W$47)+'СЕТ СН'!$G$9+СВЦЭМ!$D$10+'СЕТ СН'!$G$5-'СЕТ СН'!$G$17</f>
        <v>5736.6360144999999</v>
      </c>
      <c r="X58" s="36">
        <f>SUMIFS(СВЦЭМ!$C$39:$C$789,СВЦЭМ!$A$39:$A$789,$A58,СВЦЭМ!$B$39:$B$789,X$47)+'СЕТ СН'!$G$9+СВЦЭМ!$D$10+'СЕТ СН'!$G$5-'СЕТ СН'!$G$17</f>
        <v>5759.8955471400004</v>
      </c>
      <c r="Y58" s="36">
        <f>SUMIFS(СВЦЭМ!$C$39:$C$789,СВЦЭМ!$A$39:$A$789,$A58,СВЦЭМ!$B$39:$B$789,Y$47)+'СЕТ СН'!$G$9+СВЦЭМ!$D$10+'СЕТ СН'!$G$5-'СЕТ СН'!$G$17</f>
        <v>5814.9554947300003</v>
      </c>
    </row>
    <row r="59" spans="1:25" ht="15.75" x14ac:dyDescent="0.2">
      <c r="A59" s="35">
        <f t="shared" si="1"/>
        <v>45638</v>
      </c>
      <c r="B59" s="36">
        <f>SUMIFS(СВЦЭМ!$C$39:$C$789,СВЦЭМ!$A$39:$A$789,$A59,СВЦЭМ!$B$39:$B$789,B$47)+'СЕТ СН'!$G$9+СВЦЭМ!$D$10+'СЕТ СН'!$G$5-'СЕТ СН'!$G$17</f>
        <v>5857.6772544400001</v>
      </c>
      <c r="C59" s="36">
        <f>SUMIFS(СВЦЭМ!$C$39:$C$789,СВЦЭМ!$A$39:$A$789,$A59,СВЦЭМ!$B$39:$B$789,C$47)+'СЕТ СН'!$G$9+СВЦЭМ!$D$10+'СЕТ СН'!$G$5-'СЕТ СН'!$G$17</f>
        <v>5909.1348403900001</v>
      </c>
      <c r="D59" s="36">
        <f>SUMIFS(СВЦЭМ!$C$39:$C$789,СВЦЭМ!$A$39:$A$789,$A59,СВЦЭМ!$B$39:$B$789,D$47)+'СЕТ СН'!$G$9+СВЦЭМ!$D$10+'СЕТ СН'!$G$5-'СЕТ СН'!$G$17</f>
        <v>5919.5612995299998</v>
      </c>
      <c r="E59" s="36">
        <f>SUMIFS(СВЦЭМ!$C$39:$C$789,СВЦЭМ!$A$39:$A$789,$A59,СВЦЭМ!$B$39:$B$789,E$47)+'СЕТ СН'!$G$9+СВЦЭМ!$D$10+'СЕТ СН'!$G$5-'СЕТ СН'!$G$17</f>
        <v>5918.9929883799996</v>
      </c>
      <c r="F59" s="36">
        <f>SUMIFS(СВЦЭМ!$C$39:$C$789,СВЦЭМ!$A$39:$A$789,$A59,СВЦЭМ!$B$39:$B$789,F$47)+'СЕТ СН'!$G$9+СВЦЭМ!$D$10+'СЕТ СН'!$G$5-'СЕТ СН'!$G$17</f>
        <v>5922.3802124499998</v>
      </c>
      <c r="G59" s="36">
        <f>SUMIFS(СВЦЭМ!$C$39:$C$789,СВЦЭМ!$A$39:$A$789,$A59,СВЦЭМ!$B$39:$B$789,G$47)+'СЕТ СН'!$G$9+СВЦЭМ!$D$10+'СЕТ СН'!$G$5-'СЕТ СН'!$G$17</f>
        <v>5919.0260167599999</v>
      </c>
      <c r="H59" s="36">
        <f>SUMIFS(СВЦЭМ!$C$39:$C$789,СВЦЭМ!$A$39:$A$789,$A59,СВЦЭМ!$B$39:$B$789,H$47)+'СЕТ СН'!$G$9+СВЦЭМ!$D$10+'СЕТ СН'!$G$5-'СЕТ СН'!$G$17</f>
        <v>5866.2544981800002</v>
      </c>
      <c r="I59" s="36">
        <f>SUMIFS(СВЦЭМ!$C$39:$C$789,СВЦЭМ!$A$39:$A$789,$A59,СВЦЭМ!$B$39:$B$789,I$47)+'СЕТ СН'!$G$9+СВЦЭМ!$D$10+'СЕТ СН'!$G$5-'СЕТ СН'!$G$17</f>
        <v>5785.6877009099999</v>
      </c>
      <c r="J59" s="36">
        <f>SUMIFS(СВЦЭМ!$C$39:$C$789,СВЦЭМ!$A$39:$A$789,$A59,СВЦЭМ!$B$39:$B$789,J$47)+'СЕТ СН'!$G$9+СВЦЭМ!$D$10+'СЕТ СН'!$G$5-'СЕТ СН'!$G$17</f>
        <v>5745.5552749100007</v>
      </c>
      <c r="K59" s="36">
        <f>SUMIFS(СВЦЭМ!$C$39:$C$789,СВЦЭМ!$A$39:$A$789,$A59,СВЦЭМ!$B$39:$B$789,K$47)+'СЕТ СН'!$G$9+СВЦЭМ!$D$10+'СЕТ СН'!$G$5-'СЕТ СН'!$G$17</f>
        <v>5748.8332007700001</v>
      </c>
      <c r="L59" s="36">
        <f>SUMIFS(СВЦЭМ!$C$39:$C$789,СВЦЭМ!$A$39:$A$789,$A59,СВЦЭМ!$B$39:$B$789,L$47)+'СЕТ СН'!$G$9+СВЦЭМ!$D$10+'СЕТ СН'!$G$5-'СЕТ СН'!$G$17</f>
        <v>5742.05221764</v>
      </c>
      <c r="M59" s="36">
        <f>SUMIFS(СВЦЭМ!$C$39:$C$789,СВЦЭМ!$A$39:$A$789,$A59,СВЦЭМ!$B$39:$B$789,M$47)+'СЕТ СН'!$G$9+СВЦЭМ!$D$10+'СЕТ СН'!$G$5-'СЕТ СН'!$G$17</f>
        <v>5754.90773377</v>
      </c>
      <c r="N59" s="36">
        <f>SUMIFS(СВЦЭМ!$C$39:$C$789,СВЦЭМ!$A$39:$A$789,$A59,СВЦЭМ!$B$39:$B$789,N$47)+'СЕТ СН'!$G$9+СВЦЭМ!$D$10+'СЕТ СН'!$G$5-'СЕТ СН'!$G$17</f>
        <v>5757.2735730300001</v>
      </c>
      <c r="O59" s="36">
        <f>SUMIFS(СВЦЭМ!$C$39:$C$789,СВЦЭМ!$A$39:$A$789,$A59,СВЦЭМ!$B$39:$B$789,O$47)+'СЕТ СН'!$G$9+СВЦЭМ!$D$10+'СЕТ СН'!$G$5-'СЕТ СН'!$G$17</f>
        <v>5791.3476783100004</v>
      </c>
      <c r="P59" s="36">
        <f>SUMIFS(СВЦЭМ!$C$39:$C$789,СВЦЭМ!$A$39:$A$789,$A59,СВЦЭМ!$B$39:$B$789,P$47)+'СЕТ СН'!$G$9+СВЦЭМ!$D$10+'СЕТ СН'!$G$5-'СЕТ СН'!$G$17</f>
        <v>5787.0151266100002</v>
      </c>
      <c r="Q59" s="36">
        <f>SUMIFS(СВЦЭМ!$C$39:$C$789,СВЦЭМ!$A$39:$A$789,$A59,СВЦЭМ!$B$39:$B$789,Q$47)+'СЕТ СН'!$G$9+СВЦЭМ!$D$10+'СЕТ СН'!$G$5-'СЕТ СН'!$G$17</f>
        <v>5784.16212017</v>
      </c>
      <c r="R59" s="36">
        <f>SUMIFS(СВЦЭМ!$C$39:$C$789,СВЦЭМ!$A$39:$A$789,$A59,СВЦЭМ!$B$39:$B$789,R$47)+'СЕТ СН'!$G$9+СВЦЭМ!$D$10+'СЕТ СН'!$G$5-'СЕТ СН'!$G$17</f>
        <v>5784.0450101400002</v>
      </c>
      <c r="S59" s="36">
        <f>SUMIFS(СВЦЭМ!$C$39:$C$789,СВЦЭМ!$A$39:$A$789,$A59,СВЦЭМ!$B$39:$B$789,S$47)+'СЕТ СН'!$G$9+СВЦЭМ!$D$10+'СЕТ СН'!$G$5-'СЕТ СН'!$G$17</f>
        <v>5741.0510979500004</v>
      </c>
      <c r="T59" s="36">
        <f>SUMIFS(СВЦЭМ!$C$39:$C$789,СВЦЭМ!$A$39:$A$789,$A59,СВЦЭМ!$B$39:$B$789,T$47)+'СЕТ СН'!$G$9+СВЦЭМ!$D$10+'СЕТ СН'!$G$5-'СЕТ СН'!$G$17</f>
        <v>5736.4176384299999</v>
      </c>
      <c r="U59" s="36">
        <f>SUMIFS(СВЦЭМ!$C$39:$C$789,СВЦЭМ!$A$39:$A$789,$A59,СВЦЭМ!$B$39:$B$789,U$47)+'СЕТ СН'!$G$9+СВЦЭМ!$D$10+'СЕТ СН'!$G$5-'СЕТ СН'!$G$17</f>
        <v>5749.8518327900001</v>
      </c>
      <c r="V59" s="36">
        <f>SUMIFS(СВЦЭМ!$C$39:$C$789,СВЦЭМ!$A$39:$A$789,$A59,СВЦЭМ!$B$39:$B$789,V$47)+'СЕТ СН'!$G$9+СВЦЭМ!$D$10+'СЕТ СН'!$G$5-'СЕТ СН'!$G$17</f>
        <v>5759.4674374599999</v>
      </c>
      <c r="W59" s="36">
        <f>SUMIFS(СВЦЭМ!$C$39:$C$789,СВЦЭМ!$A$39:$A$789,$A59,СВЦЭМ!$B$39:$B$789,W$47)+'СЕТ СН'!$G$9+СВЦЭМ!$D$10+'СЕТ СН'!$G$5-'СЕТ СН'!$G$17</f>
        <v>5790.8278526300001</v>
      </c>
      <c r="X59" s="36">
        <f>SUMIFS(СВЦЭМ!$C$39:$C$789,СВЦЭМ!$A$39:$A$789,$A59,СВЦЭМ!$B$39:$B$789,X$47)+'СЕТ СН'!$G$9+СВЦЭМ!$D$10+'СЕТ СН'!$G$5-'СЕТ СН'!$G$17</f>
        <v>5808.5508432100005</v>
      </c>
      <c r="Y59" s="36">
        <f>SUMIFS(СВЦЭМ!$C$39:$C$789,СВЦЭМ!$A$39:$A$789,$A59,СВЦЭМ!$B$39:$B$789,Y$47)+'СЕТ СН'!$G$9+СВЦЭМ!$D$10+'СЕТ СН'!$G$5-'СЕТ СН'!$G$17</f>
        <v>5853.5222990600005</v>
      </c>
    </row>
    <row r="60" spans="1:25" ht="15.75" x14ac:dyDescent="0.2">
      <c r="A60" s="35">
        <f t="shared" si="1"/>
        <v>45639</v>
      </c>
      <c r="B60" s="36">
        <f>SUMIFS(СВЦЭМ!$C$39:$C$789,СВЦЭМ!$A$39:$A$789,$A60,СВЦЭМ!$B$39:$B$789,B$47)+'СЕТ СН'!$G$9+СВЦЭМ!$D$10+'СЕТ СН'!$G$5-'СЕТ СН'!$G$17</f>
        <v>5913.84346198</v>
      </c>
      <c r="C60" s="36">
        <f>SUMIFS(СВЦЭМ!$C$39:$C$789,СВЦЭМ!$A$39:$A$789,$A60,СВЦЭМ!$B$39:$B$789,C$47)+'СЕТ СН'!$G$9+СВЦЭМ!$D$10+'СЕТ СН'!$G$5-'СЕТ СН'!$G$17</f>
        <v>5964.9015313999998</v>
      </c>
      <c r="D60" s="36">
        <f>SUMIFS(СВЦЭМ!$C$39:$C$789,СВЦЭМ!$A$39:$A$789,$A60,СВЦЭМ!$B$39:$B$789,D$47)+'СЕТ СН'!$G$9+СВЦЭМ!$D$10+'СЕТ СН'!$G$5-'СЕТ СН'!$G$17</f>
        <v>5993.9267513300001</v>
      </c>
      <c r="E60" s="36">
        <f>SUMIFS(СВЦЭМ!$C$39:$C$789,СВЦЭМ!$A$39:$A$789,$A60,СВЦЭМ!$B$39:$B$789,E$47)+'СЕТ СН'!$G$9+СВЦЭМ!$D$10+'СЕТ СН'!$G$5-'СЕТ СН'!$G$17</f>
        <v>5989.4670788000003</v>
      </c>
      <c r="F60" s="36">
        <f>SUMIFS(СВЦЭМ!$C$39:$C$789,СВЦЭМ!$A$39:$A$789,$A60,СВЦЭМ!$B$39:$B$789,F$47)+'СЕТ СН'!$G$9+СВЦЭМ!$D$10+'СЕТ СН'!$G$5-'СЕТ СН'!$G$17</f>
        <v>5975.3449153299998</v>
      </c>
      <c r="G60" s="36">
        <f>SUMIFS(СВЦЭМ!$C$39:$C$789,СВЦЭМ!$A$39:$A$789,$A60,СВЦЭМ!$B$39:$B$789,G$47)+'СЕТ СН'!$G$9+СВЦЭМ!$D$10+'СЕТ СН'!$G$5-'СЕТ СН'!$G$17</f>
        <v>5942.5318325600001</v>
      </c>
      <c r="H60" s="36">
        <f>SUMIFS(СВЦЭМ!$C$39:$C$789,СВЦЭМ!$A$39:$A$789,$A60,СВЦЭМ!$B$39:$B$789,H$47)+'СЕТ СН'!$G$9+СВЦЭМ!$D$10+'СЕТ СН'!$G$5-'СЕТ СН'!$G$17</f>
        <v>5866.1897811700001</v>
      </c>
      <c r="I60" s="36">
        <f>SUMIFS(СВЦЭМ!$C$39:$C$789,СВЦЭМ!$A$39:$A$789,$A60,СВЦЭМ!$B$39:$B$789,I$47)+'СЕТ СН'!$G$9+СВЦЭМ!$D$10+'СЕТ СН'!$G$5-'СЕТ СН'!$G$17</f>
        <v>5786.7486232800002</v>
      </c>
      <c r="J60" s="36">
        <f>SUMIFS(СВЦЭМ!$C$39:$C$789,СВЦЭМ!$A$39:$A$789,$A60,СВЦЭМ!$B$39:$B$789,J$47)+'СЕТ СН'!$G$9+СВЦЭМ!$D$10+'СЕТ СН'!$G$5-'СЕТ СН'!$G$17</f>
        <v>5743.3641913400006</v>
      </c>
      <c r="K60" s="36">
        <f>SUMIFS(СВЦЭМ!$C$39:$C$789,СВЦЭМ!$A$39:$A$789,$A60,СВЦЭМ!$B$39:$B$789,K$47)+'СЕТ СН'!$G$9+СВЦЭМ!$D$10+'СЕТ СН'!$G$5-'СЕТ СН'!$G$17</f>
        <v>5724.4185312099999</v>
      </c>
      <c r="L60" s="36">
        <f>SUMIFS(СВЦЭМ!$C$39:$C$789,СВЦЭМ!$A$39:$A$789,$A60,СВЦЭМ!$B$39:$B$789,L$47)+'СЕТ СН'!$G$9+СВЦЭМ!$D$10+'СЕТ СН'!$G$5-'СЕТ СН'!$G$17</f>
        <v>5721.2075756699996</v>
      </c>
      <c r="M60" s="36">
        <f>SUMIFS(СВЦЭМ!$C$39:$C$789,СВЦЭМ!$A$39:$A$789,$A60,СВЦЭМ!$B$39:$B$789,M$47)+'СЕТ СН'!$G$9+СВЦЭМ!$D$10+'СЕТ СН'!$G$5-'СЕТ СН'!$G$17</f>
        <v>5739.0624522799999</v>
      </c>
      <c r="N60" s="36">
        <f>SUMIFS(СВЦЭМ!$C$39:$C$789,СВЦЭМ!$A$39:$A$789,$A60,СВЦЭМ!$B$39:$B$789,N$47)+'СЕТ СН'!$G$9+СВЦЭМ!$D$10+'СЕТ СН'!$G$5-'СЕТ СН'!$G$17</f>
        <v>5731.0814130400004</v>
      </c>
      <c r="O60" s="36">
        <f>SUMIFS(СВЦЭМ!$C$39:$C$789,СВЦЭМ!$A$39:$A$789,$A60,СВЦЭМ!$B$39:$B$789,O$47)+'СЕТ СН'!$G$9+СВЦЭМ!$D$10+'СЕТ СН'!$G$5-'СЕТ СН'!$G$17</f>
        <v>5743.5041497700004</v>
      </c>
      <c r="P60" s="36">
        <f>SUMIFS(СВЦЭМ!$C$39:$C$789,СВЦЭМ!$A$39:$A$789,$A60,СВЦЭМ!$B$39:$B$789,P$47)+'СЕТ СН'!$G$9+СВЦЭМ!$D$10+'СЕТ СН'!$G$5-'СЕТ СН'!$G$17</f>
        <v>5753.7643187399999</v>
      </c>
      <c r="Q60" s="36">
        <f>SUMIFS(СВЦЭМ!$C$39:$C$789,СВЦЭМ!$A$39:$A$789,$A60,СВЦЭМ!$B$39:$B$789,Q$47)+'СЕТ СН'!$G$9+СВЦЭМ!$D$10+'СЕТ СН'!$G$5-'СЕТ СН'!$G$17</f>
        <v>5756.5278568100002</v>
      </c>
      <c r="R60" s="36">
        <f>SUMIFS(СВЦЭМ!$C$39:$C$789,СВЦЭМ!$A$39:$A$789,$A60,СВЦЭМ!$B$39:$B$789,R$47)+'СЕТ СН'!$G$9+СВЦЭМ!$D$10+'СЕТ СН'!$G$5-'СЕТ СН'!$G$17</f>
        <v>5731.85664215</v>
      </c>
      <c r="S60" s="36">
        <f>SUMIFS(СВЦЭМ!$C$39:$C$789,СВЦЭМ!$A$39:$A$789,$A60,СВЦЭМ!$B$39:$B$789,S$47)+'СЕТ СН'!$G$9+СВЦЭМ!$D$10+'СЕТ СН'!$G$5-'СЕТ СН'!$G$17</f>
        <v>5711.2482722300001</v>
      </c>
      <c r="T60" s="36">
        <f>SUMIFS(СВЦЭМ!$C$39:$C$789,СВЦЭМ!$A$39:$A$789,$A60,СВЦЭМ!$B$39:$B$789,T$47)+'СЕТ СН'!$G$9+СВЦЭМ!$D$10+'СЕТ СН'!$G$5-'СЕТ СН'!$G$17</f>
        <v>5700.3628468000006</v>
      </c>
      <c r="U60" s="36">
        <f>SUMIFS(СВЦЭМ!$C$39:$C$789,СВЦЭМ!$A$39:$A$789,$A60,СВЦЭМ!$B$39:$B$789,U$47)+'СЕТ СН'!$G$9+СВЦЭМ!$D$10+'СЕТ СН'!$G$5-'СЕТ СН'!$G$17</f>
        <v>5710.6144852300004</v>
      </c>
      <c r="V60" s="36">
        <f>SUMIFS(СВЦЭМ!$C$39:$C$789,СВЦЭМ!$A$39:$A$789,$A60,СВЦЭМ!$B$39:$B$789,V$47)+'СЕТ СН'!$G$9+СВЦЭМ!$D$10+'СЕТ СН'!$G$5-'СЕТ СН'!$G$17</f>
        <v>5735.9996539500007</v>
      </c>
      <c r="W60" s="36">
        <f>SUMIFS(СВЦЭМ!$C$39:$C$789,СВЦЭМ!$A$39:$A$789,$A60,СВЦЭМ!$B$39:$B$789,W$47)+'СЕТ СН'!$G$9+СВЦЭМ!$D$10+'СЕТ СН'!$G$5-'СЕТ СН'!$G$17</f>
        <v>5745.68981317</v>
      </c>
      <c r="X60" s="36">
        <f>SUMIFS(СВЦЭМ!$C$39:$C$789,СВЦЭМ!$A$39:$A$789,$A60,СВЦЭМ!$B$39:$B$789,X$47)+'СЕТ СН'!$G$9+СВЦЭМ!$D$10+'СЕТ СН'!$G$5-'СЕТ СН'!$G$17</f>
        <v>5789.6337778500001</v>
      </c>
      <c r="Y60" s="36">
        <f>SUMIFS(СВЦЭМ!$C$39:$C$789,СВЦЭМ!$A$39:$A$789,$A60,СВЦЭМ!$B$39:$B$789,Y$47)+'СЕТ СН'!$G$9+СВЦЭМ!$D$10+'СЕТ СН'!$G$5-'СЕТ СН'!$G$17</f>
        <v>5819.4449999799999</v>
      </c>
    </row>
    <row r="61" spans="1:25" ht="15.75" x14ac:dyDescent="0.2">
      <c r="A61" s="35">
        <f t="shared" si="1"/>
        <v>45640</v>
      </c>
      <c r="B61" s="36">
        <f>SUMIFS(СВЦЭМ!$C$39:$C$789,СВЦЭМ!$A$39:$A$789,$A61,СВЦЭМ!$B$39:$B$789,B$47)+'СЕТ СН'!$G$9+СВЦЭМ!$D$10+'СЕТ СН'!$G$5-'СЕТ СН'!$G$17</f>
        <v>5904.9116206999997</v>
      </c>
      <c r="C61" s="36">
        <f>SUMIFS(СВЦЭМ!$C$39:$C$789,СВЦЭМ!$A$39:$A$789,$A61,СВЦЭМ!$B$39:$B$789,C$47)+'СЕТ СН'!$G$9+СВЦЭМ!$D$10+'СЕТ СН'!$G$5-'СЕТ СН'!$G$17</f>
        <v>5935.9989319599999</v>
      </c>
      <c r="D61" s="36">
        <f>SUMIFS(СВЦЭМ!$C$39:$C$789,СВЦЭМ!$A$39:$A$789,$A61,СВЦЭМ!$B$39:$B$789,D$47)+'СЕТ СН'!$G$9+СВЦЭМ!$D$10+'СЕТ СН'!$G$5-'СЕТ СН'!$G$17</f>
        <v>5948.6435545099994</v>
      </c>
      <c r="E61" s="36">
        <f>SUMIFS(СВЦЭМ!$C$39:$C$789,СВЦЭМ!$A$39:$A$789,$A61,СВЦЭМ!$B$39:$B$789,E$47)+'СЕТ СН'!$G$9+СВЦЭМ!$D$10+'СЕТ СН'!$G$5-'СЕТ СН'!$G$17</f>
        <v>5969.6483592999994</v>
      </c>
      <c r="F61" s="36">
        <f>SUMIFS(СВЦЭМ!$C$39:$C$789,СВЦЭМ!$A$39:$A$789,$A61,СВЦЭМ!$B$39:$B$789,F$47)+'СЕТ СН'!$G$9+СВЦЭМ!$D$10+'СЕТ СН'!$G$5-'СЕТ СН'!$G$17</f>
        <v>5968.7890471299997</v>
      </c>
      <c r="G61" s="36">
        <f>SUMIFS(СВЦЭМ!$C$39:$C$789,СВЦЭМ!$A$39:$A$789,$A61,СВЦЭМ!$B$39:$B$789,G$47)+'СЕТ СН'!$G$9+СВЦЭМ!$D$10+'СЕТ СН'!$G$5-'СЕТ СН'!$G$17</f>
        <v>5954.6124103799993</v>
      </c>
      <c r="H61" s="36">
        <f>SUMIFS(СВЦЭМ!$C$39:$C$789,СВЦЭМ!$A$39:$A$789,$A61,СВЦЭМ!$B$39:$B$789,H$47)+'СЕТ СН'!$G$9+СВЦЭМ!$D$10+'СЕТ СН'!$G$5-'СЕТ СН'!$G$17</f>
        <v>5948.9947538100005</v>
      </c>
      <c r="I61" s="36">
        <f>SUMIFS(СВЦЭМ!$C$39:$C$789,СВЦЭМ!$A$39:$A$789,$A61,СВЦЭМ!$B$39:$B$789,I$47)+'СЕТ СН'!$G$9+СВЦЭМ!$D$10+'СЕТ СН'!$G$5-'СЕТ СН'!$G$17</f>
        <v>5912.7176630499998</v>
      </c>
      <c r="J61" s="36">
        <f>SUMIFS(СВЦЭМ!$C$39:$C$789,СВЦЭМ!$A$39:$A$789,$A61,СВЦЭМ!$B$39:$B$789,J$47)+'СЕТ СН'!$G$9+СВЦЭМ!$D$10+'СЕТ СН'!$G$5-'СЕТ СН'!$G$17</f>
        <v>5834.0166414400001</v>
      </c>
      <c r="K61" s="36">
        <f>SUMIFS(СВЦЭМ!$C$39:$C$789,СВЦЭМ!$A$39:$A$789,$A61,СВЦЭМ!$B$39:$B$789,K$47)+'СЕТ СН'!$G$9+СВЦЭМ!$D$10+'СЕТ СН'!$G$5-'СЕТ СН'!$G$17</f>
        <v>5730.3886487099999</v>
      </c>
      <c r="L61" s="36">
        <f>SUMIFS(СВЦЭМ!$C$39:$C$789,СВЦЭМ!$A$39:$A$789,$A61,СВЦЭМ!$B$39:$B$789,L$47)+'СЕТ СН'!$G$9+СВЦЭМ!$D$10+'СЕТ СН'!$G$5-'СЕТ СН'!$G$17</f>
        <v>5710.7877254200002</v>
      </c>
      <c r="M61" s="36">
        <f>SUMIFS(СВЦЭМ!$C$39:$C$789,СВЦЭМ!$A$39:$A$789,$A61,СВЦЭМ!$B$39:$B$789,M$47)+'СЕТ СН'!$G$9+СВЦЭМ!$D$10+'СЕТ СН'!$G$5-'СЕТ СН'!$G$17</f>
        <v>5729.0800472600004</v>
      </c>
      <c r="N61" s="36">
        <f>SUMIFS(СВЦЭМ!$C$39:$C$789,СВЦЭМ!$A$39:$A$789,$A61,СВЦЭМ!$B$39:$B$789,N$47)+'СЕТ СН'!$G$9+СВЦЭМ!$D$10+'СЕТ СН'!$G$5-'СЕТ СН'!$G$17</f>
        <v>5731.8838455200002</v>
      </c>
      <c r="O61" s="36">
        <f>SUMIFS(СВЦЭМ!$C$39:$C$789,СВЦЭМ!$A$39:$A$789,$A61,СВЦЭМ!$B$39:$B$789,O$47)+'СЕТ СН'!$G$9+СВЦЭМ!$D$10+'СЕТ СН'!$G$5-'СЕТ СН'!$G$17</f>
        <v>5736.7212773000001</v>
      </c>
      <c r="P61" s="36">
        <f>SUMIFS(СВЦЭМ!$C$39:$C$789,СВЦЭМ!$A$39:$A$789,$A61,СВЦЭМ!$B$39:$B$789,P$47)+'СЕТ СН'!$G$9+СВЦЭМ!$D$10+'СЕТ СН'!$G$5-'СЕТ СН'!$G$17</f>
        <v>5738.1106250299999</v>
      </c>
      <c r="Q61" s="36">
        <f>SUMIFS(СВЦЭМ!$C$39:$C$789,СВЦЭМ!$A$39:$A$789,$A61,СВЦЭМ!$B$39:$B$789,Q$47)+'СЕТ СН'!$G$9+СВЦЭМ!$D$10+'СЕТ СН'!$G$5-'СЕТ СН'!$G$17</f>
        <v>5774.16904583</v>
      </c>
      <c r="R61" s="36">
        <f>SUMIFS(СВЦЭМ!$C$39:$C$789,СВЦЭМ!$A$39:$A$789,$A61,СВЦЭМ!$B$39:$B$789,R$47)+'СЕТ СН'!$G$9+СВЦЭМ!$D$10+'СЕТ СН'!$G$5-'СЕТ СН'!$G$17</f>
        <v>5768.2779321199996</v>
      </c>
      <c r="S61" s="36">
        <f>SUMIFS(СВЦЭМ!$C$39:$C$789,СВЦЭМ!$A$39:$A$789,$A61,СВЦЭМ!$B$39:$B$789,S$47)+'СЕТ СН'!$G$9+СВЦЭМ!$D$10+'СЕТ СН'!$G$5-'СЕТ СН'!$G$17</f>
        <v>5717.0211361299998</v>
      </c>
      <c r="T61" s="36">
        <f>SUMIFS(СВЦЭМ!$C$39:$C$789,СВЦЭМ!$A$39:$A$789,$A61,СВЦЭМ!$B$39:$B$789,T$47)+'СЕТ СН'!$G$9+СВЦЭМ!$D$10+'СЕТ СН'!$G$5-'СЕТ СН'!$G$17</f>
        <v>5690.4280030999998</v>
      </c>
      <c r="U61" s="36">
        <f>SUMIFS(СВЦЭМ!$C$39:$C$789,СВЦЭМ!$A$39:$A$789,$A61,СВЦЭМ!$B$39:$B$789,U$47)+'СЕТ СН'!$G$9+СВЦЭМ!$D$10+'СЕТ СН'!$G$5-'СЕТ СН'!$G$17</f>
        <v>5702.0553634900007</v>
      </c>
      <c r="V61" s="36">
        <f>SUMIFS(СВЦЭМ!$C$39:$C$789,СВЦЭМ!$A$39:$A$789,$A61,СВЦЭМ!$B$39:$B$789,V$47)+'СЕТ СН'!$G$9+СВЦЭМ!$D$10+'СЕТ СН'!$G$5-'СЕТ СН'!$G$17</f>
        <v>5757.01694443</v>
      </c>
      <c r="W61" s="36">
        <f>SUMIFS(СВЦЭМ!$C$39:$C$789,СВЦЭМ!$A$39:$A$789,$A61,СВЦЭМ!$B$39:$B$789,W$47)+'СЕТ СН'!$G$9+СВЦЭМ!$D$10+'СЕТ СН'!$G$5-'СЕТ СН'!$G$17</f>
        <v>5788.2289562599999</v>
      </c>
      <c r="X61" s="36">
        <f>SUMIFS(СВЦЭМ!$C$39:$C$789,СВЦЭМ!$A$39:$A$789,$A61,СВЦЭМ!$B$39:$B$789,X$47)+'СЕТ СН'!$G$9+СВЦЭМ!$D$10+'СЕТ СН'!$G$5-'СЕТ СН'!$G$17</f>
        <v>5807.0559144199997</v>
      </c>
      <c r="Y61" s="36">
        <f>SUMIFS(СВЦЭМ!$C$39:$C$789,СВЦЭМ!$A$39:$A$789,$A61,СВЦЭМ!$B$39:$B$789,Y$47)+'СЕТ СН'!$G$9+СВЦЭМ!$D$10+'СЕТ СН'!$G$5-'СЕТ СН'!$G$17</f>
        <v>5862.2792966699999</v>
      </c>
    </row>
    <row r="62" spans="1:25" ht="15.75" x14ac:dyDescent="0.2">
      <c r="A62" s="35">
        <f t="shared" si="1"/>
        <v>45641</v>
      </c>
      <c r="B62" s="36">
        <f>SUMIFS(СВЦЭМ!$C$39:$C$789,СВЦЭМ!$A$39:$A$789,$A62,СВЦЭМ!$B$39:$B$789,B$47)+'СЕТ СН'!$G$9+СВЦЭМ!$D$10+'СЕТ СН'!$G$5-'СЕТ СН'!$G$17</f>
        <v>5860.9479189600006</v>
      </c>
      <c r="C62" s="36">
        <f>SUMIFS(СВЦЭМ!$C$39:$C$789,СВЦЭМ!$A$39:$A$789,$A62,СВЦЭМ!$B$39:$B$789,C$47)+'СЕТ СН'!$G$9+СВЦЭМ!$D$10+'СЕТ СН'!$G$5-'СЕТ СН'!$G$17</f>
        <v>5868.0064532199995</v>
      </c>
      <c r="D62" s="36">
        <f>SUMIFS(СВЦЭМ!$C$39:$C$789,СВЦЭМ!$A$39:$A$789,$A62,СВЦЭМ!$B$39:$B$789,D$47)+'СЕТ СН'!$G$9+СВЦЭМ!$D$10+'СЕТ СН'!$G$5-'СЕТ СН'!$G$17</f>
        <v>5906.6020163100002</v>
      </c>
      <c r="E62" s="36">
        <f>SUMIFS(СВЦЭМ!$C$39:$C$789,СВЦЭМ!$A$39:$A$789,$A62,СВЦЭМ!$B$39:$B$789,E$47)+'СЕТ СН'!$G$9+СВЦЭМ!$D$10+'СЕТ СН'!$G$5-'СЕТ СН'!$G$17</f>
        <v>5918.0062120499997</v>
      </c>
      <c r="F62" s="36">
        <f>SUMIFS(СВЦЭМ!$C$39:$C$789,СВЦЭМ!$A$39:$A$789,$A62,СВЦЭМ!$B$39:$B$789,F$47)+'СЕТ СН'!$G$9+СВЦЭМ!$D$10+'СЕТ СН'!$G$5-'СЕТ СН'!$G$17</f>
        <v>5926.1960635300002</v>
      </c>
      <c r="G62" s="36">
        <f>SUMIFS(СВЦЭМ!$C$39:$C$789,СВЦЭМ!$A$39:$A$789,$A62,СВЦЭМ!$B$39:$B$789,G$47)+'СЕТ СН'!$G$9+СВЦЭМ!$D$10+'СЕТ СН'!$G$5-'СЕТ СН'!$G$17</f>
        <v>5908.4133400199999</v>
      </c>
      <c r="H62" s="36">
        <f>SUMIFS(СВЦЭМ!$C$39:$C$789,СВЦЭМ!$A$39:$A$789,$A62,СВЦЭМ!$B$39:$B$789,H$47)+'СЕТ СН'!$G$9+СВЦЭМ!$D$10+'СЕТ СН'!$G$5-'СЕТ СН'!$G$17</f>
        <v>5884.9086435099998</v>
      </c>
      <c r="I62" s="36">
        <f>SUMIFS(СВЦЭМ!$C$39:$C$789,СВЦЭМ!$A$39:$A$789,$A62,СВЦЭМ!$B$39:$B$789,I$47)+'СЕТ СН'!$G$9+СВЦЭМ!$D$10+'СЕТ СН'!$G$5-'СЕТ СН'!$G$17</f>
        <v>5898.0848326100004</v>
      </c>
      <c r="J62" s="36">
        <f>SUMIFS(СВЦЭМ!$C$39:$C$789,СВЦЭМ!$A$39:$A$789,$A62,СВЦЭМ!$B$39:$B$789,J$47)+'СЕТ СН'!$G$9+СВЦЭМ!$D$10+'СЕТ СН'!$G$5-'СЕТ СН'!$G$17</f>
        <v>5822.1545274300006</v>
      </c>
      <c r="K62" s="36">
        <f>SUMIFS(СВЦЭМ!$C$39:$C$789,СВЦЭМ!$A$39:$A$789,$A62,СВЦЭМ!$B$39:$B$789,K$47)+'СЕТ СН'!$G$9+СВЦЭМ!$D$10+'СЕТ СН'!$G$5-'СЕТ СН'!$G$17</f>
        <v>5738.63003897</v>
      </c>
      <c r="L62" s="36">
        <f>SUMIFS(СВЦЭМ!$C$39:$C$789,СВЦЭМ!$A$39:$A$789,$A62,СВЦЭМ!$B$39:$B$789,L$47)+'СЕТ СН'!$G$9+СВЦЭМ!$D$10+'СЕТ СН'!$G$5-'СЕТ СН'!$G$17</f>
        <v>5708.5508299200001</v>
      </c>
      <c r="M62" s="36">
        <f>SUMIFS(СВЦЭМ!$C$39:$C$789,СВЦЭМ!$A$39:$A$789,$A62,СВЦЭМ!$B$39:$B$789,M$47)+'СЕТ СН'!$G$9+СВЦЭМ!$D$10+'СЕТ СН'!$G$5-'СЕТ СН'!$G$17</f>
        <v>5720.6370558799999</v>
      </c>
      <c r="N62" s="36">
        <f>SUMIFS(СВЦЭМ!$C$39:$C$789,СВЦЭМ!$A$39:$A$789,$A62,СВЦЭМ!$B$39:$B$789,N$47)+'СЕТ СН'!$G$9+СВЦЭМ!$D$10+'СЕТ СН'!$G$5-'СЕТ СН'!$G$17</f>
        <v>5757.2081646100005</v>
      </c>
      <c r="O62" s="36">
        <f>SUMIFS(СВЦЭМ!$C$39:$C$789,СВЦЭМ!$A$39:$A$789,$A62,СВЦЭМ!$B$39:$B$789,O$47)+'СЕТ СН'!$G$9+СВЦЭМ!$D$10+'СЕТ СН'!$G$5-'СЕТ СН'!$G$17</f>
        <v>5775.5659568199999</v>
      </c>
      <c r="P62" s="36">
        <f>SUMIFS(СВЦЭМ!$C$39:$C$789,СВЦЭМ!$A$39:$A$789,$A62,СВЦЭМ!$B$39:$B$789,P$47)+'СЕТ СН'!$G$9+СВЦЭМ!$D$10+'СЕТ СН'!$G$5-'СЕТ СН'!$G$17</f>
        <v>5796.2118958199999</v>
      </c>
      <c r="Q62" s="36">
        <f>SUMIFS(СВЦЭМ!$C$39:$C$789,СВЦЭМ!$A$39:$A$789,$A62,СВЦЭМ!$B$39:$B$789,Q$47)+'СЕТ СН'!$G$9+СВЦЭМ!$D$10+'СЕТ СН'!$G$5-'СЕТ СН'!$G$17</f>
        <v>5817.0198668499997</v>
      </c>
      <c r="R62" s="36">
        <f>SUMIFS(СВЦЭМ!$C$39:$C$789,СВЦЭМ!$A$39:$A$789,$A62,СВЦЭМ!$B$39:$B$789,R$47)+'СЕТ СН'!$G$9+СВЦЭМ!$D$10+'СЕТ СН'!$G$5-'СЕТ СН'!$G$17</f>
        <v>5802.7666419400002</v>
      </c>
      <c r="S62" s="36">
        <f>SUMIFS(СВЦЭМ!$C$39:$C$789,СВЦЭМ!$A$39:$A$789,$A62,СВЦЭМ!$B$39:$B$789,S$47)+'СЕТ СН'!$G$9+СВЦЭМ!$D$10+'СЕТ СН'!$G$5-'СЕТ СН'!$G$17</f>
        <v>5742.6405492699996</v>
      </c>
      <c r="T62" s="36">
        <f>SUMIFS(СВЦЭМ!$C$39:$C$789,СВЦЭМ!$A$39:$A$789,$A62,СВЦЭМ!$B$39:$B$789,T$47)+'СЕТ СН'!$G$9+СВЦЭМ!$D$10+'СЕТ СН'!$G$5-'СЕТ СН'!$G$17</f>
        <v>5721.57285151</v>
      </c>
      <c r="U62" s="36">
        <f>SUMIFS(СВЦЭМ!$C$39:$C$789,СВЦЭМ!$A$39:$A$789,$A62,СВЦЭМ!$B$39:$B$789,U$47)+'СЕТ СН'!$G$9+СВЦЭМ!$D$10+'СЕТ СН'!$G$5-'СЕТ СН'!$G$17</f>
        <v>5734.3698662300003</v>
      </c>
      <c r="V62" s="36">
        <f>SUMIFS(СВЦЭМ!$C$39:$C$789,СВЦЭМ!$A$39:$A$789,$A62,СВЦЭМ!$B$39:$B$789,V$47)+'СЕТ СН'!$G$9+СВЦЭМ!$D$10+'СЕТ СН'!$G$5-'СЕТ СН'!$G$17</f>
        <v>5746.9509244199999</v>
      </c>
      <c r="W62" s="36">
        <f>SUMIFS(СВЦЭМ!$C$39:$C$789,СВЦЭМ!$A$39:$A$789,$A62,СВЦЭМ!$B$39:$B$789,W$47)+'СЕТ СН'!$G$9+СВЦЭМ!$D$10+'СЕТ СН'!$G$5-'СЕТ СН'!$G$17</f>
        <v>5755.8001946300001</v>
      </c>
      <c r="X62" s="36">
        <f>SUMIFS(СВЦЭМ!$C$39:$C$789,СВЦЭМ!$A$39:$A$789,$A62,СВЦЭМ!$B$39:$B$789,X$47)+'СЕТ СН'!$G$9+СВЦЭМ!$D$10+'СЕТ СН'!$G$5-'СЕТ СН'!$G$17</f>
        <v>5814.5850610300004</v>
      </c>
      <c r="Y62" s="36">
        <f>SUMIFS(СВЦЭМ!$C$39:$C$789,СВЦЭМ!$A$39:$A$789,$A62,СВЦЭМ!$B$39:$B$789,Y$47)+'СЕТ СН'!$G$9+СВЦЭМ!$D$10+'СЕТ СН'!$G$5-'СЕТ СН'!$G$17</f>
        <v>5843.8481301600004</v>
      </c>
    </row>
    <row r="63" spans="1:25" ht="15.75" x14ac:dyDescent="0.2">
      <c r="A63" s="35">
        <f t="shared" si="1"/>
        <v>45642</v>
      </c>
      <c r="B63" s="36">
        <f>SUMIFS(СВЦЭМ!$C$39:$C$789,СВЦЭМ!$A$39:$A$789,$A63,СВЦЭМ!$B$39:$B$789,B$47)+'СЕТ СН'!$G$9+СВЦЭМ!$D$10+'СЕТ СН'!$G$5-'СЕТ СН'!$G$17</f>
        <v>5769.9818557500002</v>
      </c>
      <c r="C63" s="36">
        <f>SUMIFS(СВЦЭМ!$C$39:$C$789,СВЦЭМ!$A$39:$A$789,$A63,СВЦЭМ!$B$39:$B$789,C$47)+'СЕТ СН'!$G$9+СВЦЭМ!$D$10+'СЕТ СН'!$G$5-'СЕТ СН'!$G$17</f>
        <v>5808.2460266899998</v>
      </c>
      <c r="D63" s="36">
        <f>SUMIFS(СВЦЭМ!$C$39:$C$789,СВЦЭМ!$A$39:$A$789,$A63,СВЦЭМ!$B$39:$B$789,D$47)+'СЕТ СН'!$G$9+СВЦЭМ!$D$10+'СЕТ СН'!$G$5-'СЕТ СН'!$G$17</f>
        <v>5822.4011865000002</v>
      </c>
      <c r="E63" s="36">
        <f>SUMIFS(СВЦЭМ!$C$39:$C$789,СВЦЭМ!$A$39:$A$789,$A63,СВЦЭМ!$B$39:$B$789,E$47)+'СЕТ СН'!$G$9+СВЦЭМ!$D$10+'СЕТ СН'!$G$5-'СЕТ СН'!$G$17</f>
        <v>5833.7776694000004</v>
      </c>
      <c r="F63" s="36">
        <f>SUMIFS(СВЦЭМ!$C$39:$C$789,СВЦЭМ!$A$39:$A$789,$A63,СВЦЭМ!$B$39:$B$789,F$47)+'СЕТ СН'!$G$9+СВЦЭМ!$D$10+'СЕТ СН'!$G$5-'СЕТ СН'!$G$17</f>
        <v>5824.16292952</v>
      </c>
      <c r="G63" s="36">
        <f>SUMIFS(СВЦЭМ!$C$39:$C$789,СВЦЭМ!$A$39:$A$789,$A63,СВЦЭМ!$B$39:$B$789,G$47)+'СЕТ СН'!$G$9+СВЦЭМ!$D$10+'СЕТ СН'!$G$5-'СЕТ СН'!$G$17</f>
        <v>5792.8954682399999</v>
      </c>
      <c r="H63" s="36">
        <f>SUMIFS(СВЦЭМ!$C$39:$C$789,СВЦЭМ!$A$39:$A$789,$A63,СВЦЭМ!$B$39:$B$789,H$47)+'СЕТ СН'!$G$9+СВЦЭМ!$D$10+'СЕТ СН'!$G$5-'СЕТ СН'!$G$17</f>
        <v>5791.6492719500002</v>
      </c>
      <c r="I63" s="36">
        <f>SUMIFS(СВЦЭМ!$C$39:$C$789,СВЦЭМ!$A$39:$A$789,$A63,СВЦЭМ!$B$39:$B$789,I$47)+'СЕТ СН'!$G$9+СВЦЭМ!$D$10+'СЕТ СН'!$G$5-'СЕТ СН'!$G$17</f>
        <v>5729.5180014300004</v>
      </c>
      <c r="J63" s="36">
        <f>SUMIFS(СВЦЭМ!$C$39:$C$789,СВЦЭМ!$A$39:$A$789,$A63,СВЦЭМ!$B$39:$B$789,J$47)+'СЕТ СН'!$G$9+СВЦЭМ!$D$10+'СЕТ СН'!$G$5-'СЕТ СН'!$G$17</f>
        <v>5731.9060022399999</v>
      </c>
      <c r="K63" s="36">
        <f>SUMIFS(СВЦЭМ!$C$39:$C$789,СВЦЭМ!$A$39:$A$789,$A63,СВЦЭМ!$B$39:$B$789,K$47)+'СЕТ СН'!$G$9+СВЦЭМ!$D$10+'СЕТ СН'!$G$5-'СЕТ СН'!$G$17</f>
        <v>5723.3414034400002</v>
      </c>
      <c r="L63" s="36">
        <f>SUMIFS(СВЦЭМ!$C$39:$C$789,СВЦЭМ!$A$39:$A$789,$A63,СВЦЭМ!$B$39:$B$789,L$47)+'СЕТ СН'!$G$9+СВЦЭМ!$D$10+'СЕТ СН'!$G$5-'СЕТ СН'!$G$17</f>
        <v>5708.7622595900002</v>
      </c>
      <c r="M63" s="36">
        <f>SUMIFS(СВЦЭМ!$C$39:$C$789,СВЦЭМ!$A$39:$A$789,$A63,СВЦЭМ!$B$39:$B$789,M$47)+'СЕТ СН'!$G$9+СВЦЭМ!$D$10+'СЕТ СН'!$G$5-'СЕТ СН'!$G$17</f>
        <v>5728.0109485499997</v>
      </c>
      <c r="N63" s="36">
        <f>SUMIFS(СВЦЭМ!$C$39:$C$789,СВЦЭМ!$A$39:$A$789,$A63,СВЦЭМ!$B$39:$B$789,N$47)+'СЕТ СН'!$G$9+СВЦЭМ!$D$10+'СЕТ СН'!$G$5-'СЕТ СН'!$G$17</f>
        <v>5712.8714130600001</v>
      </c>
      <c r="O63" s="36">
        <f>SUMIFS(СВЦЭМ!$C$39:$C$789,СВЦЭМ!$A$39:$A$789,$A63,СВЦЭМ!$B$39:$B$789,O$47)+'СЕТ СН'!$G$9+СВЦЭМ!$D$10+'СЕТ СН'!$G$5-'СЕТ СН'!$G$17</f>
        <v>5738.9789450900007</v>
      </c>
      <c r="P63" s="36">
        <f>SUMIFS(СВЦЭМ!$C$39:$C$789,СВЦЭМ!$A$39:$A$789,$A63,СВЦЭМ!$B$39:$B$789,P$47)+'СЕТ СН'!$G$9+СВЦЭМ!$D$10+'СЕТ СН'!$G$5-'СЕТ СН'!$G$17</f>
        <v>5751.7782866699999</v>
      </c>
      <c r="Q63" s="36">
        <f>SUMIFS(СВЦЭМ!$C$39:$C$789,СВЦЭМ!$A$39:$A$789,$A63,СВЦЭМ!$B$39:$B$789,Q$47)+'СЕТ СН'!$G$9+СВЦЭМ!$D$10+'СЕТ СН'!$G$5-'СЕТ СН'!$G$17</f>
        <v>5767.3470908300005</v>
      </c>
      <c r="R63" s="36">
        <f>SUMIFS(СВЦЭМ!$C$39:$C$789,СВЦЭМ!$A$39:$A$789,$A63,СВЦЭМ!$B$39:$B$789,R$47)+'СЕТ СН'!$G$9+СВЦЭМ!$D$10+'СЕТ СН'!$G$5-'СЕТ СН'!$G$17</f>
        <v>5748.7008409</v>
      </c>
      <c r="S63" s="36">
        <f>SUMIFS(СВЦЭМ!$C$39:$C$789,СВЦЭМ!$A$39:$A$789,$A63,СВЦЭМ!$B$39:$B$789,S$47)+'СЕТ СН'!$G$9+СВЦЭМ!$D$10+'СЕТ СН'!$G$5-'СЕТ СН'!$G$17</f>
        <v>5701.5167011900003</v>
      </c>
      <c r="T63" s="36">
        <f>SUMIFS(СВЦЭМ!$C$39:$C$789,СВЦЭМ!$A$39:$A$789,$A63,СВЦЭМ!$B$39:$B$789,T$47)+'СЕТ СН'!$G$9+СВЦЭМ!$D$10+'СЕТ СН'!$G$5-'СЕТ СН'!$G$17</f>
        <v>5703.9393386400006</v>
      </c>
      <c r="U63" s="36">
        <f>SUMIFS(СВЦЭМ!$C$39:$C$789,СВЦЭМ!$A$39:$A$789,$A63,СВЦЭМ!$B$39:$B$789,U$47)+'СЕТ СН'!$G$9+СВЦЭМ!$D$10+'СЕТ СН'!$G$5-'СЕТ СН'!$G$17</f>
        <v>5705.3311881600002</v>
      </c>
      <c r="V63" s="36">
        <f>SUMIFS(СВЦЭМ!$C$39:$C$789,СВЦЭМ!$A$39:$A$789,$A63,СВЦЭМ!$B$39:$B$789,V$47)+'СЕТ СН'!$G$9+СВЦЭМ!$D$10+'СЕТ СН'!$G$5-'СЕТ СН'!$G$17</f>
        <v>5725.3549415699999</v>
      </c>
      <c r="W63" s="36">
        <f>SUMIFS(СВЦЭМ!$C$39:$C$789,СВЦЭМ!$A$39:$A$789,$A63,СВЦЭМ!$B$39:$B$789,W$47)+'СЕТ СН'!$G$9+СВЦЭМ!$D$10+'СЕТ СН'!$G$5-'СЕТ СН'!$G$17</f>
        <v>5748.9932746200002</v>
      </c>
      <c r="X63" s="36">
        <f>SUMIFS(СВЦЭМ!$C$39:$C$789,СВЦЭМ!$A$39:$A$789,$A63,СВЦЭМ!$B$39:$B$789,X$47)+'СЕТ СН'!$G$9+СВЦЭМ!$D$10+'СЕТ СН'!$G$5-'СЕТ СН'!$G$17</f>
        <v>5780.9175962600002</v>
      </c>
      <c r="Y63" s="36">
        <f>SUMIFS(СВЦЭМ!$C$39:$C$789,СВЦЭМ!$A$39:$A$789,$A63,СВЦЭМ!$B$39:$B$789,Y$47)+'СЕТ СН'!$G$9+СВЦЭМ!$D$10+'СЕТ СН'!$G$5-'СЕТ СН'!$G$17</f>
        <v>5823.7835882600002</v>
      </c>
    </row>
    <row r="64" spans="1:25" ht="15.75" x14ac:dyDescent="0.2">
      <c r="A64" s="35">
        <f t="shared" si="1"/>
        <v>45643</v>
      </c>
      <c r="B64" s="36">
        <f>SUMIFS(СВЦЭМ!$C$39:$C$789,СВЦЭМ!$A$39:$A$789,$A64,СВЦЭМ!$B$39:$B$789,B$47)+'СЕТ СН'!$G$9+СВЦЭМ!$D$10+'СЕТ СН'!$G$5-'СЕТ СН'!$G$17</f>
        <v>5979.0192240100005</v>
      </c>
      <c r="C64" s="36">
        <f>SUMIFS(СВЦЭМ!$C$39:$C$789,СВЦЭМ!$A$39:$A$789,$A64,СВЦЭМ!$B$39:$B$789,C$47)+'СЕТ СН'!$G$9+СВЦЭМ!$D$10+'СЕТ СН'!$G$5-'СЕТ СН'!$G$17</f>
        <v>6038.5748525899999</v>
      </c>
      <c r="D64" s="36">
        <f>SUMIFS(СВЦЭМ!$C$39:$C$789,СВЦЭМ!$A$39:$A$789,$A64,СВЦЭМ!$B$39:$B$789,D$47)+'СЕТ СН'!$G$9+СВЦЭМ!$D$10+'СЕТ СН'!$G$5-'СЕТ СН'!$G$17</f>
        <v>6084.6573057099995</v>
      </c>
      <c r="E64" s="36">
        <f>SUMIFS(СВЦЭМ!$C$39:$C$789,СВЦЭМ!$A$39:$A$789,$A64,СВЦЭМ!$B$39:$B$789,E$47)+'СЕТ СН'!$G$9+СВЦЭМ!$D$10+'СЕТ СН'!$G$5-'СЕТ СН'!$G$17</f>
        <v>6108.4010040200001</v>
      </c>
      <c r="F64" s="36">
        <f>SUMIFS(СВЦЭМ!$C$39:$C$789,СВЦЭМ!$A$39:$A$789,$A64,СВЦЭМ!$B$39:$B$789,F$47)+'СЕТ СН'!$G$9+СВЦЭМ!$D$10+'СЕТ СН'!$G$5-'СЕТ СН'!$G$17</f>
        <v>6130.4787388799996</v>
      </c>
      <c r="G64" s="36">
        <f>SUMIFS(СВЦЭМ!$C$39:$C$789,СВЦЭМ!$A$39:$A$789,$A64,СВЦЭМ!$B$39:$B$789,G$47)+'СЕТ СН'!$G$9+СВЦЭМ!$D$10+'СЕТ СН'!$G$5-'СЕТ СН'!$G$17</f>
        <v>6146.7018790100001</v>
      </c>
      <c r="H64" s="36">
        <f>SUMIFS(СВЦЭМ!$C$39:$C$789,СВЦЭМ!$A$39:$A$789,$A64,СВЦЭМ!$B$39:$B$789,H$47)+'СЕТ СН'!$G$9+СВЦЭМ!$D$10+'СЕТ СН'!$G$5-'СЕТ СН'!$G$17</f>
        <v>6065.8764628400004</v>
      </c>
      <c r="I64" s="36">
        <f>SUMIFS(СВЦЭМ!$C$39:$C$789,СВЦЭМ!$A$39:$A$789,$A64,СВЦЭМ!$B$39:$B$789,I$47)+'СЕТ СН'!$G$9+СВЦЭМ!$D$10+'СЕТ СН'!$G$5-'СЕТ СН'!$G$17</f>
        <v>5977.2406320199998</v>
      </c>
      <c r="J64" s="36">
        <f>SUMIFS(СВЦЭМ!$C$39:$C$789,СВЦЭМ!$A$39:$A$789,$A64,СВЦЭМ!$B$39:$B$789,J$47)+'СЕТ СН'!$G$9+СВЦЭМ!$D$10+'СЕТ СН'!$G$5-'СЕТ СН'!$G$17</f>
        <v>5933.9630902999997</v>
      </c>
      <c r="K64" s="36">
        <f>SUMIFS(СВЦЭМ!$C$39:$C$789,СВЦЭМ!$A$39:$A$789,$A64,СВЦЭМ!$B$39:$B$789,K$47)+'СЕТ СН'!$G$9+СВЦЭМ!$D$10+'СЕТ СН'!$G$5-'СЕТ СН'!$G$17</f>
        <v>5877.3861058799994</v>
      </c>
      <c r="L64" s="36">
        <f>SUMIFS(СВЦЭМ!$C$39:$C$789,СВЦЭМ!$A$39:$A$789,$A64,СВЦЭМ!$B$39:$B$789,L$47)+'СЕТ СН'!$G$9+СВЦЭМ!$D$10+'СЕТ СН'!$G$5-'СЕТ СН'!$G$17</f>
        <v>5855.2001846399999</v>
      </c>
      <c r="M64" s="36">
        <f>SUMIFS(СВЦЭМ!$C$39:$C$789,СВЦЭМ!$A$39:$A$789,$A64,СВЦЭМ!$B$39:$B$789,M$47)+'СЕТ СН'!$G$9+СВЦЭМ!$D$10+'СЕТ СН'!$G$5-'СЕТ СН'!$G$17</f>
        <v>5869.5184764200003</v>
      </c>
      <c r="N64" s="36">
        <f>SUMIFS(СВЦЭМ!$C$39:$C$789,СВЦЭМ!$A$39:$A$789,$A64,СВЦЭМ!$B$39:$B$789,N$47)+'СЕТ СН'!$G$9+СВЦЭМ!$D$10+'СЕТ СН'!$G$5-'СЕТ СН'!$G$17</f>
        <v>5888.6861250399998</v>
      </c>
      <c r="O64" s="36">
        <f>SUMIFS(СВЦЭМ!$C$39:$C$789,СВЦЭМ!$A$39:$A$789,$A64,СВЦЭМ!$B$39:$B$789,O$47)+'СЕТ СН'!$G$9+СВЦЭМ!$D$10+'СЕТ СН'!$G$5-'СЕТ СН'!$G$17</f>
        <v>5890.8179765799996</v>
      </c>
      <c r="P64" s="36">
        <f>SUMIFS(СВЦЭМ!$C$39:$C$789,СВЦЭМ!$A$39:$A$789,$A64,СВЦЭМ!$B$39:$B$789,P$47)+'СЕТ СН'!$G$9+СВЦЭМ!$D$10+'СЕТ СН'!$G$5-'СЕТ СН'!$G$17</f>
        <v>5892.6809795899999</v>
      </c>
      <c r="Q64" s="36">
        <f>SUMIFS(СВЦЭМ!$C$39:$C$789,СВЦЭМ!$A$39:$A$789,$A64,СВЦЭМ!$B$39:$B$789,Q$47)+'СЕТ СН'!$G$9+СВЦЭМ!$D$10+'СЕТ СН'!$G$5-'СЕТ СН'!$G$17</f>
        <v>5905.7183661399995</v>
      </c>
      <c r="R64" s="36">
        <f>SUMIFS(СВЦЭМ!$C$39:$C$789,СВЦЭМ!$A$39:$A$789,$A64,СВЦЭМ!$B$39:$B$789,R$47)+'СЕТ СН'!$G$9+СВЦЭМ!$D$10+'СЕТ СН'!$G$5-'СЕТ СН'!$G$17</f>
        <v>5894.9377653199999</v>
      </c>
      <c r="S64" s="36">
        <f>SUMIFS(СВЦЭМ!$C$39:$C$789,СВЦЭМ!$A$39:$A$789,$A64,СВЦЭМ!$B$39:$B$789,S$47)+'СЕТ СН'!$G$9+СВЦЭМ!$D$10+'СЕТ СН'!$G$5-'СЕТ СН'!$G$17</f>
        <v>5862.2700481400007</v>
      </c>
      <c r="T64" s="36">
        <f>SUMIFS(СВЦЭМ!$C$39:$C$789,СВЦЭМ!$A$39:$A$789,$A64,СВЦЭМ!$B$39:$B$789,T$47)+'СЕТ СН'!$G$9+СВЦЭМ!$D$10+'СЕТ СН'!$G$5-'СЕТ СН'!$G$17</f>
        <v>5908.8418490599997</v>
      </c>
      <c r="U64" s="36">
        <f>SUMIFS(СВЦЭМ!$C$39:$C$789,СВЦЭМ!$A$39:$A$789,$A64,СВЦЭМ!$B$39:$B$789,U$47)+'СЕТ СН'!$G$9+СВЦЭМ!$D$10+'СЕТ СН'!$G$5-'СЕТ СН'!$G$17</f>
        <v>5905.1633651699995</v>
      </c>
      <c r="V64" s="36">
        <f>SUMIFS(СВЦЭМ!$C$39:$C$789,СВЦЭМ!$A$39:$A$789,$A64,СВЦЭМ!$B$39:$B$789,V$47)+'СЕТ СН'!$G$9+СВЦЭМ!$D$10+'СЕТ СН'!$G$5-'СЕТ СН'!$G$17</f>
        <v>5963.5705412699999</v>
      </c>
      <c r="W64" s="36">
        <f>SUMIFS(СВЦЭМ!$C$39:$C$789,СВЦЭМ!$A$39:$A$789,$A64,СВЦЭМ!$B$39:$B$789,W$47)+'СЕТ СН'!$G$9+СВЦЭМ!$D$10+'СЕТ СН'!$G$5-'СЕТ СН'!$G$17</f>
        <v>5993.72248081</v>
      </c>
      <c r="X64" s="36">
        <f>SUMIFS(СВЦЭМ!$C$39:$C$789,СВЦЭМ!$A$39:$A$789,$A64,СВЦЭМ!$B$39:$B$789,X$47)+'СЕТ СН'!$G$9+СВЦЭМ!$D$10+'СЕТ СН'!$G$5-'СЕТ СН'!$G$17</f>
        <v>6014.9869001200004</v>
      </c>
      <c r="Y64" s="36">
        <f>SUMIFS(СВЦЭМ!$C$39:$C$789,СВЦЭМ!$A$39:$A$789,$A64,СВЦЭМ!$B$39:$B$789,Y$47)+'СЕТ СН'!$G$9+СВЦЭМ!$D$10+'СЕТ СН'!$G$5-'СЕТ СН'!$G$17</f>
        <v>6029.0748986999997</v>
      </c>
    </row>
    <row r="65" spans="1:32" ht="15.75" x14ac:dyDescent="0.2">
      <c r="A65" s="35">
        <f t="shared" si="1"/>
        <v>45644</v>
      </c>
      <c r="B65" s="36">
        <f>SUMIFS(СВЦЭМ!$C$39:$C$789,СВЦЭМ!$A$39:$A$789,$A65,СВЦЭМ!$B$39:$B$789,B$47)+'СЕТ СН'!$G$9+СВЦЭМ!$D$10+'СЕТ СН'!$G$5-'СЕТ СН'!$G$17</f>
        <v>6149.40920482</v>
      </c>
      <c r="C65" s="36">
        <f>SUMIFS(СВЦЭМ!$C$39:$C$789,СВЦЭМ!$A$39:$A$789,$A65,СВЦЭМ!$B$39:$B$789,C$47)+'СЕТ СН'!$G$9+СВЦЭМ!$D$10+'СЕТ СН'!$G$5-'СЕТ СН'!$G$17</f>
        <v>6192.9466982800004</v>
      </c>
      <c r="D65" s="36">
        <f>SUMIFS(СВЦЭМ!$C$39:$C$789,СВЦЭМ!$A$39:$A$789,$A65,СВЦЭМ!$B$39:$B$789,D$47)+'СЕТ СН'!$G$9+СВЦЭМ!$D$10+'СЕТ СН'!$G$5-'СЕТ СН'!$G$17</f>
        <v>6223.0168253299998</v>
      </c>
      <c r="E65" s="36">
        <f>SUMIFS(СВЦЭМ!$C$39:$C$789,СВЦЭМ!$A$39:$A$789,$A65,СВЦЭМ!$B$39:$B$789,E$47)+'СЕТ СН'!$G$9+СВЦЭМ!$D$10+'СЕТ СН'!$G$5-'СЕТ СН'!$G$17</f>
        <v>6231.68968881</v>
      </c>
      <c r="F65" s="36">
        <f>SUMIFS(СВЦЭМ!$C$39:$C$789,СВЦЭМ!$A$39:$A$789,$A65,СВЦЭМ!$B$39:$B$789,F$47)+'СЕТ СН'!$G$9+СВЦЭМ!$D$10+'СЕТ СН'!$G$5-'СЕТ СН'!$G$17</f>
        <v>6246.8538521299997</v>
      </c>
      <c r="G65" s="36">
        <f>SUMIFS(СВЦЭМ!$C$39:$C$789,СВЦЭМ!$A$39:$A$789,$A65,СВЦЭМ!$B$39:$B$789,G$47)+'СЕТ СН'!$G$9+СВЦЭМ!$D$10+'СЕТ СН'!$G$5-'СЕТ СН'!$G$17</f>
        <v>6219.9572028700004</v>
      </c>
      <c r="H65" s="36">
        <f>SUMIFS(СВЦЭМ!$C$39:$C$789,СВЦЭМ!$A$39:$A$789,$A65,СВЦЭМ!$B$39:$B$789,H$47)+'СЕТ СН'!$G$9+СВЦЭМ!$D$10+'СЕТ СН'!$G$5-'СЕТ СН'!$G$17</f>
        <v>6118.7796734599997</v>
      </c>
      <c r="I65" s="36">
        <f>SUMIFS(СВЦЭМ!$C$39:$C$789,СВЦЭМ!$A$39:$A$789,$A65,СВЦЭМ!$B$39:$B$789,I$47)+'СЕТ СН'!$G$9+СВЦЭМ!$D$10+'СЕТ СН'!$G$5-'СЕТ СН'!$G$17</f>
        <v>5990.10936511</v>
      </c>
      <c r="J65" s="36">
        <f>SUMIFS(СВЦЭМ!$C$39:$C$789,СВЦЭМ!$A$39:$A$789,$A65,СВЦЭМ!$B$39:$B$789,J$47)+'СЕТ СН'!$G$9+СВЦЭМ!$D$10+'СЕТ СН'!$G$5-'СЕТ СН'!$G$17</f>
        <v>5956.4650040199995</v>
      </c>
      <c r="K65" s="36">
        <f>SUMIFS(СВЦЭМ!$C$39:$C$789,СВЦЭМ!$A$39:$A$789,$A65,СВЦЭМ!$B$39:$B$789,K$47)+'СЕТ СН'!$G$9+СВЦЭМ!$D$10+'СЕТ СН'!$G$5-'СЕТ СН'!$G$17</f>
        <v>5898.8548181300002</v>
      </c>
      <c r="L65" s="36">
        <f>SUMIFS(СВЦЭМ!$C$39:$C$789,СВЦЭМ!$A$39:$A$789,$A65,СВЦЭМ!$B$39:$B$789,L$47)+'СЕТ СН'!$G$9+СВЦЭМ!$D$10+'СЕТ СН'!$G$5-'СЕТ СН'!$G$17</f>
        <v>5863.71642178</v>
      </c>
      <c r="M65" s="36">
        <f>SUMIFS(СВЦЭМ!$C$39:$C$789,СВЦЭМ!$A$39:$A$789,$A65,СВЦЭМ!$B$39:$B$789,M$47)+'СЕТ СН'!$G$9+СВЦЭМ!$D$10+'СЕТ СН'!$G$5-'СЕТ СН'!$G$17</f>
        <v>5933.0483613699998</v>
      </c>
      <c r="N65" s="36">
        <f>SUMIFS(СВЦЭМ!$C$39:$C$789,СВЦЭМ!$A$39:$A$789,$A65,СВЦЭМ!$B$39:$B$789,N$47)+'СЕТ СН'!$G$9+СВЦЭМ!$D$10+'СЕТ СН'!$G$5-'СЕТ СН'!$G$17</f>
        <v>5951.5145318100003</v>
      </c>
      <c r="O65" s="36">
        <f>SUMIFS(СВЦЭМ!$C$39:$C$789,СВЦЭМ!$A$39:$A$789,$A65,СВЦЭМ!$B$39:$B$789,O$47)+'СЕТ СН'!$G$9+СВЦЭМ!$D$10+'СЕТ СН'!$G$5-'СЕТ СН'!$G$17</f>
        <v>5942.3025466899999</v>
      </c>
      <c r="P65" s="36">
        <f>SUMIFS(СВЦЭМ!$C$39:$C$789,СВЦЭМ!$A$39:$A$789,$A65,СВЦЭМ!$B$39:$B$789,P$47)+'СЕТ СН'!$G$9+СВЦЭМ!$D$10+'СЕТ СН'!$G$5-'СЕТ СН'!$G$17</f>
        <v>5933.1002439999993</v>
      </c>
      <c r="Q65" s="36">
        <f>SUMIFS(СВЦЭМ!$C$39:$C$789,СВЦЭМ!$A$39:$A$789,$A65,СВЦЭМ!$B$39:$B$789,Q$47)+'СЕТ СН'!$G$9+СВЦЭМ!$D$10+'СЕТ СН'!$G$5-'СЕТ СН'!$G$17</f>
        <v>5946.8780572199994</v>
      </c>
      <c r="R65" s="36">
        <f>SUMIFS(СВЦЭМ!$C$39:$C$789,СВЦЭМ!$A$39:$A$789,$A65,СВЦЭМ!$B$39:$B$789,R$47)+'СЕТ СН'!$G$9+СВЦЭМ!$D$10+'СЕТ СН'!$G$5-'СЕТ СН'!$G$17</f>
        <v>5943.5428123799993</v>
      </c>
      <c r="S65" s="36">
        <f>SUMIFS(СВЦЭМ!$C$39:$C$789,СВЦЭМ!$A$39:$A$789,$A65,СВЦЭМ!$B$39:$B$789,S$47)+'СЕТ СН'!$G$9+СВЦЭМ!$D$10+'СЕТ СН'!$G$5-'СЕТ СН'!$G$17</f>
        <v>5906.7625435600003</v>
      </c>
      <c r="T65" s="36">
        <f>SUMIFS(СВЦЭМ!$C$39:$C$789,СВЦЭМ!$A$39:$A$789,$A65,СВЦЭМ!$B$39:$B$789,T$47)+'СЕТ СН'!$G$9+СВЦЭМ!$D$10+'СЕТ СН'!$G$5-'СЕТ СН'!$G$17</f>
        <v>5902.6386929</v>
      </c>
      <c r="U65" s="36">
        <f>SUMIFS(СВЦЭМ!$C$39:$C$789,СВЦЭМ!$A$39:$A$789,$A65,СВЦЭМ!$B$39:$B$789,U$47)+'СЕТ СН'!$G$9+СВЦЭМ!$D$10+'СЕТ СН'!$G$5-'СЕТ СН'!$G$17</f>
        <v>5907.3585364199998</v>
      </c>
      <c r="V65" s="36">
        <f>SUMIFS(СВЦЭМ!$C$39:$C$789,СВЦЭМ!$A$39:$A$789,$A65,СВЦЭМ!$B$39:$B$789,V$47)+'СЕТ СН'!$G$9+СВЦЭМ!$D$10+'СЕТ СН'!$G$5-'СЕТ СН'!$G$17</f>
        <v>5963.3012900699996</v>
      </c>
      <c r="W65" s="36">
        <f>SUMIFS(СВЦЭМ!$C$39:$C$789,СВЦЭМ!$A$39:$A$789,$A65,СВЦЭМ!$B$39:$B$789,W$47)+'СЕТ СН'!$G$9+СВЦЭМ!$D$10+'СЕТ СН'!$G$5-'СЕТ СН'!$G$17</f>
        <v>5993.8069035099998</v>
      </c>
      <c r="X65" s="36">
        <f>SUMIFS(СВЦЭМ!$C$39:$C$789,СВЦЭМ!$A$39:$A$789,$A65,СВЦЭМ!$B$39:$B$789,X$47)+'СЕТ СН'!$G$9+СВЦЭМ!$D$10+'СЕТ СН'!$G$5-'СЕТ СН'!$G$17</f>
        <v>6001.2370229299995</v>
      </c>
      <c r="Y65" s="36">
        <f>SUMIFS(СВЦЭМ!$C$39:$C$789,СВЦЭМ!$A$39:$A$789,$A65,СВЦЭМ!$B$39:$B$789,Y$47)+'СЕТ СН'!$G$9+СВЦЭМ!$D$10+'СЕТ СН'!$G$5-'СЕТ СН'!$G$17</f>
        <v>6058.6855966399999</v>
      </c>
    </row>
    <row r="66" spans="1:32" ht="15.75" x14ac:dyDescent="0.2">
      <c r="A66" s="35">
        <f t="shared" si="1"/>
        <v>45645</v>
      </c>
      <c r="B66" s="36">
        <f>SUMIFS(СВЦЭМ!$C$39:$C$789,СВЦЭМ!$A$39:$A$789,$A66,СВЦЭМ!$B$39:$B$789,B$47)+'СЕТ СН'!$G$9+СВЦЭМ!$D$10+'СЕТ СН'!$G$5-'СЕТ СН'!$G$17</f>
        <v>5964.8950075899993</v>
      </c>
      <c r="C66" s="36">
        <f>SUMIFS(СВЦЭМ!$C$39:$C$789,СВЦЭМ!$A$39:$A$789,$A66,СВЦЭМ!$B$39:$B$789,C$47)+'СЕТ СН'!$G$9+СВЦЭМ!$D$10+'СЕТ СН'!$G$5-'СЕТ СН'!$G$17</f>
        <v>5983.8990924899999</v>
      </c>
      <c r="D66" s="36">
        <f>SUMIFS(СВЦЭМ!$C$39:$C$789,СВЦЭМ!$A$39:$A$789,$A66,СВЦЭМ!$B$39:$B$789,D$47)+'СЕТ СН'!$G$9+СВЦЭМ!$D$10+'СЕТ СН'!$G$5-'СЕТ СН'!$G$17</f>
        <v>6054.7066037799996</v>
      </c>
      <c r="E66" s="36">
        <f>SUMIFS(СВЦЭМ!$C$39:$C$789,СВЦЭМ!$A$39:$A$789,$A66,СВЦЭМ!$B$39:$B$789,E$47)+'СЕТ СН'!$G$9+СВЦЭМ!$D$10+'СЕТ СН'!$G$5-'СЕТ СН'!$G$17</f>
        <v>6059.9086316200001</v>
      </c>
      <c r="F66" s="36">
        <f>SUMIFS(СВЦЭМ!$C$39:$C$789,СВЦЭМ!$A$39:$A$789,$A66,СВЦЭМ!$B$39:$B$789,F$47)+'СЕТ СН'!$G$9+СВЦЭМ!$D$10+'СЕТ СН'!$G$5-'СЕТ СН'!$G$17</f>
        <v>6078.4039589000004</v>
      </c>
      <c r="G66" s="36">
        <f>SUMIFS(СВЦЭМ!$C$39:$C$789,СВЦЭМ!$A$39:$A$789,$A66,СВЦЭМ!$B$39:$B$789,G$47)+'СЕТ СН'!$G$9+СВЦЭМ!$D$10+'СЕТ СН'!$G$5-'СЕТ СН'!$G$17</f>
        <v>6055.8031271700002</v>
      </c>
      <c r="H66" s="36">
        <f>SUMIFS(СВЦЭМ!$C$39:$C$789,СВЦЭМ!$A$39:$A$789,$A66,СВЦЭМ!$B$39:$B$789,H$47)+'СЕТ СН'!$G$9+СВЦЭМ!$D$10+'СЕТ СН'!$G$5-'СЕТ СН'!$G$17</f>
        <v>6015.2886539699994</v>
      </c>
      <c r="I66" s="36">
        <f>SUMIFS(СВЦЭМ!$C$39:$C$789,СВЦЭМ!$A$39:$A$789,$A66,СВЦЭМ!$B$39:$B$789,I$47)+'СЕТ СН'!$G$9+СВЦЭМ!$D$10+'СЕТ СН'!$G$5-'СЕТ СН'!$G$17</f>
        <v>5941.5616457100004</v>
      </c>
      <c r="J66" s="36">
        <f>SUMIFS(СВЦЭМ!$C$39:$C$789,СВЦЭМ!$A$39:$A$789,$A66,СВЦЭМ!$B$39:$B$789,J$47)+'СЕТ СН'!$G$9+СВЦЭМ!$D$10+'СЕТ СН'!$G$5-'СЕТ СН'!$G$17</f>
        <v>5889.9052025599995</v>
      </c>
      <c r="K66" s="36">
        <f>SUMIFS(СВЦЭМ!$C$39:$C$789,СВЦЭМ!$A$39:$A$789,$A66,СВЦЭМ!$B$39:$B$789,K$47)+'СЕТ СН'!$G$9+СВЦЭМ!$D$10+'СЕТ СН'!$G$5-'СЕТ СН'!$G$17</f>
        <v>5822.8310083599999</v>
      </c>
      <c r="L66" s="36">
        <f>SUMIFS(СВЦЭМ!$C$39:$C$789,СВЦЭМ!$A$39:$A$789,$A66,СВЦЭМ!$B$39:$B$789,L$47)+'СЕТ СН'!$G$9+СВЦЭМ!$D$10+'СЕТ СН'!$G$5-'СЕТ СН'!$G$17</f>
        <v>5826.7016561099999</v>
      </c>
      <c r="M66" s="36">
        <f>SUMIFS(СВЦЭМ!$C$39:$C$789,СВЦЭМ!$A$39:$A$789,$A66,СВЦЭМ!$B$39:$B$789,M$47)+'СЕТ СН'!$G$9+СВЦЭМ!$D$10+'СЕТ СН'!$G$5-'СЕТ СН'!$G$17</f>
        <v>5855.6657200299996</v>
      </c>
      <c r="N66" s="36">
        <f>SUMIFS(СВЦЭМ!$C$39:$C$789,СВЦЭМ!$A$39:$A$789,$A66,СВЦЭМ!$B$39:$B$789,N$47)+'СЕТ СН'!$G$9+СВЦЭМ!$D$10+'СЕТ СН'!$G$5-'СЕТ СН'!$G$17</f>
        <v>5863.4754248700001</v>
      </c>
      <c r="O66" s="36">
        <f>SUMIFS(СВЦЭМ!$C$39:$C$789,СВЦЭМ!$A$39:$A$789,$A66,СВЦЭМ!$B$39:$B$789,O$47)+'СЕТ СН'!$G$9+СВЦЭМ!$D$10+'СЕТ СН'!$G$5-'СЕТ СН'!$G$17</f>
        <v>5920.4870372200003</v>
      </c>
      <c r="P66" s="36">
        <f>SUMIFS(СВЦЭМ!$C$39:$C$789,СВЦЭМ!$A$39:$A$789,$A66,СВЦЭМ!$B$39:$B$789,P$47)+'СЕТ СН'!$G$9+СВЦЭМ!$D$10+'СЕТ СН'!$G$5-'СЕТ СН'!$G$17</f>
        <v>5933.0986486299998</v>
      </c>
      <c r="Q66" s="36">
        <f>SUMIFS(СВЦЭМ!$C$39:$C$789,СВЦЭМ!$A$39:$A$789,$A66,СВЦЭМ!$B$39:$B$789,Q$47)+'СЕТ СН'!$G$9+СВЦЭМ!$D$10+'СЕТ СН'!$G$5-'СЕТ СН'!$G$17</f>
        <v>5910.39859918</v>
      </c>
      <c r="R66" s="36">
        <f>SUMIFS(СВЦЭМ!$C$39:$C$789,СВЦЭМ!$A$39:$A$789,$A66,СВЦЭМ!$B$39:$B$789,R$47)+'СЕТ СН'!$G$9+СВЦЭМ!$D$10+'СЕТ СН'!$G$5-'СЕТ СН'!$G$17</f>
        <v>5870.4405472999997</v>
      </c>
      <c r="S66" s="36">
        <f>SUMIFS(СВЦЭМ!$C$39:$C$789,СВЦЭМ!$A$39:$A$789,$A66,СВЦЭМ!$B$39:$B$789,S$47)+'СЕТ СН'!$G$9+СВЦЭМ!$D$10+'СЕТ СН'!$G$5-'СЕТ СН'!$G$17</f>
        <v>5832.3484330000001</v>
      </c>
      <c r="T66" s="36">
        <f>SUMIFS(СВЦЭМ!$C$39:$C$789,СВЦЭМ!$A$39:$A$789,$A66,СВЦЭМ!$B$39:$B$789,T$47)+'СЕТ СН'!$G$9+СВЦЭМ!$D$10+'СЕТ СН'!$G$5-'СЕТ СН'!$G$17</f>
        <v>5804.2199557100002</v>
      </c>
      <c r="U66" s="36">
        <f>SUMIFS(СВЦЭМ!$C$39:$C$789,СВЦЭМ!$A$39:$A$789,$A66,СВЦЭМ!$B$39:$B$789,U$47)+'СЕТ СН'!$G$9+СВЦЭМ!$D$10+'СЕТ СН'!$G$5-'СЕТ СН'!$G$17</f>
        <v>5807.9439172600005</v>
      </c>
      <c r="V66" s="36">
        <f>SUMIFS(СВЦЭМ!$C$39:$C$789,СВЦЭМ!$A$39:$A$789,$A66,СВЦЭМ!$B$39:$B$789,V$47)+'СЕТ СН'!$G$9+СВЦЭМ!$D$10+'СЕТ СН'!$G$5-'СЕТ СН'!$G$17</f>
        <v>5820.3991463700004</v>
      </c>
      <c r="W66" s="36">
        <f>SUMIFS(СВЦЭМ!$C$39:$C$789,СВЦЭМ!$A$39:$A$789,$A66,СВЦЭМ!$B$39:$B$789,W$47)+'СЕТ СН'!$G$9+СВЦЭМ!$D$10+'СЕТ СН'!$G$5-'СЕТ СН'!$G$17</f>
        <v>5888.6936358700004</v>
      </c>
      <c r="X66" s="36">
        <f>SUMIFS(СВЦЭМ!$C$39:$C$789,СВЦЭМ!$A$39:$A$789,$A66,СВЦЭМ!$B$39:$B$789,X$47)+'СЕТ СН'!$G$9+СВЦЭМ!$D$10+'СЕТ СН'!$G$5-'СЕТ СН'!$G$17</f>
        <v>5909.7306893799996</v>
      </c>
      <c r="Y66" s="36">
        <f>SUMIFS(СВЦЭМ!$C$39:$C$789,СВЦЭМ!$A$39:$A$789,$A66,СВЦЭМ!$B$39:$B$789,Y$47)+'СЕТ СН'!$G$9+СВЦЭМ!$D$10+'СЕТ СН'!$G$5-'СЕТ СН'!$G$17</f>
        <v>5934.3653064999999</v>
      </c>
    </row>
    <row r="67" spans="1:32" ht="15.75" x14ac:dyDescent="0.2">
      <c r="A67" s="35">
        <f t="shared" si="1"/>
        <v>45646</v>
      </c>
      <c r="B67" s="36">
        <f>SUMIFS(СВЦЭМ!$C$39:$C$789,СВЦЭМ!$A$39:$A$789,$A67,СВЦЭМ!$B$39:$B$789,B$47)+'СЕТ СН'!$G$9+СВЦЭМ!$D$10+'СЕТ СН'!$G$5-'СЕТ СН'!$G$17</f>
        <v>5970.8756445399995</v>
      </c>
      <c r="C67" s="36">
        <f>SUMIFS(СВЦЭМ!$C$39:$C$789,СВЦЭМ!$A$39:$A$789,$A67,СВЦЭМ!$B$39:$B$789,C$47)+'СЕТ СН'!$G$9+СВЦЭМ!$D$10+'СЕТ СН'!$G$5-'СЕТ СН'!$G$17</f>
        <v>6006.6064039100002</v>
      </c>
      <c r="D67" s="36">
        <f>SUMIFS(СВЦЭМ!$C$39:$C$789,СВЦЭМ!$A$39:$A$789,$A67,СВЦЭМ!$B$39:$B$789,D$47)+'СЕТ СН'!$G$9+СВЦЭМ!$D$10+'СЕТ СН'!$G$5-'СЕТ СН'!$G$17</f>
        <v>6017.3719459599997</v>
      </c>
      <c r="E67" s="36">
        <f>SUMIFS(СВЦЭМ!$C$39:$C$789,СВЦЭМ!$A$39:$A$789,$A67,СВЦЭМ!$B$39:$B$789,E$47)+'СЕТ СН'!$G$9+СВЦЭМ!$D$10+'СЕТ СН'!$G$5-'СЕТ СН'!$G$17</f>
        <v>6034.11588992</v>
      </c>
      <c r="F67" s="36">
        <f>SUMIFS(СВЦЭМ!$C$39:$C$789,СВЦЭМ!$A$39:$A$789,$A67,СВЦЭМ!$B$39:$B$789,F$47)+'СЕТ СН'!$G$9+СВЦЭМ!$D$10+'СЕТ СН'!$G$5-'СЕТ СН'!$G$17</f>
        <v>6031.8849119099996</v>
      </c>
      <c r="G67" s="36">
        <f>SUMIFS(СВЦЭМ!$C$39:$C$789,СВЦЭМ!$A$39:$A$789,$A67,СВЦЭМ!$B$39:$B$789,G$47)+'СЕТ СН'!$G$9+СВЦЭМ!$D$10+'СЕТ СН'!$G$5-'СЕТ СН'!$G$17</f>
        <v>6013.2412990299999</v>
      </c>
      <c r="H67" s="36">
        <f>SUMIFS(СВЦЭМ!$C$39:$C$789,СВЦЭМ!$A$39:$A$789,$A67,СВЦЭМ!$B$39:$B$789,H$47)+'СЕТ СН'!$G$9+СВЦЭМ!$D$10+'СЕТ СН'!$G$5-'СЕТ СН'!$G$17</f>
        <v>5999.6885649400001</v>
      </c>
      <c r="I67" s="36">
        <f>SUMIFS(СВЦЭМ!$C$39:$C$789,СВЦЭМ!$A$39:$A$789,$A67,СВЦЭМ!$B$39:$B$789,I$47)+'СЕТ СН'!$G$9+СВЦЭМ!$D$10+'СЕТ СН'!$G$5-'СЕТ СН'!$G$17</f>
        <v>5891.3487615800004</v>
      </c>
      <c r="J67" s="36">
        <f>SUMIFS(СВЦЭМ!$C$39:$C$789,СВЦЭМ!$A$39:$A$789,$A67,СВЦЭМ!$B$39:$B$789,J$47)+'СЕТ СН'!$G$9+СВЦЭМ!$D$10+'СЕТ СН'!$G$5-'СЕТ СН'!$G$17</f>
        <v>5815.2426645300002</v>
      </c>
      <c r="K67" s="36">
        <f>SUMIFS(СВЦЭМ!$C$39:$C$789,СВЦЭМ!$A$39:$A$789,$A67,СВЦЭМ!$B$39:$B$789,K$47)+'СЕТ СН'!$G$9+СВЦЭМ!$D$10+'СЕТ СН'!$G$5-'СЕТ СН'!$G$17</f>
        <v>5765.7677833899997</v>
      </c>
      <c r="L67" s="36">
        <f>SUMIFS(СВЦЭМ!$C$39:$C$789,СВЦЭМ!$A$39:$A$789,$A67,СВЦЭМ!$B$39:$B$789,L$47)+'СЕТ СН'!$G$9+СВЦЭМ!$D$10+'СЕТ СН'!$G$5-'СЕТ СН'!$G$17</f>
        <v>5771.7586132699998</v>
      </c>
      <c r="M67" s="36">
        <f>SUMIFS(СВЦЭМ!$C$39:$C$789,СВЦЭМ!$A$39:$A$789,$A67,СВЦЭМ!$B$39:$B$789,M$47)+'СЕТ СН'!$G$9+СВЦЭМ!$D$10+'СЕТ СН'!$G$5-'СЕТ СН'!$G$17</f>
        <v>5766.1833578799997</v>
      </c>
      <c r="N67" s="36">
        <f>SUMIFS(СВЦЭМ!$C$39:$C$789,СВЦЭМ!$A$39:$A$789,$A67,СВЦЭМ!$B$39:$B$789,N$47)+'СЕТ СН'!$G$9+СВЦЭМ!$D$10+'СЕТ СН'!$G$5-'СЕТ СН'!$G$17</f>
        <v>5771.3512036400007</v>
      </c>
      <c r="O67" s="36">
        <f>SUMIFS(СВЦЭМ!$C$39:$C$789,СВЦЭМ!$A$39:$A$789,$A67,СВЦЭМ!$B$39:$B$789,O$47)+'СЕТ СН'!$G$9+СВЦЭМ!$D$10+'СЕТ СН'!$G$5-'СЕТ СН'!$G$17</f>
        <v>5780.5741676300004</v>
      </c>
      <c r="P67" s="36">
        <f>SUMIFS(СВЦЭМ!$C$39:$C$789,СВЦЭМ!$A$39:$A$789,$A67,СВЦЭМ!$B$39:$B$789,P$47)+'СЕТ СН'!$G$9+СВЦЭМ!$D$10+'СЕТ СН'!$G$5-'СЕТ СН'!$G$17</f>
        <v>5789.5207430400005</v>
      </c>
      <c r="Q67" s="36">
        <f>SUMIFS(СВЦЭМ!$C$39:$C$789,СВЦЭМ!$A$39:$A$789,$A67,СВЦЭМ!$B$39:$B$789,Q$47)+'СЕТ СН'!$G$9+СВЦЭМ!$D$10+'СЕТ СН'!$G$5-'СЕТ СН'!$G$17</f>
        <v>5743.1486303600004</v>
      </c>
      <c r="R67" s="36">
        <f>SUMIFS(СВЦЭМ!$C$39:$C$789,СВЦЭМ!$A$39:$A$789,$A67,СВЦЭМ!$B$39:$B$789,R$47)+'СЕТ СН'!$G$9+СВЦЭМ!$D$10+'СЕТ СН'!$G$5-'СЕТ СН'!$G$17</f>
        <v>5756.34415928</v>
      </c>
      <c r="S67" s="36">
        <f>SUMIFS(СВЦЭМ!$C$39:$C$789,СВЦЭМ!$A$39:$A$789,$A67,СВЦЭМ!$B$39:$B$789,S$47)+'СЕТ СН'!$G$9+СВЦЭМ!$D$10+'СЕТ СН'!$G$5-'СЕТ СН'!$G$17</f>
        <v>5759.9401237399998</v>
      </c>
      <c r="T67" s="36">
        <f>SUMIFS(СВЦЭМ!$C$39:$C$789,СВЦЭМ!$A$39:$A$789,$A67,СВЦЭМ!$B$39:$B$789,T$47)+'СЕТ СН'!$G$9+СВЦЭМ!$D$10+'СЕТ СН'!$G$5-'СЕТ СН'!$G$17</f>
        <v>5733.4387653200001</v>
      </c>
      <c r="U67" s="36">
        <f>SUMIFS(СВЦЭМ!$C$39:$C$789,СВЦЭМ!$A$39:$A$789,$A67,СВЦЭМ!$B$39:$B$789,U$47)+'СЕТ СН'!$G$9+СВЦЭМ!$D$10+'СЕТ СН'!$G$5-'СЕТ СН'!$G$17</f>
        <v>5751.2050168599999</v>
      </c>
      <c r="V67" s="36">
        <f>SUMIFS(СВЦЭМ!$C$39:$C$789,СВЦЭМ!$A$39:$A$789,$A67,СВЦЭМ!$B$39:$B$789,V$47)+'СЕТ СН'!$G$9+СВЦЭМ!$D$10+'СЕТ СН'!$G$5-'СЕТ СН'!$G$17</f>
        <v>5780.5235958800004</v>
      </c>
      <c r="W67" s="36">
        <f>SUMIFS(СВЦЭМ!$C$39:$C$789,СВЦЭМ!$A$39:$A$789,$A67,СВЦЭМ!$B$39:$B$789,W$47)+'СЕТ СН'!$G$9+СВЦЭМ!$D$10+'СЕТ СН'!$G$5-'СЕТ СН'!$G$17</f>
        <v>5851.5723672100003</v>
      </c>
      <c r="X67" s="36">
        <f>SUMIFS(СВЦЭМ!$C$39:$C$789,СВЦЭМ!$A$39:$A$789,$A67,СВЦЭМ!$B$39:$B$789,X$47)+'СЕТ СН'!$G$9+СВЦЭМ!$D$10+'СЕТ СН'!$G$5-'СЕТ СН'!$G$17</f>
        <v>5869.7264302499998</v>
      </c>
      <c r="Y67" s="36">
        <f>SUMIFS(СВЦЭМ!$C$39:$C$789,СВЦЭМ!$A$39:$A$789,$A67,СВЦЭМ!$B$39:$B$789,Y$47)+'СЕТ СН'!$G$9+СВЦЭМ!$D$10+'СЕТ СН'!$G$5-'СЕТ СН'!$G$17</f>
        <v>5884.3781452399999</v>
      </c>
    </row>
    <row r="68" spans="1:32" ht="15.75" x14ac:dyDescent="0.2">
      <c r="A68" s="35">
        <f t="shared" si="1"/>
        <v>45647</v>
      </c>
      <c r="B68" s="36">
        <f>SUMIFS(СВЦЭМ!$C$39:$C$789,СВЦЭМ!$A$39:$A$789,$A68,СВЦЭМ!$B$39:$B$789,B$47)+'СЕТ СН'!$G$9+СВЦЭМ!$D$10+'СЕТ СН'!$G$5-'СЕТ СН'!$G$17</f>
        <v>5969.30954673</v>
      </c>
      <c r="C68" s="36">
        <f>SUMIFS(СВЦЭМ!$C$39:$C$789,СВЦЭМ!$A$39:$A$789,$A68,СВЦЭМ!$B$39:$B$789,C$47)+'СЕТ СН'!$G$9+СВЦЭМ!$D$10+'СЕТ СН'!$G$5-'СЕТ СН'!$G$17</f>
        <v>5950.4821789100006</v>
      </c>
      <c r="D68" s="36">
        <f>SUMIFS(СВЦЭМ!$C$39:$C$789,СВЦЭМ!$A$39:$A$789,$A68,СВЦЭМ!$B$39:$B$789,D$47)+'СЕТ СН'!$G$9+СВЦЭМ!$D$10+'СЕТ СН'!$G$5-'СЕТ СН'!$G$17</f>
        <v>6020.4779982</v>
      </c>
      <c r="E68" s="36">
        <f>SUMIFS(СВЦЭМ!$C$39:$C$789,СВЦЭМ!$A$39:$A$789,$A68,СВЦЭМ!$B$39:$B$789,E$47)+'СЕТ СН'!$G$9+СВЦЭМ!$D$10+'СЕТ СН'!$G$5-'СЕТ СН'!$G$17</f>
        <v>6060.6302881800002</v>
      </c>
      <c r="F68" s="36">
        <f>SUMIFS(СВЦЭМ!$C$39:$C$789,СВЦЭМ!$A$39:$A$789,$A68,СВЦЭМ!$B$39:$B$789,F$47)+'СЕТ СН'!$G$9+СВЦЭМ!$D$10+'СЕТ СН'!$G$5-'СЕТ СН'!$G$17</f>
        <v>6072.7927701799999</v>
      </c>
      <c r="G68" s="36">
        <f>SUMIFS(СВЦЭМ!$C$39:$C$789,СВЦЭМ!$A$39:$A$789,$A68,СВЦЭМ!$B$39:$B$789,G$47)+'СЕТ СН'!$G$9+СВЦЭМ!$D$10+'СЕТ СН'!$G$5-'СЕТ СН'!$G$17</f>
        <v>6053.4713665199997</v>
      </c>
      <c r="H68" s="36">
        <f>SUMIFS(СВЦЭМ!$C$39:$C$789,СВЦЭМ!$A$39:$A$789,$A68,СВЦЭМ!$B$39:$B$789,H$47)+'СЕТ СН'!$G$9+СВЦЭМ!$D$10+'СЕТ СН'!$G$5-'СЕТ СН'!$G$17</f>
        <v>6028.1859041600001</v>
      </c>
      <c r="I68" s="36">
        <f>SUMIFS(СВЦЭМ!$C$39:$C$789,СВЦЭМ!$A$39:$A$789,$A68,СВЦЭМ!$B$39:$B$789,I$47)+'СЕТ СН'!$G$9+СВЦЭМ!$D$10+'СЕТ СН'!$G$5-'СЕТ СН'!$G$17</f>
        <v>5974.7863748199998</v>
      </c>
      <c r="J68" s="36">
        <f>SUMIFS(СВЦЭМ!$C$39:$C$789,СВЦЭМ!$A$39:$A$789,$A68,СВЦЭМ!$B$39:$B$789,J$47)+'СЕТ СН'!$G$9+СВЦЭМ!$D$10+'СЕТ СН'!$G$5-'СЕТ СН'!$G$17</f>
        <v>5911.8457342800002</v>
      </c>
      <c r="K68" s="36">
        <f>SUMIFS(СВЦЭМ!$C$39:$C$789,СВЦЭМ!$A$39:$A$789,$A68,СВЦЭМ!$B$39:$B$789,K$47)+'СЕТ СН'!$G$9+СВЦЭМ!$D$10+'СЕТ СН'!$G$5-'СЕТ СН'!$G$17</f>
        <v>5821.1909601699999</v>
      </c>
      <c r="L68" s="36">
        <f>SUMIFS(СВЦЭМ!$C$39:$C$789,СВЦЭМ!$A$39:$A$789,$A68,СВЦЭМ!$B$39:$B$789,L$47)+'СЕТ СН'!$G$9+СВЦЭМ!$D$10+'СЕТ СН'!$G$5-'СЕТ СН'!$G$17</f>
        <v>5792.7460586100005</v>
      </c>
      <c r="M68" s="36">
        <f>SUMIFS(СВЦЭМ!$C$39:$C$789,СВЦЭМ!$A$39:$A$789,$A68,СВЦЭМ!$B$39:$B$789,M$47)+'СЕТ СН'!$G$9+СВЦЭМ!$D$10+'СЕТ СН'!$G$5-'СЕТ СН'!$G$17</f>
        <v>5789.7955669000003</v>
      </c>
      <c r="N68" s="36">
        <f>SUMIFS(СВЦЭМ!$C$39:$C$789,СВЦЭМ!$A$39:$A$789,$A68,СВЦЭМ!$B$39:$B$789,N$47)+'СЕТ СН'!$G$9+СВЦЭМ!$D$10+'СЕТ СН'!$G$5-'СЕТ СН'!$G$17</f>
        <v>5799.4885573400006</v>
      </c>
      <c r="O68" s="36">
        <f>SUMIFS(СВЦЭМ!$C$39:$C$789,СВЦЭМ!$A$39:$A$789,$A68,СВЦЭМ!$B$39:$B$789,O$47)+'СЕТ СН'!$G$9+СВЦЭМ!$D$10+'СЕТ СН'!$G$5-'СЕТ СН'!$G$17</f>
        <v>5814.5692377599999</v>
      </c>
      <c r="P68" s="36">
        <f>SUMIFS(СВЦЭМ!$C$39:$C$789,СВЦЭМ!$A$39:$A$789,$A68,СВЦЭМ!$B$39:$B$789,P$47)+'СЕТ СН'!$G$9+СВЦЭМ!$D$10+'СЕТ СН'!$G$5-'СЕТ СН'!$G$17</f>
        <v>5811.5671435300001</v>
      </c>
      <c r="Q68" s="36">
        <f>SUMIFS(СВЦЭМ!$C$39:$C$789,СВЦЭМ!$A$39:$A$789,$A68,СВЦЭМ!$B$39:$B$789,Q$47)+'СЕТ СН'!$G$9+СВЦЭМ!$D$10+'СЕТ СН'!$G$5-'СЕТ СН'!$G$17</f>
        <v>5804.9366944100002</v>
      </c>
      <c r="R68" s="36">
        <f>SUMIFS(СВЦЭМ!$C$39:$C$789,СВЦЭМ!$A$39:$A$789,$A68,СВЦЭМ!$B$39:$B$789,R$47)+'СЕТ СН'!$G$9+СВЦЭМ!$D$10+'СЕТ СН'!$G$5-'СЕТ СН'!$G$17</f>
        <v>5815.5564357200001</v>
      </c>
      <c r="S68" s="36">
        <f>SUMIFS(СВЦЭМ!$C$39:$C$789,СВЦЭМ!$A$39:$A$789,$A68,СВЦЭМ!$B$39:$B$789,S$47)+'СЕТ СН'!$G$9+СВЦЭМ!$D$10+'СЕТ СН'!$G$5-'СЕТ СН'!$G$17</f>
        <v>5805.1807318900001</v>
      </c>
      <c r="T68" s="36">
        <f>SUMIFS(СВЦЭМ!$C$39:$C$789,СВЦЭМ!$A$39:$A$789,$A68,СВЦЭМ!$B$39:$B$789,T$47)+'СЕТ СН'!$G$9+СВЦЭМ!$D$10+'СЕТ СН'!$G$5-'СЕТ СН'!$G$17</f>
        <v>5775.2285142600003</v>
      </c>
      <c r="U68" s="36">
        <f>SUMIFS(СВЦЭМ!$C$39:$C$789,СВЦЭМ!$A$39:$A$789,$A68,СВЦЭМ!$B$39:$B$789,U$47)+'СЕТ СН'!$G$9+СВЦЭМ!$D$10+'СЕТ СН'!$G$5-'СЕТ СН'!$G$17</f>
        <v>5792.6332485000003</v>
      </c>
      <c r="V68" s="36">
        <f>SUMIFS(СВЦЭМ!$C$39:$C$789,СВЦЭМ!$A$39:$A$789,$A68,СВЦЭМ!$B$39:$B$789,V$47)+'СЕТ СН'!$G$9+СВЦЭМ!$D$10+'СЕТ СН'!$G$5-'СЕТ СН'!$G$17</f>
        <v>5833.7098618999999</v>
      </c>
      <c r="W68" s="36">
        <f>SUMIFS(СВЦЭМ!$C$39:$C$789,СВЦЭМ!$A$39:$A$789,$A68,СВЦЭМ!$B$39:$B$789,W$47)+'СЕТ СН'!$G$9+СВЦЭМ!$D$10+'СЕТ СН'!$G$5-'СЕТ СН'!$G$17</f>
        <v>5841.5905057300006</v>
      </c>
      <c r="X68" s="36">
        <f>SUMIFS(СВЦЭМ!$C$39:$C$789,СВЦЭМ!$A$39:$A$789,$A68,СВЦЭМ!$B$39:$B$789,X$47)+'СЕТ СН'!$G$9+СВЦЭМ!$D$10+'СЕТ СН'!$G$5-'СЕТ СН'!$G$17</f>
        <v>5873.3486386200002</v>
      </c>
      <c r="Y68" s="36">
        <f>SUMIFS(СВЦЭМ!$C$39:$C$789,СВЦЭМ!$A$39:$A$789,$A68,СВЦЭМ!$B$39:$B$789,Y$47)+'СЕТ СН'!$G$9+СВЦЭМ!$D$10+'СЕТ СН'!$G$5-'СЕТ СН'!$G$17</f>
        <v>5901.2531878899999</v>
      </c>
    </row>
    <row r="69" spans="1:32" ht="15.75" x14ac:dyDescent="0.2">
      <c r="A69" s="35">
        <f t="shared" si="1"/>
        <v>45648</v>
      </c>
      <c r="B69" s="36">
        <f>SUMIFS(СВЦЭМ!$C$39:$C$789,СВЦЭМ!$A$39:$A$789,$A69,СВЦЭМ!$B$39:$B$789,B$47)+'СЕТ СН'!$G$9+СВЦЭМ!$D$10+'СЕТ СН'!$G$5-'СЕТ СН'!$G$17</f>
        <v>5926.4216120599995</v>
      </c>
      <c r="C69" s="36">
        <f>SUMIFS(СВЦЭМ!$C$39:$C$789,СВЦЭМ!$A$39:$A$789,$A69,СВЦЭМ!$B$39:$B$789,C$47)+'СЕТ СН'!$G$9+СВЦЭМ!$D$10+'СЕТ СН'!$G$5-'СЕТ СН'!$G$17</f>
        <v>6039.7750679199999</v>
      </c>
      <c r="D69" s="36">
        <f>SUMIFS(СВЦЭМ!$C$39:$C$789,СВЦЭМ!$A$39:$A$789,$A69,СВЦЭМ!$B$39:$B$789,D$47)+'СЕТ СН'!$G$9+СВЦЭМ!$D$10+'СЕТ СН'!$G$5-'СЕТ СН'!$G$17</f>
        <v>6059.4189904499999</v>
      </c>
      <c r="E69" s="36">
        <f>SUMIFS(СВЦЭМ!$C$39:$C$789,СВЦЭМ!$A$39:$A$789,$A69,СВЦЭМ!$B$39:$B$789,E$47)+'СЕТ СН'!$G$9+СВЦЭМ!$D$10+'СЕТ СН'!$G$5-'СЕТ СН'!$G$17</f>
        <v>6080.38049839</v>
      </c>
      <c r="F69" s="36">
        <f>SUMIFS(СВЦЭМ!$C$39:$C$789,СВЦЭМ!$A$39:$A$789,$A69,СВЦЭМ!$B$39:$B$789,F$47)+'СЕТ СН'!$G$9+СВЦЭМ!$D$10+'СЕТ СН'!$G$5-'СЕТ СН'!$G$17</f>
        <v>6089.7254796100005</v>
      </c>
      <c r="G69" s="36">
        <f>SUMIFS(СВЦЭМ!$C$39:$C$789,СВЦЭМ!$A$39:$A$789,$A69,СВЦЭМ!$B$39:$B$789,G$47)+'СЕТ СН'!$G$9+СВЦЭМ!$D$10+'СЕТ СН'!$G$5-'СЕТ СН'!$G$17</f>
        <v>6092.7194258500003</v>
      </c>
      <c r="H69" s="36">
        <f>SUMIFS(СВЦЭМ!$C$39:$C$789,СВЦЭМ!$A$39:$A$789,$A69,СВЦЭМ!$B$39:$B$789,H$47)+'СЕТ СН'!$G$9+СВЦЭМ!$D$10+'СЕТ СН'!$G$5-'СЕТ СН'!$G$17</f>
        <v>6069.2755825200002</v>
      </c>
      <c r="I69" s="36">
        <f>SUMIFS(СВЦЭМ!$C$39:$C$789,СВЦЭМ!$A$39:$A$789,$A69,СВЦЭМ!$B$39:$B$789,I$47)+'СЕТ СН'!$G$9+СВЦЭМ!$D$10+'СЕТ СН'!$G$5-'СЕТ СН'!$G$17</f>
        <v>6040.0350899999994</v>
      </c>
      <c r="J69" s="36">
        <f>SUMIFS(СВЦЭМ!$C$39:$C$789,СВЦЭМ!$A$39:$A$789,$A69,СВЦЭМ!$B$39:$B$789,J$47)+'СЕТ СН'!$G$9+СВЦЭМ!$D$10+'СЕТ СН'!$G$5-'СЕТ СН'!$G$17</f>
        <v>5940.3562165900003</v>
      </c>
      <c r="K69" s="36">
        <f>SUMIFS(СВЦЭМ!$C$39:$C$789,СВЦЭМ!$A$39:$A$789,$A69,СВЦЭМ!$B$39:$B$789,K$47)+'СЕТ СН'!$G$9+СВЦЭМ!$D$10+'СЕТ СН'!$G$5-'СЕТ СН'!$G$17</f>
        <v>5896.2294827300002</v>
      </c>
      <c r="L69" s="36">
        <f>SUMIFS(СВЦЭМ!$C$39:$C$789,СВЦЭМ!$A$39:$A$789,$A69,СВЦЭМ!$B$39:$B$789,L$47)+'СЕТ СН'!$G$9+СВЦЭМ!$D$10+'СЕТ СН'!$G$5-'СЕТ СН'!$G$17</f>
        <v>5853.7091972899998</v>
      </c>
      <c r="M69" s="36">
        <f>SUMIFS(СВЦЭМ!$C$39:$C$789,СВЦЭМ!$A$39:$A$789,$A69,СВЦЭМ!$B$39:$B$789,M$47)+'СЕТ СН'!$G$9+СВЦЭМ!$D$10+'СЕТ СН'!$G$5-'СЕТ СН'!$G$17</f>
        <v>5850.6127943000001</v>
      </c>
      <c r="N69" s="36">
        <f>SUMIFS(СВЦЭМ!$C$39:$C$789,СВЦЭМ!$A$39:$A$789,$A69,СВЦЭМ!$B$39:$B$789,N$47)+'СЕТ СН'!$G$9+СВЦЭМ!$D$10+'СЕТ СН'!$G$5-'СЕТ СН'!$G$17</f>
        <v>5861.2618135499997</v>
      </c>
      <c r="O69" s="36">
        <f>SUMIFS(СВЦЭМ!$C$39:$C$789,СВЦЭМ!$A$39:$A$789,$A69,СВЦЭМ!$B$39:$B$789,O$47)+'СЕТ СН'!$G$9+СВЦЭМ!$D$10+'СЕТ СН'!$G$5-'СЕТ СН'!$G$17</f>
        <v>5882.0292704599997</v>
      </c>
      <c r="P69" s="36">
        <f>SUMIFS(СВЦЭМ!$C$39:$C$789,СВЦЭМ!$A$39:$A$789,$A69,СВЦЭМ!$B$39:$B$789,P$47)+'СЕТ СН'!$G$9+СВЦЭМ!$D$10+'СЕТ СН'!$G$5-'СЕТ СН'!$G$17</f>
        <v>5894.5152708200003</v>
      </c>
      <c r="Q69" s="36">
        <f>SUMIFS(СВЦЭМ!$C$39:$C$789,СВЦЭМ!$A$39:$A$789,$A69,СВЦЭМ!$B$39:$B$789,Q$47)+'СЕТ СН'!$G$9+СВЦЭМ!$D$10+'СЕТ СН'!$G$5-'СЕТ СН'!$G$17</f>
        <v>5917.8871948800006</v>
      </c>
      <c r="R69" s="36">
        <f>SUMIFS(СВЦЭМ!$C$39:$C$789,СВЦЭМ!$A$39:$A$789,$A69,СВЦЭМ!$B$39:$B$789,R$47)+'СЕТ СН'!$G$9+СВЦЭМ!$D$10+'СЕТ СН'!$G$5-'СЕТ СН'!$G$17</f>
        <v>5903.4699288600004</v>
      </c>
      <c r="S69" s="36">
        <f>SUMIFS(СВЦЭМ!$C$39:$C$789,СВЦЭМ!$A$39:$A$789,$A69,СВЦЭМ!$B$39:$B$789,S$47)+'СЕТ СН'!$G$9+СВЦЭМ!$D$10+'СЕТ СН'!$G$5-'СЕТ СН'!$G$17</f>
        <v>5855.4228746600002</v>
      </c>
      <c r="T69" s="36">
        <f>SUMIFS(СВЦЭМ!$C$39:$C$789,СВЦЭМ!$A$39:$A$789,$A69,СВЦЭМ!$B$39:$B$789,T$47)+'СЕТ СН'!$G$9+СВЦЭМ!$D$10+'СЕТ СН'!$G$5-'СЕТ СН'!$G$17</f>
        <v>5808.7463428800002</v>
      </c>
      <c r="U69" s="36">
        <f>SUMIFS(СВЦЭМ!$C$39:$C$789,СВЦЭМ!$A$39:$A$789,$A69,СВЦЭМ!$B$39:$B$789,U$47)+'СЕТ СН'!$G$9+СВЦЭМ!$D$10+'СЕТ СН'!$G$5-'СЕТ СН'!$G$17</f>
        <v>5817.5379449000002</v>
      </c>
      <c r="V69" s="36">
        <f>SUMIFS(СВЦЭМ!$C$39:$C$789,СВЦЭМ!$A$39:$A$789,$A69,СВЦЭМ!$B$39:$B$789,V$47)+'СЕТ СН'!$G$9+СВЦЭМ!$D$10+'СЕТ СН'!$G$5-'СЕТ СН'!$G$17</f>
        <v>5832.0248865399999</v>
      </c>
      <c r="W69" s="36">
        <f>SUMIFS(СВЦЭМ!$C$39:$C$789,СВЦЭМ!$A$39:$A$789,$A69,СВЦЭМ!$B$39:$B$789,W$47)+'СЕТ СН'!$G$9+СВЦЭМ!$D$10+'СЕТ СН'!$G$5-'СЕТ СН'!$G$17</f>
        <v>5846.9483094799998</v>
      </c>
      <c r="X69" s="36">
        <f>SUMIFS(СВЦЭМ!$C$39:$C$789,СВЦЭМ!$A$39:$A$789,$A69,СВЦЭМ!$B$39:$B$789,X$47)+'СЕТ СН'!$G$9+СВЦЭМ!$D$10+'СЕТ СН'!$G$5-'СЕТ СН'!$G$17</f>
        <v>5875.6133893400001</v>
      </c>
      <c r="Y69" s="36">
        <f>SUMIFS(СВЦЭМ!$C$39:$C$789,СВЦЭМ!$A$39:$A$789,$A69,СВЦЭМ!$B$39:$B$789,Y$47)+'СЕТ СН'!$G$9+СВЦЭМ!$D$10+'СЕТ СН'!$G$5-'СЕТ СН'!$G$17</f>
        <v>5925.4491744099996</v>
      </c>
    </row>
    <row r="70" spans="1:32" ht="15.75" x14ac:dyDescent="0.2">
      <c r="A70" s="35">
        <f t="shared" si="1"/>
        <v>45649</v>
      </c>
      <c r="B70" s="36">
        <f>SUMIFS(СВЦЭМ!$C$39:$C$789,СВЦЭМ!$A$39:$A$789,$A70,СВЦЭМ!$B$39:$B$789,B$47)+'СЕТ СН'!$G$9+СВЦЭМ!$D$10+'СЕТ СН'!$G$5-'СЕТ СН'!$G$17</f>
        <v>5899.2211135099997</v>
      </c>
      <c r="C70" s="36">
        <f>SUMIFS(СВЦЭМ!$C$39:$C$789,СВЦЭМ!$A$39:$A$789,$A70,СВЦЭМ!$B$39:$B$789,C$47)+'СЕТ СН'!$G$9+СВЦЭМ!$D$10+'СЕТ СН'!$G$5-'СЕТ СН'!$G$17</f>
        <v>5958.2773339599999</v>
      </c>
      <c r="D70" s="36">
        <f>SUMIFS(СВЦЭМ!$C$39:$C$789,СВЦЭМ!$A$39:$A$789,$A70,СВЦЭМ!$B$39:$B$789,D$47)+'СЕТ СН'!$G$9+СВЦЭМ!$D$10+'СЕТ СН'!$G$5-'СЕТ СН'!$G$17</f>
        <v>6028.0469861199999</v>
      </c>
      <c r="E70" s="36">
        <f>SUMIFS(СВЦЭМ!$C$39:$C$789,СВЦЭМ!$A$39:$A$789,$A70,СВЦЭМ!$B$39:$B$789,E$47)+'СЕТ СН'!$G$9+СВЦЭМ!$D$10+'СЕТ СН'!$G$5-'СЕТ СН'!$G$17</f>
        <v>6094.7140166999998</v>
      </c>
      <c r="F70" s="36">
        <f>SUMIFS(СВЦЭМ!$C$39:$C$789,СВЦЭМ!$A$39:$A$789,$A70,СВЦЭМ!$B$39:$B$789,F$47)+'СЕТ СН'!$G$9+СВЦЭМ!$D$10+'СЕТ СН'!$G$5-'СЕТ СН'!$G$17</f>
        <v>6034.76078607</v>
      </c>
      <c r="G70" s="36">
        <f>SUMIFS(СВЦЭМ!$C$39:$C$789,СВЦЭМ!$A$39:$A$789,$A70,СВЦЭМ!$B$39:$B$789,G$47)+'СЕТ СН'!$G$9+СВЦЭМ!$D$10+'СЕТ СН'!$G$5-'СЕТ СН'!$G$17</f>
        <v>6009.4164026899998</v>
      </c>
      <c r="H70" s="36">
        <f>SUMIFS(СВЦЭМ!$C$39:$C$789,СВЦЭМ!$A$39:$A$789,$A70,СВЦЭМ!$B$39:$B$789,H$47)+'СЕТ СН'!$G$9+СВЦЭМ!$D$10+'СЕТ СН'!$G$5-'СЕТ СН'!$G$17</f>
        <v>5988.0068000499996</v>
      </c>
      <c r="I70" s="36">
        <f>SUMIFS(СВЦЭМ!$C$39:$C$789,СВЦЭМ!$A$39:$A$789,$A70,СВЦЭМ!$B$39:$B$789,I$47)+'СЕТ СН'!$G$9+СВЦЭМ!$D$10+'СЕТ СН'!$G$5-'СЕТ СН'!$G$17</f>
        <v>5972.0244489100005</v>
      </c>
      <c r="J70" s="36">
        <f>SUMIFS(СВЦЭМ!$C$39:$C$789,СВЦЭМ!$A$39:$A$789,$A70,СВЦЭМ!$B$39:$B$789,J$47)+'СЕТ СН'!$G$9+СВЦЭМ!$D$10+'СЕТ СН'!$G$5-'СЕТ СН'!$G$17</f>
        <v>5899.9064111799998</v>
      </c>
      <c r="K70" s="36">
        <f>SUMIFS(СВЦЭМ!$C$39:$C$789,СВЦЭМ!$A$39:$A$789,$A70,СВЦЭМ!$B$39:$B$789,K$47)+'СЕТ СН'!$G$9+СВЦЭМ!$D$10+'СЕТ СН'!$G$5-'СЕТ СН'!$G$17</f>
        <v>5826.13260068</v>
      </c>
      <c r="L70" s="36">
        <f>SUMIFS(СВЦЭМ!$C$39:$C$789,СВЦЭМ!$A$39:$A$789,$A70,СВЦЭМ!$B$39:$B$789,L$47)+'СЕТ СН'!$G$9+СВЦЭМ!$D$10+'СЕТ СН'!$G$5-'СЕТ СН'!$G$17</f>
        <v>5818.7257855200005</v>
      </c>
      <c r="M70" s="36">
        <f>SUMIFS(СВЦЭМ!$C$39:$C$789,СВЦЭМ!$A$39:$A$789,$A70,СВЦЭМ!$B$39:$B$789,M$47)+'СЕТ СН'!$G$9+СВЦЭМ!$D$10+'СЕТ СН'!$G$5-'СЕТ СН'!$G$17</f>
        <v>5832.8700178700001</v>
      </c>
      <c r="N70" s="36">
        <f>SUMIFS(СВЦЭМ!$C$39:$C$789,СВЦЭМ!$A$39:$A$789,$A70,СВЦЭМ!$B$39:$B$789,N$47)+'СЕТ СН'!$G$9+СВЦЭМ!$D$10+'СЕТ СН'!$G$5-'СЕТ СН'!$G$17</f>
        <v>5837.6537914500004</v>
      </c>
      <c r="O70" s="36">
        <f>SUMIFS(СВЦЭМ!$C$39:$C$789,СВЦЭМ!$A$39:$A$789,$A70,СВЦЭМ!$B$39:$B$789,O$47)+'СЕТ СН'!$G$9+СВЦЭМ!$D$10+'СЕТ СН'!$G$5-'СЕТ СН'!$G$17</f>
        <v>5862.7779949100004</v>
      </c>
      <c r="P70" s="36">
        <f>SUMIFS(СВЦЭМ!$C$39:$C$789,СВЦЭМ!$A$39:$A$789,$A70,СВЦЭМ!$B$39:$B$789,P$47)+'СЕТ СН'!$G$9+СВЦЭМ!$D$10+'СЕТ СН'!$G$5-'СЕТ СН'!$G$17</f>
        <v>5898.9158359200001</v>
      </c>
      <c r="Q70" s="36">
        <f>SUMIFS(СВЦЭМ!$C$39:$C$789,СВЦЭМ!$A$39:$A$789,$A70,СВЦЭМ!$B$39:$B$789,Q$47)+'СЕТ СН'!$G$9+СВЦЭМ!$D$10+'СЕТ СН'!$G$5-'СЕТ СН'!$G$17</f>
        <v>5911.2711333799998</v>
      </c>
      <c r="R70" s="36">
        <f>SUMIFS(СВЦЭМ!$C$39:$C$789,СВЦЭМ!$A$39:$A$789,$A70,СВЦЭМ!$B$39:$B$789,R$47)+'СЕТ СН'!$G$9+СВЦЭМ!$D$10+'СЕТ СН'!$G$5-'СЕТ СН'!$G$17</f>
        <v>5883.6927850100001</v>
      </c>
      <c r="S70" s="36">
        <f>SUMIFS(СВЦЭМ!$C$39:$C$789,СВЦЭМ!$A$39:$A$789,$A70,СВЦЭМ!$B$39:$B$789,S$47)+'СЕТ СН'!$G$9+СВЦЭМ!$D$10+'СЕТ СН'!$G$5-'СЕТ СН'!$G$17</f>
        <v>5863.2200400299998</v>
      </c>
      <c r="T70" s="36">
        <f>SUMIFS(СВЦЭМ!$C$39:$C$789,СВЦЭМ!$A$39:$A$789,$A70,СВЦЭМ!$B$39:$B$789,T$47)+'СЕТ СН'!$G$9+СВЦЭМ!$D$10+'СЕТ СН'!$G$5-'СЕТ СН'!$G$17</f>
        <v>5847.8732987700005</v>
      </c>
      <c r="U70" s="36">
        <f>SUMIFS(СВЦЭМ!$C$39:$C$789,СВЦЭМ!$A$39:$A$789,$A70,СВЦЭМ!$B$39:$B$789,U$47)+'СЕТ СН'!$G$9+СВЦЭМ!$D$10+'СЕТ СН'!$G$5-'СЕТ СН'!$G$17</f>
        <v>5847.0876976099999</v>
      </c>
      <c r="V70" s="36">
        <f>SUMIFS(СВЦЭМ!$C$39:$C$789,СВЦЭМ!$A$39:$A$789,$A70,СВЦЭМ!$B$39:$B$789,V$47)+'СЕТ СН'!$G$9+СВЦЭМ!$D$10+'СЕТ СН'!$G$5-'СЕТ СН'!$G$17</f>
        <v>5822.8830564600003</v>
      </c>
      <c r="W70" s="36">
        <f>SUMIFS(СВЦЭМ!$C$39:$C$789,СВЦЭМ!$A$39:$A$789,$A70,СВЦЭМ!$B$39:$B$789,W$47)+'СЕТ СН'!$G$9+СВЦЭМ!$D$10+'СЕТ СН'!$G$5-'СЕТ СН'!$G$17</f>
        <v>5826.0087132999997</v>
      </c>
      <c r="X70" s="36">
        <f>SUMIFS(СВЦЭМ!$C$39:$C$789,СВЦЭМ!$A$39:$A$789,$A70,СВЦЭМ!$B$39:$B$789,X$47)+'СЕТ СН'!$G$9+СВЦЭМ!$D$10+'СЕТ СН'!$G$5-'СЕТ СН'!$G$17</f>
        <v>5884.0235771899997</v>
      </c>
      <c r="Y70" s="36">
        <f>SUMIFS(СВЦЭМ!$C$39:$C$789,СВЦЭМ!$A$39:$A$789,$A70,СВЦЭМ!$B$39:$B$789,Y$47)+'СЕТ СН'!$G$9+СВЦЭМ!$D$10+'СЕТ СН'!$G$5-'СЕТ СН'!$G$17</f>
        <v>5914.2865706000002</v>
      </c>
    </row>
    <row r="71" spans="1:32" ht="15.75" x14ac:dyDescent="0.2">
      <c r="A71" s="35">
        <f t="shared" si="1"/>
        <v>45650</v>
      </c>
      <c r="B71" s="36">
        <f>SUMIFS(СВЦЭМ!$C$39:$C$789,СВЦЭМ!$A$39:$A$789,$A71,СВЦЭМ!$B$39:$B$789,B$47)+'СЕТ СН'!$G$9+СВЦЭМ!$D$10+'СЕТ СН'!$G$5-'СЕТ СН'!$G$17</f>
        <v>5971.70309954</v>
      </c>
      <c r="C71" s="36">
        <f>SUMIFS(СВЦЭМ!$C$39:$C$789,СВЦЭМ!$A$39:$A$789,$A71,СВЦЭМ!$B$39:$B$789,C$47)+'СЕТ СН'!$G$9+СВЦЭМ!$D$10+'СЕТ СН'!$G$5-'СЕТ СН'!$G$17</f>
        <v>6078.4015710599997</v>
      </c>
      <c r="D71" s="36">
        <f>SUMIFS(СВЦЭМ!$C$39:$C$789,СВЦЭМ!$A$39:$A$789,$A71,СВЦЭМ!$B$39:$B$789,D$47)+'СЕТ СН'!$G$9+СВЦЭМ!$D$10+'СЕТ СН'!$G$5-'СЕТ СН'!$G$17</f>
        <v>6073.8456542700005</v>
      </c>
      <c r="E71" s="36">
        <f>SUMIFS(СВЦЭМ!$C$39:$C$789,СВЦЭМ!$A$39:$A$789,$A71,СВЦЭМ!$B$39:$B$789,E$47)+'СЕТ СН'!$G$9+СВЦЭМ!$D$10+'СЕТ СН'!$G$5-'СЕТ СН'!$G$17</f>
        <v>6074.7454125900003</v>
      </c>
      <c r="F71" s="36">
        <f>SUMIFS(СВЦЭМ!$C$39:$C$789,СВЦЭМ!$A$39:$A$789,$A71,СВЦЭМ!$B$39:$B$789,F$47)+'СЕТ СН'!$G$9+СВЦЭМ!$D$10+'СЕТ СН'!$G$5-'СЕТ СН'!$G$17</f>
        <v>6065.9540972800005</v>
      </c>
      <c r="G71" s="36">
        <f>SUMIFS(СВЦЭМ!$C$39:$C$789,СВЦЭМ!$A$39:$A$789,$A71,СВЦЭМ!$B$39:$B$789,G$47)+'СЕТ СН'!$G$9+СВЦЭМ!$D$10+'СЕТ СН'!$G$5-'СЕТ СН'!$G$17</f>
        <v>6048.7542206099997</v>
      </c>
      <c r="H71" s="36">
        <f>SUMIFS(СВЦЭМ!$C$39:$C$789,СВЦЭМ!$A$39:$A$789,$A71,СВЦЭМ!$B$39:$B$789,H$47)+'СЕТ СН'!$G$9+СВЦЭМ!$D$10+'СЕТ СН'!$G$5-'СЕТ СН'!$G$17</f>
        <v>6031.2219110000005</v>
      </c>
      <c r="I71" s="36">
        <f>SUMIFS(СВЦЭМ!$C$39:$C$789,СВЦЭМ!$A$39:$A$789,$A71,СВЦЭМ!$B$39:$B$789,I$47)+'СЕТ СН'!$G$9+СВЦЭМ!$D$10+'СЕТ СН'!$G$5-'СЕТ СН'!$G$17</f>
        <v>5967.5585644499997</v>
      </c>
      <c r="J71" s="36">
        <f>SUMIFS(СВЦЭМ!$C$39:$C$789,СВЦЭМ!$A$39:$A$789,$A71,СВЦЭМ!$B$39:$B$789,J$47)+'СЕТ СН'!$G$9+СВЦЭМ!$D$10+'СЕТ СН'!$G$5-'СЕТ СН'!$G$17</f>
        <v>5934.5212496999993</v>
      </c>
      <c r="K71" s="36">
        <f>SUMIFS(СВЦЭМ!$C$39:$C$789,СВЦЭМ!$A$39:$A$789,$A71,СВЦЭМ!$B$39:$B$789,K$47)+'СЕТ СН'!$G$9+СВЦЭМ!$D$10+'СЕТ СН'!$G$5-'СЕТ СН'!$G$17</f>
        <v>5938.4741794900001</v>
      </c>
      <c r="L71" s="36">
        <f>SUMIFS(СВЦЭМ!$C$39:$C$789,СВЦЭМ!$A$39:$A$789,$A71,СВЦЭМ!$B$39:$B$789,L$47)+'СЕТ СН'!$G$9+СВЦЭМ!$D$10+'СЕТ СН'!$G$5-'СЕТ СН'!$G$17</f>
        <v>5909.4205096999995</v>
      </c>
      <c r="M71" s="36">
        <f>SUMIFS(СВЦЭМ!$C$39:$C$789,СВЦЭМ!$A$39:$A$789,$A71,СВЦЭМ!$B$39:$B$789,M$47)+'СЕТ СН'!$G$9+СВЦЭМ!$D$10+'СЕТ СН'!$G$5-'СЕТ СН'!$G$17</f>
        <v>5838.7860104400006</v>
      </c>
      <c r="N71" s="36">
        <f>SUMIFS(СВЦЭМ!$C$39:$C$789,СВЦЭМ!$A$39:$A$789,$A71,СВЦЭМ!$B$39:$B$789,N$47)+'СЕТ СН'!$G$9+СВЦЭМ!$D$10+'СЕТ СН'!$G$5-'СЕТ СН'!$G$17</f>
        <v>5859.1234372600002</v>
      </c>
      <c r="O71" s="36">
        <f>SUMIFS(СВЦЭМ!$C$39:$C$789,СВЦЭМ!$A$39:$A$789,$A71,СВЦЭМ!$B$39:$B$789,O$47)+'СЕТ СН'!$G$9+СВЦЭМ!$D$10+'СЕТ СН'!$G$5-'СЕТ СН'!$G$17</f>
        <v>5912.2837657800001</v>
      </c>
      <c r="P71" s="36">
        <f>SUMIFS(СВЦЭМ!$C$39:$C$789,СВЦЭМ!$A$39:$A$789,$A71,СВЦЭМ!$B$39:$B$789,P$47)+'СЕТ СН'!$G$9+СВЦЭМ!$D$10+'СЕТ СН'!$G$5-'СЕТ СН'!$G$17</f>
        <v>5906.4252461599999</v>
      </c>
      <c r="Q71" s="36">
        <f>SUMIFS(СВЦЭМ!$C$39:$C$789,СВЦЭМ!$A$39:$A$789,$A71,СВЦЭМ!$B$39:$B$789,Q$47)+'СЕТ СН'!$G$9+СВЦЭМ!$D$10+'СЕТ СН'!$G$5-'СЕТ СН'!$G$17</f>
        <v>5842.1178912400001</v>
      </c>
      <c r="R71" s="36">
        <f>SUMIFS(СВЦЭМ!$C$39:$C$789,СВЦЭМ!$A$39:$A$789,$A71,СВЦЭМ!$B$39:$B$789,R$47)+'СЕТ СН'!$G$9+СВЦЭМ!$D$10+'СЕТ СН'!$G$5-'СЕТ СН'!$G$17</f>
        <v>5859.5537635399996</v>
      </c>
      <c r="S71" s="36">
        <f>SUMIFS(СВЦЭМ!$C$39:$C$789,СВЦЭМ!$A$39:$A$789,$A71,СВЦЭМ!$B$39:$B$789,S$47)+'СЕТ СН'!$G$9+СВЦЭМ!$D$10+'СЕТ СН'!$G$5-'СЕТ СН'!$G$17</f>
        <v>5882.1355583900004</v>
      </c>
      <c r="T71" s="36">
        <f>SUMIFS(СВЦЭМ!$C$39:$C$789,СВЦЭМ!$A$39:$A$789,$A71,СВЦЭМ!$B$39:$B$789,T$47)+'СЕТ СН'!$G$9+СВЦЭМ!$D$10+'СЕТ СН'!$G$5-'СЕТ СН'!$G$17</f>
        <v>5919.7900930599999</v>
      </c>
      <c r="U71" s="36">
        <f>SUMIFS(СВЦЭМ!$C$39:$C$789,СВЦЭМ!$A$39:$A$789,$A71,СВЦЭМ!$B$39:$B$789,U$47)+'СЕТ СН'!$G$9+СВЦЭМ!$D$10+'СЕТ СН'!$G$5-'СЕТ СН'!$G$17</f>
        <v>5922.1137390999993</v>
      </c>
      <c r="V71" s="36">
        <f>SUMIFS(СВЦЭМ!$C$39:$C$789,СВЦЭМ!$A$39:$A$789,$A71,СВЦЭМ!$B$39:$B$789,V$47)+'СЕТ СН'!$G$9+СВЦЭМ!$D$10+'СЕТ СН'!$G$5-'СЕТ СН'!$G$17</f>
        <v>5936.2052330200004</v>
      </c>
      <c r="W71" s="36">
        <f>SUMIFS(СВЦЭМ!$C$39:$C$789,СВЦЭМ!$A$39:$A$789,$A71,СВЦЭМ!$B$39:$B$789,W$47)+'СЕТ СН'!$G$9+СВЦЭМ!$D$10+'СЕТ СН'!$G$5-'СЕТ СН'!$G$17</f>
        <v>5959.0371300900006</v>
      </c>
      <c r="X71" s="36">
        <f>SUMIFS(СВЦЭМ!$C$39:$C$789,СВЦЭМ!$A$39:$A$789,$A71,СВЦЭМ!$B$39:$B$789,X$47)+'СЕТ СН'!$G$9+СВЦЭМ!$D$10+'СЕТ СН'!$G$5-'СЕТ СН'!$G$17</f>
        <v>5991.7238217199993</v>
      </c>
      <c r="Y71" s="36">
        <f>SUMIFS(СВЦЭМ!$C$39:$C$789,СВЦЭМ!$A$39:$A$789,$A71,СВЦЭМ!$B$39:$B$789,Y$47)+'СЕТ СН'!$G$9+СВЦЭМ!$D$10+'СЕТ СН'!$G$5-'СЕТ СН'!$G$17</f>
        <v>6002.2661528499993</v>
      </c>
    </row>
    <row r="72" spans="1:32" ht="15.75" x14ac:dyDescent="0.2">
      <c r="A72" s="35">
        <f t="shared" si="1"/>
        <v>45651</v>
      </c>
      <c r="B72" s="36">
        <f>SUMIFS(СВЦЭМ!$C$39:$C$789,СВЦЭМ!$A$39:$A$789,$A72,СВЦЭМ!$B$39:$B$789,B$47)+'СЕТ СН'!$G$9+СВЦЭМ!$D$10+'СЕТ СН'!$G$5-'СЕТ СН'!$G$17</f>
        <v>5894.9700785000005</v>
      </c>
      <c r="C72" s="36">
        <f>SUMIFS(СВЦЭМ!$C$39:$C$789,СВЦЭМ!$A$39:$A$789,$A72,СВЦЭМ!$B$39:$B$789,C$47)+'СЕТ СН'!$G$9+СВЦЭМ!$D$10+'СЕТ СН'!$G$5-'СЕТ СН'!$G$17</f>
        <v>5927.9602166200002</v>
      </c>
      <c r="D72" s="36">
        <f>SUMIFS(СВЦЭМ!$C$39:$C$789,СВЦЭМ!$A$39:$A$789,$A72,СВЦЭМ!$B$39:$B$789,D$47)+'СЕТ СН'!$G$9+СВЦЭМ!$D$10+'СЕТ СН'!$G$5-'СЕТ СН'!$G$17</f>
        <v>5944.6079250000003</v>
      </c>
      <c r="E72" s="36">
        <f>SUMIFS(СВЦЭМ!$C$39:$C$789,СВЦЭМ!$A$39:$A$789,$A72,СВЦЭМ!$B$39:$B$789,E$47)+'СЕТ СН'!$G$9+СВЦЭМ!$D$10+'СЕТ СН'!$G$5-'СЕТ СН'!$G$17</f>
        <v>5979.5694007399998</v>
      </c>
      <c r="F72" s="36">
        <f>SUMIFS(СВЦЭМ!$C$39:$C$789,СВЦЭМ!$A$39:$A$789,$A72,СВЦЭМ!$B$39:$B$789,F$47)+'СЕТ СН'!$G$9+СВЦЭМ!$D$10+'СЕТ СН'!$G$5-'СЕТ СН'!$G$17</f>
        <v>5986.9877109400004</v>
      </c>
      <c r="G72" s="36">
        <f>SUMIFS(СВЦЭМ!$C$39:$C$789,СВЦЭМ!$A$39:$A$789,$A72,СВЦЭМ!$B$39:$B$789,G$47)+'СЕТ СН'!$G$9+СВЦЭМ!$D$10+'СЕТ СН'!$G$5-'СЕТ СН'!$G$17</f>
        <v>5943.3267187399997</v>
      </c>
      <c r="H72" s="36">
        <f>SUMIFS(СВЦЭМ!$C$39:$C$789,СВЦЭМ!$A$39:$A$789,$A72,СВЦЭМ!$B$39:$B$789,H$47)+'СЕТ СН'!$G$9+СВЦЭМ!$D$10+'СЕТ СН'!$G$5-'СЕТ СН'!$G$17</f>
        <v>5879.4780407799999</v>
      </c>
      <c r="I72" s="36">
        <f>SUMIFS(СВЦЭМ!$C$39:$C$789,СВЦЭМ!$A$39:$A$789,$A72,СВЦЭМ!$B$39:$B$789,I$47)+'СЕТ СН'!$G$9+СВЦЭМ!$D$10+'СЕТ СН'!$G$5-'СЕТ СН'!$G$17</f>
        <v>5778.6456184199997</v>
      </c>
      <c r="J72" s="36">
        <f>SUMIFS(СВЦЭМ!$C$39:$C$789,СВЦЭМ!$A$39:$A$789,$A72,СВЦЭМ!$B$39:$B$789,J$47)+'СЕТ СН'!$G$9+СВЦЭМ!$D$10+'СЕТ СН'!$G$5-'СЕТ СН'!$G$17</f>
        <v>5757.61363867</v>
      </c>
      <c r="K72" s="36">
        <f>SUMIFS(СВЦЭМ!$C$39:$C$789,СВЦЭМ!$A$39:$A$789,$A72,СВЦЭМ!$B$39:$B$789,K$47)+'СЕТ СН'!$G$9+СВЦЭМ!$D$10+'СЕТ СН'!$G$5-'СЕТ СН'!$G$17</f>
        <v>5746.6993411200001</v>
      </c>
      <c r="L72" s="36">
        <f>SUMIFS(СВЦЭМ!$C$39:$C$789,СВЦЭМ!$A$39:$A$789,$A72,СВЦЭМ!$B$39:$B$789,L$47)+'СЕТ СН'!$G$9+СВЦЭМ!$D$10+'СЕТ СН'!$G$5-'СЕТ СН'!$G$17</f>
        <v>5726.0509205600001</v>
      </c>
      <c r="M72" s="36">
        <f>SUMIFS(СВЦЭМ!$C$39:$C$789,СВЦЭМ!$A$39:$A$789,$A72,СВЦЭМ!$B$39:$B$789,M$47)+'СЕТ СН'!$G$9+СВЦЭМ!$D$10+'СЕТ СН'!$G$5-'СЕТ СН'!$G$17</f>
        <v>5704.1395662900004</v>
      </c>
      <c r="N72" s="36">
        <f>SUMIFS(СВЦЭМ!$C$39:$C$789,СВЦЭМ!$A$39:$A$789,$A72,СВЦЭМ!$B$39:$B$789,N$47)+'СЕТ СН'!$G$9+СВЦЭМ!$D$10+'СЕТ СН'!$G$5-'СЕТ СН'!$G$17</f>
        <v>5705.2175517300002</v>
      </c>
      <c r="O72" s="36">
        <f>SUMIFS(СВЦЭМ!$C$39:$C$789,СВЦЭМ!$A$39:$A$789,$A72,СВЦЭМ!$B$39:$B$789,O$47)+'СЕТ СН'!$G$9+СВЦЭМ!$D$10+'СЕТ СН'!$G$5-'СЕТ СН'!$G$17</f>
        <v>5709.62526316</v>
      </c>
      <c r="P72" s="36">
        <f>SUMIFS(СВЦЭМ!$C$39:$C$789,СВЦЭМ!$A$39:$A$789,$A72,СВЦЭМ!$B$39:$B$789,P$47)+'СЕТ СН'!$G$9+СВЦЭМ!$D$10+'СЕТ СН'!$G$5-'СЕТ СН'!$G$17</f>
        <v>5711.6017069899999</v>
      </c>
      <c r="Q72" s="36">
        <f>SUMIFS(СВЦЭМ!$C$39:$C$789,СВЦЭМ!$A$39:$A$789,$A72,СВЦЭМ!$B$39:$B$789,Q$47)+'СЕТ СН'!$G$9+СВЦЭМ!$D$10+'СЕТ СН'!$G$5-'СЕТ СН'!$G$17</f>
        <v>5719.68614265</v>
      </c>
      <c r="R72" s="36">
        <f>SUMIFS(СВЦЭМ!$C$39:$C$789,СВЦЭМ!$A$39:$A$789,$A72,СВЦЭМ!$B$39:$B$789,R$47)+'СЕТ СН'!$G$9+СВЦЭМ!$D$10+'СЕТ СН'!$G$5-'СЕТ СН'!$G$17</f>
        <v>5720.8178441300006</v>
      </c>
      <c r="S72" s="36">
        <f>SUMIFS(СВЦЭМ!$C$39:$C$789,СВЦЭМ!$A$39:$A$789,$A72,СВЦЭМ!$B$39:$B$789,S$47)+'СЕТ СН'!$G$9+СВЦЭМ!$D$10+'СЕТ СН'!$G$5-'СЕТ СН'!$G$17</f>
        <v>5701.9866300399999</v>
      </c>
      <c r="T72" s="36">
        <f>SUMIFS(СВЦЭМ!$C$39:$C$789,СВЦЭМ!$A$39:$A$789,$A72,СВЦЭМ!$B$39:$B$789,T$47)+'СЕТ СН'!$G$9+СВЦЭМ!$D$10+'СЕТ СН'!$G$5-'СЕТ СН'!$G$17</f>
        <v>5723.3438790999999</v>
      </c>
      <c r="U72" s="36">
        <f>SUMIFS(СВЦЭМ!$C$39:$C$789,СВЦЭМ!$A$39:$A$789,$A72,СВЦЭМ!$B$39:$B$789,U$47)+'СЕТ СН'!$G$9+СВЦЭМ!$D$10+'СЕТ СН'!$G$5-'СЕТ СН'!$G$17</f>
        <v>5715.1871713399996</v>
      </c>
      <c r="V72" s="36">
        <f>SUMIFS(СВЦЭМ!$C$39:$C$789,СВЦЭМ!$A$39:$A$789,$A72,СВЦЭМ!$B$39:$B$789,V$47)+'СЕТ СН'!$G$9+СВЦЭМ!$D$10+'СЕТ СН'!$G$5-'СЕТ СН'!$G$17</f>
        <v>5723.4328002500006</v>
      </c>
      <c r="W72" s="36">
        <f>SUMIFS(СВЦЭМ!$C$39:$C$789,СВЦЭМ!$A$39:$A$789,$A72,СВЦЭМ!$B$39:$B$789,W$47)+'СЕТ СН'!$G$9+СВЦЭМ!$D$10+'СЕТ СН'!$G$5-'СЕТ СН'!$G$17</f>
        <v>5759.1922588100006</v>
      </c>
      <c r="X72" s="36">
        <f>SUMIFS(СВЦЭМ!$C$39:$C$789,СВЦЭМ!$A$39:$A$789,$A72,СВЦЭМ!$B$39:$B$789,X$47)+'СЕТ СН'!$G$9+СВЦЭМ!$D$10+'СЕТ СН'!$G$5-'СЕТ СН'!$G$17</f>
        <v>5754.0365710000005</v>
      </c>
      <c r="Y72" s="36">
        <f>SUMIFS(СВЦЭМ!$C$39:$C$789,СВЦЭМ!$A$39:$A$789,$A72,СВЦЭМ!$B$39:$B$789,Y$47)+'СЕТ СН'!$G$9+СВЦЭМ!$D$10+'СЕТ СН'!$G$5-'СЕТ СН'!$G$17</f>
        <v>5810.7240773800004</v>
      </c>
    </row>
    <row r="73" spans="1:32" ht="15.75" x14ac:dyDescent="0.2">
      <c r="A73" s="35">
        <f t="shared" si="1"/>
        <v>45652</v>
      </c>
      <c r="B73" s="36">
        <f>SUMIFS(СВЦЭМ!$C$39:$C$789,СВЦЭМ!$A$39:$A$789,$A73,СВЦЭМ!$B$39:$B$789,B$47)+'СЕТ СН'!$G$9+СВЦЭМ!$D$10+'СЕТ СН'!$G$5-'СЕТ СН'!$G$17</f>
        <v>5964.9784286800004</v>
      </c>
      <c r="C73" s="36">
        <f>SUMIFS(СВЦЭМ!$C$39:$C$789,СВЦЭМ!$A$39:$A$789,$A73,СВЦЭМ!$B$39:$B$789,C$47)+'СЕТ СН'!$G$9+СВЦЭМ!$D$10+'СЕТ СН'!$G$5-'СЕТ СН'!$G$17</f>
        <v>6003.3672066999998</v>
      </c>
      <c r="D73" s="36">
        <f>SUMIFS(СВЦЭМ!$C$39:$C$789,СВЦЭМ!$A$39:$A$789,$A73,СВЦЭМ!$B$39:$B$789,D$47)+'СЕТ СН'!$G$9+СВЦЭМ!$D$10+'СЕТ СН'!$G$5-'СЕТ СН'!$G$17</f>
        <v>6030.0413076099994</v>
      </c>
      <c r="E73" s="36">
        <f>SUMIFS(СВЦЭМ!$C$39:$C$789,СВЦЭМ!$A$39:$A$789,$A73,СВЦЭМ!$B$39:$B$789,E$47)+'СЕТ СН'!$G$9+СВЦЭМ!$D$10+'СЕТ СН'!$G$5-'СЕТ СН'!$G$17</f>
        <v>6034.8463143400004</v>
      </c>
      <c r="F73" s="36">
        <f>SUMIFS(СВЦЭМ!$C$39:$C$789,СВЦЭМ!$A$39:$A$789,$A73,СВЦЭМ!$B$39:$B$789,F$47)+'СЕТ СН'!$G$9+СВЦЭМ!$D$10+'СЕТ СН'!$G$5-'СЕТ СН'!$G$17</f>
        <v>6030.3433919399995</v>
      </c>
      <c r="G73" s="36">
        <f>SUMIFS(СВЦЭМ!$C$39:$C$789,СВЦЭМ!$A$39:$A$789,$A73,СВЦЭМ!$B$39:$B$789,G$47)+'СЕТ СН'!$G$9+СВЦЭМ!$D$10+'СЕТ СН'!$G$5-'СЕТ СН'!$G$17</f>
        <v>6006.44355567</v>
      </c>
      <c r="H73" s="36">
        <f>SUMIFS(СВЦЭМ!$C$39:$C$789,СВЦЭМ!$A$39:$A$789,$A73,СВЦЭМ!$B$39:$B$789,H$47)+'СЕТ СН'!$G$9+СВЦЭМ!$D$10+'СЕТ СН'!$G$5-'СЕТ СН'!$G$17</f>
        <v>5923.5866311700001</v>
      </c>
      <c r="I73" s="36">
        <f>SUMIFS(СВЦЭМ!$C$39:$C$789,СВЦЭМ!$A$39:$A$789,$A73,СВЦЭМ!$B$39:$B$789,I$47)+'СЕТ СН'!$G$9+СВЦЭМ!$D$10+'СЕТ СН'!$G$5-'СЕТ СН'!$G$17</f>
        <v>5859.1948799600004</v>
      </c>
      <c r="J73" s="36">
        <f>SUMIFS(СВЦЭМ!$C$39:$C$789,СВЦЭМ!$A$39:$A$789,$A73,СВЦЭМ!$B$39:$B$789,J$47)+'СЕТ СН'!$G$9+СВЦЭМ!$D$10+'СЕТ СН'!$G$5-'СЕТ СН'!$G$17</f>
        <v>5824.87913991</v>
      </c>
      <c r="K73" s="36">
        <f>SUMIFS(СВЦЭМ!$C$39:$C$789,СВЦЭМ!$A$39:$A$789,$A73,СВЦЭМ!$B$39:$B$789,K$47)+'СЕТ СН'!$G$9+СВЦЭМ!$D$10+'СЕТ СН'!$G$5-'СЕТ СН'!$G$17</f>
        <v>5804.49989267</v>
      </c>
      <c r="L73" s="36">
        <f>SUMIFS(СВЦЭМ!$C$39:$C$789,СВЦЭМ!$A$39:$A$789,$A73,СВЦЭМ!$B$39:$B$789,L$47)+'СЕТ СН'!$G$9+СВЦЭМ!$D$10+'СЕТ СН'!$G$5-'СЕТ СН'!$G$17</f>
        <v>5804.0607634099997</v>
      </c>
      <c r="M73" s="36">
        <f>SUMIFS(СВЦЭМ!$C$39:$C$789,СВЦЭМ!$A$39:$A$789,$A73,СВЦЭМ!$B$39:$B$789,M$47)+'СЕТ СН'!$G$9+СВЦЭМ!$D$10+'СЕТ СН'!$G$5-'СЕТ СН'!$G$17</f>
        <v>5790.6962254800001</v>
      </c>
      <c r="N73" s="36">
        <f>SUMIFS(СВЦЭМ!$C$39:$C$789,СВЦЭМ!$A$39:$A$789,$A73,СВЦЭМ!$B$39:$B$789,N$47)+'СЕТ СН'!$G$9+СВЦЭМ!$D$10+'СЕТ СН'!$G$5-'СЕТ СН'!$G$17</f>
        <v>5792.3019458500003</v>
      </c>
      <c r="O73" s="36">
        <f>SUMIFS(СВЦЭМ!$C$39:$C$789,СВЦЭМ!$A$39:$A$789,$A73,СВЦЭМ!$B$39:$B$789,O$47)+'СЕТ СН'!$G$9+СВЦЭМ!$D$10+'СЕТ СН'!$G$5-'СЕТ СН'!$G$17</f>
        <v>5784.84603883</v>
      </c>
      <c r="P73" s="36">
        <f>SUMIFS(СВЦЭМ!$C$39:$C$789,СВЦЭМ!$A$39:$A$789,$A73,СВЦЭМ!$B$39:$B$789,P$47)+'СЕТ СН'!$G$9+СВЦЭМ!$D$10+'СЕТ СН'!$G$5-'СЕТ СН'!$G$17</f>
        <v>5797.3837695500006</v>
      </c>
      <c r="Q73" s="36">
        <f>SUMIFS(СВЦЭМ!$C$39:$C$789,СВЦЭМ!$A$39:$A$789,$A73,СВЦЭМ!$B$39:$B$789,Q$47)+'СЕТ СН'!$G$9+СВЦЭМ!$D$10+'СЕТ СН'!$G$5-'СЕТ СН'!$G$17</f>
        <v>5849.4779467400003</v>
      </c>
      <c r="R73" s="36">
        <f>SUMIFS(СВЦЭМ!$C$39:$C$789,СВЦЭМ!$A$39:$A$789,$A73,СВЦЭМ!$B$39:$B$789,R$47)+'СЕТ СН'!$G$9+СВЦЭМ!$D$10+'СЕТ СН'!$G$5-'СЕТ СН'!$G$17</f>
        <v>5805.8786880900007</v>
      </c>
      <c r="S73" s="36">
        <f>SUMIFS(СВЦЭМ!$C$39:$C$789,СВЦЭМ!$A$39:$A$789,$A73,СВЦЭМ!$B$39:$B$789,S$47)+'СЕТ СН'!$G$9+СВЦЭМ!$D$10+'СЕТ СН'!$G$5-'СЕТ СН'!$G$17</f>
        <v>5808.4491720000005</v>
      </c>
      <c r="T73" s="36">
        <f>SUMIFS(СВЦЭМ!$C$39:$C$789,СВЦЭМ!$A$39:$A$789,$A73,СВЦЭМ!$B$39:$B$789,T$47)+'СЕТ СН'!$G$9+СВЦЭМ!$D$10+'СЕТ СН'!$G$5-'СЕТ СН'!$G$17</f>
        <v>5793.3472040300003</v>
      </c>
      <c r="U73" s="36">
        <f>SUMIFS(СВЦЭМ!$C$39:$C$789,СВЦЭМ!$A$39:$A$789,$A73,СВЦЭМ!$B$39:$B$789,U$47)+'СЕТ СН'!$G$9+СВЦЭМ!$D$10+'СЕТ СН'!$G$5-'СЕТ СН'!$G$17</f>
        <v>5812.0172645100001</v>
      </c>
      <c r="V73" s="36">
        <f>SUMIFS(СВЦЭМ!$C$39:$C$789,СВЦЭМ!$A$39:$A$789,$A73,СВЦЭМ!$B$39:$B$789,V$47)+'СЕТ СН'!$G$9+СВЦЭМ!$D$10+'СЕТ СН'!$G$5-'СЕТ СН'!$G$17</f>
        <v>5841.5139505900006</v>
      </c>
      <c r="W73" s="36">
        <f>SUMIFS(СВЦЭМ!$C$39:$C$789,СВЦЭМ!$A$39:$A$789,$A73,СВЦЭМ!$B$39:$B$789,W$47)+'СЕТ СН'!$G$9+СВЦЭМ!$D$10+'СЕТ СН'!$G$5-'СЕТ СН'!$G$17</f>
        <v>5851.9643930000002</v>
      </c>
      <c r="X73" s="36">
        <f>SUMIFS(СВЦЭМ!$C$39:$C$789,СВЦЭМ!$A$39:$A$789,$A73,СВЦЭМ!$B$39:$B$789,X$47)+'СЕТ СН'!$G$9+СВЦЭМ!$D$10+'СЕТ СН'!$G$5-'СЕТ СН'!$G$17</f>
        <v>5862.11632396</v>
      </c>
      <c r="Y73" s="36">
        <f>SUMIFS(СВЦЭМ!$C$39:$C$789,СВЦЭМ!$A$39:$A$789,$A73,СВЦЭМ!$B$39:$B$789,Y$47)+'СЕТ СН'!$G$9+СВЦЭМ!$D$10+'СЕТ СН'!$G$5-'СЕТ СН'!$G$17</f>
        <v>5878.9740974599999</v>
      </c>
    </row>
    <row r="74" spans="1:32" ht="15.75" x14ac:dyDescent="0.2">
      <c r="A74" s="35">
        <f t="shared" si="1"/>
        <v>45653</v>
      </c>
      <c r="B74" s="36">
        <f>SUMIFS(СВЦЭМ!$C$39:$C$789,СВЦЭМ!$A$39:$A$789,$A74,СВЦЭМ!$B$39:$B$789,B$47)+'СЕТ СН'!$G$9+СВЦЭМ!$D$10+'СЕТ СН'!$G$5-'СЕТ СН'!$G$17</f>
        <v>5982.2357361599998</v>
      </c>
      <c r="C74" s="36">
        <f>SUMIFS(СВЦЭМ!$C$39:$C$789,СВЦЭМ!$A$39:$A$789,$A74,СВЦЭМ!$B$39:$B$789,C$47)+'СЕТ СН'!$G$9+СВЦЭМ!$D$10+'СЕТ СН'!$G$5-'СЕТ СН'!$G$17</f>
        <v>6000.6871257100001</v>
      </c>
      <c r="D74" s="36">
        <f>SUMIFS(СВЦЭМ!$C$39:$C$789,СВЦЭМ!$A$39:$A$789,$A74,СВЦЭМ!$B$39:$B$789,D$47)+'СЕТ СН'!$G$9+СВЦЭМ!$D$10+'СЕТ СН'!$G$5-'СЕТ СН'!$G$17</f>
        <v>6012.12883676</v>
      </c>
      <c r="E74" s="36">
        <f>SUMIFS(СВЦЭМ!$C$39:$C$789,СВЦЭМ!$A$39:$A$789,$A74,СВЦЭМ!$B$39:$B$789,E$47)+'СЕТ СН'!$G$9+СВЦЭМ!$D$10+'СЕТ СН'!$G$5-'СЕТ СН'!$G$17</f>
        <v>6019.0651337300005</v>
      </c>
      <c r="F74" s="36">
        <f>SUMIFS(СВЦЭМ!$C$39:$C$789,СВЦЭМ!$A$39:$A$789,$A74,СВЦЭМ!$B$39:$B$789,F$47)+'СЕТ СН'!$G$9+СВЦЭМ!$D$10+'СЕТ СН'!$G$5-'СЕТ СН'!$G$17</f>
        <v>6009.6780444699998</v>
      </c>
      <c r="G74" s="36">
        <f>SUMIFS(СВЦЭМ!$C$39:$C$789,СВЦЭМ!$A$39:$A$789,$A74,СВЦЭМ!$B$39:$B$789,G$47)+'СЕТ СН'!$G$9+СВЦЭМ!$D$10+'СЕТ СН'!$G$5-'СЕТ СН'!$G$17</f>
        <v>5978.9454070299998</v>
      </c>
      <c r="H74" s="36">
        <f>SUMIFS(СВЦЭМ!$C$39:$C$789,СВЦЭМ!$A$39:$A$789,$A74,СВЦЭМ!$B$39:$B$789,H$47)+'СЕТ СН'!$G$9+СВЦЭМ!$D$10+'СЕТ СН'!$G$5-'СЕТ СН'!$G$17</f>
        <v>5898.8586748099997</v>
      </c>
      <c r="I74" s="36">
        <f>SUMIFS(СВЦЭМ!$C$39:$C$789,СВЦЭМ!$A$39:$A$789,$A74,СВЦЭМ!$B$39:$B$789,I$47)+'СЕТ СН'!$G$9+СВЦЭМ!$D$10+'СЕТ СН'!$G$5-'СЕТ СН'!$G$17</f>
        <v>5811.6653523900004</v>
      </c>
      <c r="J74" s="36">
        <f>SUMIFS(СВЦЭМ!$C$39:$C$789,СВЦЭМ!$A$39:$A$789,$A74,СВЦЭМ!$B$39:$B$789,J$47)+'СЕТ СН'!$G$9+СВЦЭМ!$D$10+'СЕТ СН'!$G$5-'СЕТ СН'!$G$17</f>
        <v>5787.6585052999999</v>
      </c>
      <c r="K74" s="36">
        <f>SUMIFS(СВЦЭМ!$C$39:$C$789,СВЦЭМ!$A$39:$A$789,$A74,СВЦЭМ!$B$39:$B$789,K$47)+'СЕТ СН'!$G$9+СВЦЭМ!$D$10+'СЕТ СН'!$G$5-'СЕТ СН'!$G$17</f>
        <v>5786.6714700299999</v>
      </c>
      <c r="L74" s="36">
        <f>SUMIFS(СВЦЭМ!$C$39:$C$789,СВЦЭМ!$A$39:$A$789,$A74,СВЦЭМ!$B$39:$B$789,L$47)+'СЕТ СН'!$G$9+СВЦЭМ!$D$10+'СЕТ СН'!$G$5-'СЕТ СН'!$G$17</f>
        <v>5808.8745066199999</v>
      </c>
      <c r="M74" s="36">
        <f>SUMIFS(СВЦЭМ!$C$39:$C$789,СВЦЭМ!$A$39:$A$789,$A74,СВЦЭМ!$B$39:$B$789,M$47)+'СЕТ СН'!$G$9+СВЦЭМ!$D$10+'СЕТ СН'!$G$5-'СЕТ СН'!$G$17</f>
        <v>5870.52322009</v>
      </c>
      <c r="N74" s="36">
        <f>SUMIFS(СВЦЭМ!$C$39:$C$789,СВЦЭМ!$A$39:$A$789,$A74,СВЦЭМ!$B$39:$B$789,N$47)+'СЕТ СН'!$G$9+СВЦЭМ!$D$10+'СЕТ СН'!$G$5-'СЕТ СН'!$G$17</f>
        <v>5893.5113120099995</v>
      </c>
      <c r="O74" s="36">
        <f>SUMIFS(СВЦЭМ!$C$39:$C$789,СВЦЭМ!$A$39:$A$789,$A74,СВЦЭМ!$B$39:$B$789,O$47)+'СЕТ СН'!$G$9+СВЦЭМ!$D$10+'СЕТ СН'!$G$5-'СЕТ СН'!$G$17</f>
        <v>5897.4943392300002</v>
      </c>
      <c r="P74" s="36">
        <f>SUMIFS(СВЦЭМ!$C$39:$C$789,СВЦЭМ!$A$39:$A$789,$A74,СВЦЭМ!$B$39:$B$789,P$47)+'СЕТ СН'!$G$9+СВЦЭМ!$D$10+'СЕТ СН'!$G$5-'СЕТ СН'!$G$17</f>
        <v>5884.1840106199998</v>
      </c>
      <c r="Q74" s="36">
        <f>SUMIFS(СВЦЭМ!$C$39:$C$789,СВЦЭМ!$A$39:$A$789,$A74,СВЦЭМ!$B$39:$B$789,Q$47)+'СЕТ СН'!$G$9+СВЦЭМ!$D$10+'СЕТ СН'!$G$5-'СЕТ СН'!$G$17</f>
        <v>5896.4199442499994</v>
      </c>
      <c r="R74" s="36">
        <f>SUMIFS(СВЦЭМ!$C$39:$C$789,СВЦЭМ!$A$39:$A$789,$A74,СВЦЭМ!$B$39:$B$789,R$47)+'СЕТ СН'!$G$9+СВЦЭМ!$D$10+'СЕТ СН'!$G$5-'СЕТ СН'!$G$17</f>
        <v>5885.0478882299994</v>
      </c>
      <c r="S74" s="36">
        <f>SUMIFS(СВЦЭМ!$C$39:$C$789,СВЦЭМ!$A$39:$A$789,$A74,СВЦЭМ!$B$39:$B$789,S$47)+'СЕТ СН'!$G$9+СВЦЭМ!$D$10+'СЕТ СН'!$G$5-'СЕТ СН'!$G$17</f>
        <v>5870.7976453900001</v>
      </c>
      <c r="T74" s="36">
        <f>SUMIFS(СВЦЭМ!$C$39:$C$789,СВЦЭМ!$A$39:$A$789,$A74,СВЦЭМ!$B$39:$B$789,T$47)+'СЕТ СН'!$G$9+СВЦЭМ!$D$10+'СЕТ СН'!$G$5-'СЕТ СН'!$G$17</f>
        <v>5837.09016634</v>
      </c>
      <c r="U74" s="36">
        <f>SUMIFS(СВЦЭМ!$C$39:$C$789,СВЦЭМ!$A$39:$A$789,$A74,СВЦЭМ!$B$39:$B$789,U$47)+'СЕТ СН'!$G$9+СВЦЭМ!$D$10+'СЕТ СН'!$G$5-'СЕТ СН'!$G$17</f>
        <v>5810.6060731699999</v>
      </c>
      <c r="V74" s="36">
        <f>SUMIFS(СВЦЭМ!$C$39:$C$789,СВЦЭМ!$A$39:$A$789,$A74,СВЦЭМ!$B$39:$B$789,V$47)+'СЕТ СН'!$G$9+СВЦЭМ!$D$10+'СЕТ СН'!$G$5-'СЕТ СН'!$G$17</f>
        <v>5820.8627750100004</v>
      </c>
      <c r="W74" s="36">
        <f>SUMIFS(СВЦЭМ!$C$39:$C$789,СВЦЭМ!$A$39:$A$789,$A74,СВЦЭМ!$B$39:$B$789,W$47)+'СЕТ СН'!$G$9+СВЦЭМ!$D$10+'СЕТ СН'!$G$5-'СЕТ СН'!$G$17</f>
        <v>5852.9798746400002</v>
      </c>
      <c r="X74" s="36">
        <f>SUMIFS(СВЦЭМ!$C$39:$C$789,СВЦЭМ!$A$39:$A$789,$A74,СВЦЭМ!$B$39:$B$789,X$47)+'СЕТ СН'!$G$9+СВЦЭМ!$D$10+'СЕТ СН'!$G$5-'СЕТ СН'!$G$17</f>
        <v>5897.99008589</v>
      </c>
      <c r="Y74" s="36">
        <f>SUMIFS(СВЦЭМ!$C$39:$C$789,СВЦЭМ!$A$39:$A$789,$A74,СВЦЭМ!$B$39:$B$789,Y$47)+'СЕТ СН'!$G$9+СВЦЭМ!$D$10+'СЕТ СН'!$G$5-'СЕТ СН'!$G$17</f>
        <v>5900.5926467999998</v>
      </c>
    </row>
    <row r="75" spans="1:32" ht="15.75" x14ac:dyDescent="0.2">
      <c r="A75" s="35">
        <f t="shared" si="1"/>
        <v>45654</v>
      </c>
      <c r="B75" s="36">
        <f>SUMIFS(СВЦЭМ!$C$39:$C$789,СВЦЭМ!$A$39:$A$789,$A75,СВЦЭМ!$B$39:$B$789,B$47)+'СЕТ СН'!$G$9+СВЦЭМ!$D$10+'СЕТ СН'!$G$5-'СЕТ СН'!$G$17</f>
        <v>5903.0152209099997</v>
      </c>
      <c r="C75" s="36">
        <f>SUMIFS(СВЦЭМ!$C$39:$C$789,СВЦЭМ!$A$39:$A$789,$A75,СВЦЭМ!$B$39:$B$789,C$47)+'СЕТ СН'!$G$9+СВЦЭМ!$D$10+'СЕТ СН'!$G$5-'СЕТ СН'!$G$17</f>
        <v>5943.3674029399999</v>
      </c>
      <c r="D75" s="36">
        <f>SUMIFS(СВЦЭМ!$C$39:$C$789,СВЦЭМ!$A$39:$A$789,$A75,СВЦЭМ!$B$39:$B$789,D$47)+'СЕТ СН'!$G$9+СВЦЭМ!$D$10+'СЕТ СН'!$G$5-'СЕТ СН'!$G$17</f>
        <v>5989.1906806200004</v>
      </c>
      <c r="E75" s="36">
        <f>SUMIFS(СВЦЭМ!$C$39:$C$789,СВЦЭМ!$A$39:$A$789,$A75,СВЦЭМ!$B$39:$B$789,E$47)+'СЕТ СН'!$G$9+СВЦЭМ!$D$10+'СЕТ СН'!$G$5-'СЕТ СН'!$G$17</f>
        <v>6017.4029298999994</v>
      </c>
      <c r="F75" s="36">
        <f>SUMIFS(СВЦЭМ!$C$39:$C$789,СВЦЭМ!$A$39:$A$789,$A75,СВЦЭМ!$B$39:$B$789,F$47)+'СЕТ СН'!$G$9+СВЦЭМ!$D$10+'СЕТ СН'!$G$5-'СЕТ СН'!$G$17</f>
        <v>6017.66776132</v>
      </c>
      <c r="G75" s="36">
        <f>SUMIFS(СВЦЭМ!$C$39:$C$789,СВЦЭМ!$A$39:$A$789,$A75,СВЦЭМ!$B$39:$B$789,G$47)+'СЕТ СН'!$G$9+СВЦЭМ!$D$10+'СЕТ СН'!$G$5-'СЕТ СН'!$G$17</f>
        <v>5987.5165594</v>
      </c>
      <c r="H75" s="36">
        <f>SUMIFS(СВЦЭМ!$C$39:$C$789,СВЦЭМ!$A$39:$A$789,$A75,СВЦЭМ!$B$39:$B$789,H$47)+'СЕТ СН'!$G$9+СВЦЭМ!$D$10+'СЕТ СН'!$G$5-'СЕТ СН'!$G$17</f>
        <v>5963.5703247299998</v>
      </c>
      <c r="I75" s="36">
        <f>SUMIFS(СВЦЭМ!$C$39:$C$789,СВЦЭМ!$A$39:$A$789,$A75,СВЦЭМ!$B$39:$B$789,I$47)+'СЕТ СН'!$G$9+СВЦЭМ!$D$10+'СЕТ СН'!$G$5-'СЕТ СН'!$G$17</f>
        <v>5890.2556131000001</v>
      </c>
      <c r="J75" s="36">
        <f>SUMIFS(СВЦЭМ!$C$39:$C$789,СВЦЭМ!$A$39:$A$789,$A75,СВЦЭМ!$B$39:$B$789,J$47)+'СЕТ СН'!$G$9+СВЦЭМ!$D$10+'СЕТ СН'!$G$5-'СЕТ СН'!$G$17</f>
        <v>5867.2910634600003</v>
      </c>
      <c r="K75" s="36">
        <f>SUMIFS(СВЦЭМ!$C$39:$C$789,СВЦЭМ!$A$39:$A$789,$A75,СВЦЭМ!$B$39:$B$789,K$47)+'СЕТ СН'!$G$9+СВЦЭМ!$D$10+'СЕТ СН'!$G$5-'СЕТ СН'!$G$17</f>
        <v>5847.6763669499996</v>
      </c>
      <c r="L75" s="36">
        <f>SUMIFS(СВЦЭМ!$C$39:$C$789,СВЦЭМ!$A$39:$A$789,$A75,СВЦЭМ!$B$39:$B$789,L$47)+'СЕТ СН'!$G$9+СВЦЭМ!$D$10+'СЕТ СН'!$G$5-'СЕТ СН'!$G$17</f>
        <v>5824.1673096699997</v>
      </c>
      <c r="M75" s="36">
        <f>SUMIFS(СВЦЭМ!$C$39:$C$789,СВЦЭМ!$A$39:$A$789,$A75,СВЦЭМ!$B$39:$B$789,M$47)+'СЕТ СН'!$G$9+СВЦЭМ!$D$10+'СЕТ СН'!$G$5-'СЕТ СН'!$G$17</f>
        <v>5881.3874451399997</v>
      </c>
      <c r="N75" s="36">
        <f>SUMIFS(СВЦЭМ!$C$39:$C$789,СВЦЭМ!$A$39:$A$789,$A75,СВЦЭМ!$B$39:$B$789,N$47)+'СЕТ СН'!$G$9+СВЦЭМ!$D$10+'СЕТ СН'!$G$5-'СЕТ СН'!$G$17</f>
        <v>5887.38331234</v>
      </c>
      <c r="O75" s="36">
        <f>SUMIFS(СВЦЭМ!$C$39:$C$789,СВЦЭМ!$A$39:$A$789,$A75,СВЦЭМ!$B$39:$B$789,O$47)+'СЕТ СН'!$G$9+СВЦЭМ!$D$10+'СЕТ СН'!$G$5-'СЕТ СН'!$G$17</f>
        <v>5895.6031974899997</v>
      </c>
      <c r="P75" s="36">
        <f>SUMIFS(СВЦЭМ!$C$39:$C$789,СВЦЭМ!$A$39:$A$789,$A75,СВЦЭМ!$B$39:$B$789,P$47)+'СЕТ СН'!$G$9+СВЦЭМ!$D$10+'СЕТ СН'!$G$5-'СЕТ СН'!$G$17</f>
        <v>5892.6826608800002</v>
      </c>
      <c r="Q75" s="36">
        <f>SUMIFS(СВЦЭМ!$C$39:$C$789,СВЦЭМ!$A$39:$A$789,$A75,СВЦЭМ!$B$39:$B$789,Q$47)+'СЕТ СН'!$G$9+СВЦЭМ!$D$10+'СЕТ СН'!$G$5-'СЕТ СН'!$G$17</f>
        <v>5904.8101117899996</v>
      </c>
      <c r="R75" s="36">
        <f>SUMIFS(СВЦЭМ!$C$39:$C$789,СВЦЭМ!$A$39:$A$789,$A75,СВЦЭМ!$B$39:$B$789,R$47)+'СЕТ СН'!$G$9+СВЦЭМ!$D$10+'СЕТ СН'!$G$5-'СЕТ СН'!$G$17</f>
        <v>5899.4953281600001</v>
      </c>
      <c r="S75" s="36">
        <f>SUMIFS(СВЦЭМ!$C$39:$C$789,СВЦЭМ!$A$39:$A$789,$A75,СВЦЭМ!$B$39:$B$789,S$47)+'СЕТ СН'!$G$9+СВЦЭМ!$D$10+'СЕТ СН'!$G$5-'СЕТ СН'!$G$17</f>
        <v>5872.6986503199996</v>
      </c>
      <c r="T75" s="36">
        <f>SUMIFS(СВЦЭМ!$C$39:$C$789,СВЦЭМ!$A$39:$A$789,$A75,СВЦЭМ!$B$39:$B$789,T$47)+'СЕТ СН'!$G$9+СВЦЭМ!$D$10+'СЕТ СН'!$G$5-'СЕТ СН'!$G$17</f>
        <v>5849.2836517699998</v>
      </c>
      <c r="U75" s="36">
        <f>SUMIFS(СВЦЭМ!$C$39:$C$789,СВЦЭМ!$A$39:$A$789,$A75,СВЦЭМ!$B$39:$B$789,U$47)+'СЕТ СН'!$G$9+СВЦЭМ!$D$10+'СЕТ СН'!$G$5-'СЕТ СН'!$G$17</f>
        <v>5865.3911481699997</v>
      </c>
      <c r="V75" s="36">
        <f>SUMIFS(СВЦЭМ!$C$39:$C$789,СВЦЭМ!$A$39:$A$789,$A75,СВЦЭМ!$B$39:$B$789,V$47)+'СЕТ СН'!$G$9+СВЦЭМ!$D$10+'СЕТ СН'!$G$5-'СЕТ СН'!$G$17</f>
        <v>5877.77757432</v>
      </c>
      <c r="W75" s="36">
        <f>SUMIFS(СВЦЭМ!$C$39:$C$789,СВЦЭМ!$A$39:$A$789,$A75,СВЦЭМ!$B$39:$B$789,W$47)+'СЕТ СН'!$G$9+СВЦЭМ!$D$10+'СЕТ СН'!$G$5-'СЕТ СН'!$G$17</f>
        <v>5887.0725745600002</v>
      </c>
      <c r="X75" s="36">
        <f>SUMIFS(СВЦЭМ!$C$39:$C$789,СВЦЭМ!$A$39:$A$789,$A75,СВЦЭМ!$B$39:$B$789,X$47)+'СЕТ СН'!$G$9+СВЦЭМ!$D$10+'СЕТ СН'!$G$5-'СЕТ СН'!$G$17</f>
        <v>5898.0392498000001</v>
      </c>
      <c r="Y75" s="36">
        <f>SUMIFS(СВЦЭМ!$C$39:$C$789,СВЦЭМ!$A$39:$A$789,$A75,СВЦЭМ!$B$39:$B$789,Y$47)+'СЕТ СН'!$G$9+СВЦЭМ!$D$10+'СЕТ СН'!$G$5-'СЕТ СН'!$G$17</f>
        <v>5972.5209789700002</v>
      </c>
    </row>
    <row r="76" spans="1:32" ht="15.75" x14ac:dyDescent="0.2">
      <c r="A76" s="35">
        <f t="shared" si="1"/>
        <v>45655</v>
      </c>
      <c r="B76" s="36">
        <f>SUMIFS(СВЦЭМ!$C$39:$C$789,СВЦЭМ!$A$39:$A$789,$A76,СВЦЭМ!$B$39:$B$789,B$47)+'СЕТ СН'!$G$9+СВЦЭМ!$D$10+'СЕТ СН'!$G$5-'СЕТ СН'!$G$17</f>
        <v>5829.0477486300006</v>
      </c>
      <c r="C76" s="36">
        <f>SUMIFS(СВЦЭМ!$C$39:$C$789,СВЦЭМ!$A$39:$A$789,$A76,СВЦЭМ!$B$39:$B$789,C$47)+'СЕТ СН'!$G$9+СВЦЭМ!$D$10+'СЕТ СН'!$G$5-'СЕТ СН'!$G$17</f>
        <v>5869.7365110999999</v>
      </c>
      <c r="D76" s="36">
        <f>SUMIFS(СВЦЭМ!$C$39:$C$789,СВЦЭМ!$A$39:$A$789,$A76,СВЦЭМ!$B$39:$B$789,D$47)+'СЕТ СН'!$G$9+СВЦЭМ!$D$10+'СЕТ СН'!$G$5-'СЕТ СН'!$G$17</f>
        <v>5978.6590959699997</v>
      </c>
      <c r="E76" s="36">
        <f>SUMIFS(СВЦЭМ!$C$39:$C$789,СВЦЭМ!$A$39:$A$789,$A76,СВЦЭМ!$B$39:$B$789,E$47)+'СЕТ СН'!$G$9+СВЦЭМ!$D$10+'СЕТ СН'!$G$5-'СЕТ СН'!$G$17</f>
        <v>6021.59916127</v>
      </c>
      <c r="F76" s="36">
        <f>SUMIFS(СВЦЭМ!$C$39:$C$789,СВЦЭМ!$A$39:$A$789,$A76,СВЦЭМ!$B$39:$B$789,F$47)+'СЕТ СН'!$G$9+СВЦЭМ!$D$10+'СЕТ СН'!$G$5-'СЕТ СН'!$G$17</f>
        <v>6021.26359839</v>
      </c>
      <c r="G76" s="36">
        <f>SUMIFS(СВЦЭМ!$C$39:$C$789,СВЦЭМ!$A$39:$A$789,$A76,СВЦЭМ!$B$39:$B$789,G$47)+'СЕТ СН'!$G$9+СВЦЭМ!$D$10+'СЕТ СН'!$G$5-'СЕТ СН'!$G$17</f>
        <v>6017.1384202700001</v>
      </c>
      <c r="H76" s="36">
        <f>SUMIFS(СВЦЭМ!$C$39:$C$789,СВЦЭМ!$A$39:$A$789,$A76,СВЦЭМ!$B$39:$B$789,H$47)+'СЕТ СН'!$G$9+СВЦЭМ!$D$10+'СЕТ СН'!$G$5-'СЕТ СН'!$G$17</f>
        <v>5975.2036057699997</v>
      </c>
      <c r="I76" s="36">
        <f>SUMIFS(СВЦЭМ!$C$39:$C$789,СВЦЭМ!$A$39:$A$789,$A76,СВЦЭМ!$B$39:$B$789,I$47)+'СЕТ СН'!$G$9+СВЦЭМ!$D$10+'СЕТ СН'!$G$5-'СЕТ СН'!$G$17</f>
        <v>5910.3333889099995</v>
      </c>
      <c r="J76" s="36">
        <f>SUMIFS(СВЦЭМ!$C$39:$C$789,СВЦЭМ!$A$39:$A$789,$A76,СВЦЭМ!$B$39:$B$789,J$47)+'СЕТ СН'!$G$9+СВЦЭМ!$D$10+'СЕТ СН'!$G$5-'СЕТ СН'!$G$17</f>
        <v>5884.2903745700005</v>
      </c>
      <c r="K76" s="36">
        <f>SUMIFS(СВЦЭМ!$C$39:$C$789,СВЦЭМ!$A$39:$A$789,$A76,СВЦЭМ!$B$39:$B$789,K$47)+'СЕТ СН'!$G$9+СВЦЭМ!$D$10+'СЕТ СН'!$G$5-'СЕТ СН'!$G$17</f>
        <v>5799.79199642</v>
      </c>
      <c r="L76" s="36">
        <f>SUMIFS(СВЦЭМ!$C$39:$C$789,СВЦЭМ!$A$39:$A$789,$A76,СВЦЭМ!$B$39:$B$789,L$47)+'СЕТ СН'!$G$9+СВЦЭМ!$D$10+'СЕТ СН'!$G$5-'СЕТ СН'!$G$17</f>
        <v>5774.1311802300006</v>
      </c>
      <c r="M76" s="36">
        <f>SUMIFS(СВЦЭМ!$C$39:$C$789,СВЦЭМ!$A$39:$A$789,$A76,СВЦЭМ!$B$39:$B$789,M$47)+'СЕТ СН'!$G$9+СВЦЭМ!$D$10+'СЕТ СН'!$G$5-'СЕТ СН'!$G$17</f>
        <v>5752.0092271800004</v>
      </c>
      <c r="N76" s="36">
        <f>SUMIFS(СВЦЭМ!$C$39:$C$789,СВЦЭМ!$A$39:$A$789,$A76,СВЦЭМ!$B$39:$B$789,N$47)+'СЕТ СН'!$G$9+СВЦЭМ!$D$10+'СЕТ СН'!$G$5-'СЕТ СН'!$G$17</f>
        <v>5738.3515179900005</v>
      </c>
      <c r="O76" s="36">
        <f>SUMIFS(СВЦЭМ!$C$39:$C$789,СВЦЭМ!$A$39:$A$789,$A76,СВЦЭМ!$B$39:$B$789,O$47)+'СЕТ СН'!$G$9+СВЦЭМ!$D$10+'СЕТ СН'!$G$5-'СЕТ СН'!$G$17</f>
        <v>5778.2141149700001</v>
      </c>
      <c r="P76" s="36">
        <f>SUMIFS(СВЦЭМ!$C$39:$C$789,СВЦЭМ!$A$39:$A$789,$A76,СВЦЭМ!$B$39:$B$789,P$47)+'СЕТ СН'!$G$9+СВЦЭМ!$D$10+'СЕТ СН'!$G$5-'СЕТ СН'!$G$17</f>
        <v>5788.5473450999998</v>
      </c>
      <c r="Q76" s="36">
        <f>SUMIFS(СВЦЭМ!$C$39:$C$789,СВЦЭМ!$A$39:$A$789,$A76,СВЦЭМ!$B$39:$B$789,Q$47)+'СЕТ СН'!$G$9+СВЦЭМ!$D$10+'СЕТ СН'!$G$5-'СЕТ СН'!$G$17</f>
        <v>5832.0154523500005</v>
      </c>
      <c r="R76" s="36">
        <f>SUMIFS(СВЦЭМ!$C$39:$C$789,СВЦЭМ!$A$39:$A$789,$A76,СВЦЭМ!$B$39:$B$789,R$47)+'СЕТ СН'!$G$9+СВЦЭМ!$D$10+'СЕТ СН'!$G$5-'СЕТ СН'!$G$17</f>
        <v>5800.9228511600004</v>
      </c>
      <c r="S76" s="36">
        <f>SUMIFS(СВЦЭМ!$C$39:$C$789,СВЦЭМ!$A$39:$A$789,$A76,СВЦЭМ!$B$39:$B$789,S$47)+'СЕТ СН'!$G$9+СВЦЭМ!$D$10+'СЕТ СН'!$G$5-'СЕТ СН'!$G$17</f>
        <v>5742.1023604399998</v>
      </c>
      <c r="T76" s="36">
        <f>SUMIFS(СВЦЭМ!$C$39:$C$789,СВЦЭМ!$A$39:$A$789,$A76,СВЦЭМ!$B$39:$B$789,T$47)+'СЕТ СН'!$G$9+СВЦЭМ!$D$10+'СЕТ СН'!$G$5-'СЕТ СН'!$G$17</f>
        <v>5701.3098281100001</v>
      </c>
      <c r="U76" s="36">
        <f>SUMIFS(СВЦЭМ!$C$39:$C$789,СВЦЭМ!$A$39:$A$789,$A76,СВЦЭМ!$B$39:$B$789,U$47)+'СЕТ СН'!$G$9+СВЦЭМ!$D$10+'СЕТ СН'!$G$5-'СЕТ СН'!$G$17</f>
        <v>5687.5452874599996</v>
      </c>
      <c r="V76" s="36">
        <f>SUMIFS(СВЦЭМ!$C$39:$C$789,СВЦЭМ!$A$39:$A$789,$A76,СВЦЭМ!$B$39:$B$789,V$47)+'СЕТ СН'!$G$9+СВЦЭМ!$D$10+'СЕТ СН'!$G$5-'СЕТ СН'!$G$17</f>
        <v>5720.9250362299999</v>
      </c>
      <c r="W76" s="36">
        <f>SUMIFS(СВЦЭМ!$C$39:$C$789,СВЦЭМ!$A$39:$A$789,$A76,СВЦЭМ!$B$39:$B$789,W$47)+'СЕТ СН'!$G$9+СВЦЭМ!$D$10+'СЕТ СН'!$G$5-'СЕТ СН'!$G$17</f>
        <v>5750.5736924499997</v>
      </c>
      <c r="X76" s="36">
        <f>SUMIFS(СВЦЭМ!$C$39:$C$789,СВЦЭМ!$A$39:$A$789,$A76,СВЦЭМ!$B$39:$B$789,X$47)+'СЕТ СН'!$G$9+СВЦЭМ!$D$10+'СЕТ СН'!$G$5-'СЕТ СН'!$G$17</f>
        <v>5789.6329820700003</v>
      </c>
      <c r="Y76" s="36">
        <f>SUMIFS(СВЦЭМ!$C$39:$C$789,СВЦЭМ!$A$39:$A$789,$A76,СВЦЭМ!$B$39:$B$789,Y$47)+'СЕТ СН'!$G$9+СВЦЭМ!$D$10+'СЕТ СН'!$G$5-'СЕТ СН'!$G$17</f>
        <v>5817.2951049599997</v>
      </c>
    </row>
    <row r="77" spans="1:32" ht="15.75" x14ac:dyDescent="0.2">
      <c r="A77" s="35">
        <f t="shared" si="1"/>
        <v>45656</v>
      </c>
      <c r="B77" s="36">
        <f>SUMIFS(СВЦЭМ!$C$39:$C$789,СВЦЭМ!$A$39:$A$789,$A77,СВЦЭМ!$B$39:$B$789,B$47)+'СЕТ СН'!$G$9+СВЦЭМ!$D$10+'СЕТ СН'!$G$5-'СЕТ СН'!$G$17</f>
        <v>6009.0891665300005</v>
      </c>
      <c r="C77" s="36">
        <f>SUMIFS(СВЦЭМ!$C$39:$C$789,СВЦЭМ!$A$39:$A$789,$A77,СВЦЭМ!$B$39:$B$789,C$47)+'СЕТ СН'!$G$9+СВЦЭМ!$D$10+'СЕТ СН'!$G$5-'СЕТ СН'!$G$17</f>
        <v>6068.0302643199993</v>
      </c>
      <c r="D77" s="36">
        <f>SUMIFS(СВЦЭМ!$C$39:$C$789,СВЦЭМ!$A$39:$A$789,$A77,СВЦЭМ!$B$39:$B$789,D$47)+'СЕТ СН'!$G$9+СВЦЭМ!$D$10+'СЕТ СН'!$G$5-'СЕТ СН'!$G$17</f>
        <v>6088.2732570899998</v>
      </c>
      <c r="E77" s="36">
        <f>SUMIFS(СВЦЭМ!$C$39:$C$789,СВЦЭМ!$A$39:$A$789,$A77,СВЦЭМ!$B$39:$B$789,E$47)+'СЕТ СН'!$G$9+СВЦЭМ!$D$10+'СЕТ СН'!$G$5-'СЕТ СН'!$G$17</f>
        <v>6104.8347682200001</v>
      </c>
      <c r="F77" s="36">
        <f>SUMIFS(СВЦЭМ!$C$39:$C$789,СВЦЭМ!$A$39:$A$789,$A77,СВЦЭМ!$B$39:$B$789,F$47)+'СЕТ СН'!$G$9+СВЦЭМ!$D$10+'СЕТ СН'!$G$5-'СЕТ СН'!$G$17</f>
        <v>6108.9094015999999</v>
      </c>
      <c r="G77" s="36">
        <f>SUMIFS(СВЦЭМ!$C$39:$C$789,СВЦЭМ!$A$39:$A$789,$A77,СВЦЭМ!$B$39:$B$789,G$47)+'СЕТ СН'!$G$9+СВЦЭМ!$D$10+'СЕТ СН'!$G$5-'СЕТ СН'!$G$17</f>
        <v>6106.7567785699994</v>
      </c>
      <c r="H77" s="36">
        <f>SUMIFS(СВЦЭМ!$C$39:$C$789,СВЦЭМ!$A$39:$A$789,$A77,СВЦЭМ!$B$39:$B$789,H$47)+'СЕТ СН'!$G$9+СВЦЭМ!$D$10+'СЕТ СН'!$G$5-'СЕТ СН'!$G$17</f>
        <v>6090.3212381200001</v>
      </c>
      <c r="I77" s="36">
        <f>SUMIFS(СВЦЭМ!$C$39:$C$789,СВЦЭМ!$A$39:$A$789,$A77,СВЦЭМ!$B$39:$B$789,I$47)+'СЕТ СН'!$G$9+СВЦЭМ!$D$10+'СЕТ СН'!$G$5-'СЕТ СН'!$G$17</f>
        <v>6061.3870274599994</v>
      </c>
      <c r="J77" s="36">
        <f>SUMIFS(СВЦЭМ!$C$39:$C$789,СВЦЭМ!$A$39:$A$789,$A77,СВЦЭМ!$B$39:$B$789,J$47)+'СЕТ СН'!$G$9+СВЦЭМ!$D$10+'СЕТ СН'!$G$5-'СЕТ СН'!$G$17</f>
        <v>6011.6293210799995</v>
      </c>
      <c r="K77" s="36">
        <f>SUMIFS(СВЦЭМ!$C$39:$C$789,СВЦЭМ!$A$39:$A$789,$A77,СВЦЭМ!$B$39:$B$789,K$47)+'СЕТ СН'!$G$9+СВЦЭМ!$D$10+'СЕТ СН'!$G$5-'СЕТ СН'!$G$17</f>
        <v>5914.7732856700004</v>
      </c>
      <c r="L77" s="36">
        <f>SUMIFS(СВЦЭМ!$C$39:$C$789,СВЦЭМ!$A$39:$A$789,$A77,СВЦЭМ!$B$39:$B$789,L$47)+'СЕТ СН'!$G$9+СВЦЭМ!$D$10+'СЕТ СН'!$G$5-'СЕТ СН'!$G$17</f>
        <v>5909.4623881999996</v>
      </c>
      <c r="M77" s="36">
        <f>SUMIFS(СВЦЭМ!$C$39:$C$789,СВЦЭМ!$A$39:$A$789,$A77,СВЦЭМ!$B$39:$B$789,M$47)+'СЕТ СН'!$G$9+СВЦЭМ!$D$10+'СЕТ СН'!$G$5-'СЕТ СН'!$G$17</f>
        <v>5908.4695522499997</v>
      </c>
      <c r="N77" s="36">
        <f>SUMIFS(СВЦЭМ!$C$39:$C$789,СВЦЭМ!$A$39:$A$789,$A77,СВЦЭМ!$B$39:$B$789,N$47)+'СЕТ СН'!$G$9+СВЦЭМ!$D$10+'СЕТ СН'!$G$5-'СЕТ СН'!$G$17</f>
        <v>5890.0377620500003</v>
      </c>
      <c r="O77" s="36">
        <f>SUMIFS(СВЦЭМ!$C$39:$C$789,СВЦЭМ!$A$39:$A$789,$A77,СВЦЭМ!$B$39:$B$789,O$47)+'СЕТ СН'!$G$9+СВЦЭМ!$D$10+'СЕТ СН'!$G$5-'СЕТ СН'!$G$17</f>
        <v>5908.7488327299998</v>
      </c>
      <c r="P77" s="36">
        <f>SUMIFS(СВЦЭМ!$C$39:$C$789,СВЦЭМ!$A$39:$A$789,$A77,СВЦЭМ!$B$39:$B$789,P$47)+'СЕТ СН'!$G$9+СВЦЭМ!$D$10+'СЕТ СН'!$G$5-'СЕТ СН'!$G$17</f>
        <v>5922.5444848200004</v>
      </c>
      <c r="Q77" s="36">
        <f>SUMIFS(СВЦЭМ!$C$39:$C$789,СВЦЭМ!$A$39:$A$789,$A77,СВЦЭМ!$B$39:$B$789,Q$47)+'СЕТ СН'!$G$9+СВЦЭМ!$D$10+'СЕТ СН'!$G$5-'СЕТ СН'!$G$17</f>
        <v>5925.8348609200002</v>
      </c>
      <c r="R77" s="36">
        <f>SUMIFS(СВЦЭМ!$C$39:$C$789,СВЦЭМ!$A$39:$A$789,$A77,СВЦЭМ!$B$39:$B$789,R$47)+'СЕТ СН'!$G$9+СВЦЭМ!$D$10+'СЕТ СН'!$G$5-'СЕТ СН'!$G$17</f>
        <v>5912.0061751800004</v>
      </c>
      <c r="S77" s="36">
        <f>SUMIFS(СВЦЭМ!$C$39:$C$789,СВЦЭМ!$A$39:$A$789,$A77,СВЦЭМ!$B$39:$B$789,S$47)+'СЕТ СН'!$G$9+СВЦЭМ!$D$10+'СЕТ СН'!$G$5-'СЕТ СН'!$G$17</f>
        <v>5872.9916647999999</v>
      </c>
      <c r="T77" s="36">
        <f>SUMIFS(СВЦЭМ!$C$39:$C$789,СВЦЭМ!$A$39:$A$789,$A77,СВЦЭМ!$B$39:$B$789,T$47)+'СЕТ СН'!$G$9+СВЦЭМ!$D$10+'СЕТ СН'!$G$5-'СЕТ СН'!$G$17</f>
        <v>5841.0906172200002</v>
      </c>
      <c r="U77" s="36">
        <f>SUMIFS(СВЦЭМ!$C$39:$C$789,СВЦЭМ!$A$39:$A$789,$A77,СВЦЭМ!$B$39:$B$789,U$47)+'СЕТ СН'!$G$9+СВЦЭМ!$D$10+'СЕТ СН'!$G$5-'СЕТ СН'!$G$17</f>
        <v>5847.5764324199999</v>
      </c>
      <c r="V77" s="36">
        <f>SUMIFS(СВЦЭМ!$C$39:$C$789,СВЦЭМ!$A$39:$A$789,$A77,СВЦЭМ!$B$39:$B$789,V$47)+'СЕТ СН'!$G$9+СВЦЭМ!$D$10+'СЕТ СН'!$G$5-'СЕТ СН'!$G$17</f>
        <v>5861.0766626700006</v>
      </c>
      <c r="W77" s="36">
        <f>SUMIFS(СВЦЭМ!$C$39:$C$789,СВЦЭМ!$A$39:$A$789,$A77,СВЦЭМ!$B$39:$B$789,W$47)+'СЕТ СН'!$G$9+СВЦЭМ!$D$10+'СЕТ СН'!$G$5-'СЕТ СН'!$G$17</f>
        <v>5872.8227950099999</v>
      </c>
      <c r="X77" s="36">
        <f>SUMIFS(СВЦЭМ!$C$39:$C$789,СВЦЭМ!$A$39:$A$789,$A77,СВЦЭМ!$B$39:$B$789,X$47)+'СЕТ СН'!$G$9+СВЦЭМ!$D$10+'СЕТ СН'!$G$5-'СЕТ СН'!$G$17</f>
        <v>5910.1941899200001</v>
      </c>
      <c r="Y77" s="36">
        <f>SUMIFS(СВЦЭМ!$C$39:$C$789,СВЦЭМ!$A$39:$A$789,$A77,СВЦЭМ!$B$39:$B$789,Y$47)+'СЕТ СН'!$G$9+СВЦЭМ!$D$10+'СЕТ СН'!$G$5-'СЕТ СН'!$G$17</f>
        <v>5918.4755691400005</v>
      </c>
      <c r="AA77" s="37"/>
    </row>
    <row r="78" spans="1:32" ht="15.75" x14ac:dyDescent="0.2">
      <c r="A78" s="35">
        <f t="shared" si="1"/>
        <v>45657</v>
      </c>
      <c r="B78" s="36">
        <f>SUMIFS(СВЦЭМ!$C$39:$C$789,СВЦЭМ!$A$39:$A$789,$A78,СВЦЭМ!$B$39:$B$789,B$47)+'СЕТ СН'!$G$9+СВЦЭМ!$D$10+'СЕТ СН'!$G$5-'СЕТ СН'!$G$17</f>
        <v>5946.3654337400003</v>
      </c>
      <c r="C78" s="36">
        <f>SUMIFS(СВЦЭМ!$C$39:$C$789,СВЦЭМ!$A$39:$A$789,$A78,СВЦЭМ!$B$39:$B$789,C$47)+'СЕТ СН'!$G$9+СВЦЭМ!$D$10+'СЕТ СН'!$G$5-'СЕТ СН'!$G$17</f>
        <v>6019.6029146599994</v>
      </c>
      <c r="D78" s="36">
        <f>SUMIFS(СВЦЭМ!$C$39:$C$789,СВЦЭМ!$A$39:$A$789,$A78,СВЦЭМ!$B$39:$B$789,D$47)+'СЕТ СН'!$G$9+СВЦЭМ!$D$10+'СЕТ СН'!$G$5-'СЕТ СН'!$G$17</f>
        <v>6039.8091576400002</v>
      </c>
      <c r="E78" s="36">
        <f>SUMIFS(СВЦЭМ!$C$39:$C$789,СВЦЭМ!$A$39:$A$789,$A78,СВЦЭМ!$B$39:$B$789,E$47)+'СЕТ СН'!$G$9+СВЦЭМ!$D$10+'СЕТ СН'!$G$5-'СЕТ СН'!$G$17</f>
        <v>6084.7728724099998</v>
      </c>
      <c r="F78" s="36">
        <f>SUMIFS(СВЦЭМ!$C$39:$C$789,СВЦЭМ!$A$39:$A$789,$A78,СВЦЭМ!$B$39:$B$789,F$47)+'СЕТ СН'!$G$9+СВЦЭМ!$D$10+'СЕТ СН'!$G$5-'СЕТ СН'!$G$17</f>
        <v>6090.3814239099993</v>
      </c>
      <c r="G78" s="36">
        <f>SUMIFS(СВЦЭМ!$C$39:$C$789,СВЦЭМ!$A$39:$A$789,$A78,СВЦЭМ!$B$39:$B$789,G$47)+'СЕТ СН'!$G$9+СВЦЭМ!$D$10+'СЕТ СН'!$G$5-'СЕТ СН'!$G$17</f>
        <v>6071.2419595499996</v>
      </c>
      <c r="H78" s="36">
        <f>SUMIFS(СВЦЭМ!$C$39:$C$789,СВЦЭМ!$A$39:$A$789,$A78,СВЦЭМ!$B$39:$B$789,H$47)+'СЕТ СН'!$G$9+СВЦЭМ!$D$10+'СЕТ СН'!$G$5-'СЕТ СН'!$G$17</f>
        <v>6063.7052077999997</v>
      </c>
      <c r="I78" s="36">
        <f>SUMIFS(СВЦЭМ!$C$39:$C$789,СВЦЭМ!$A$39:$A$789,$A78,СВЦЭМ!$B$39:$B$789,I$47)+'СЕТ СН'!$G$9+СВЦЭМ!$D$10+'СЕТ СН'!$G$5-'СЕТ СН'!$G$17</f>
        <v>6040.8207029000005</v>
      </c>
      <c r="J78" s="36">
        <f>SUMIFS(СВЦЭМ!$C$39:$C$789,СВЦЭМ!$A$39:$A$789,$A78,СВЦЭМ!$B$39:$B$789,J$47)+'СЕТ СН'!$G$9+СВЦЭМ!$D$10+'СЕТ СН'!$G$5-'СЕТ СН'!$G$17</f>
        <v>5929.3353501199999</v>
      </c>
      <c r="K78" s="36">
        <f>SUMIFS(СВЦЭМ!$C$39:$C$789,СВЦЭМ!$A$39:$A$789,$A78,СВЦЭМ!$B$39:$B$789,K$47)+'СЕТ СН'!$G$9+СВЦЭМ!$D$10+'СЕТ СН'!$G$5-'СЕТ СН'!$G$17</f>
        <v>5879.0261231000004</v>
      </c>
      <c r="L78" s="36">
        <f>SUMIFS(СВЦЭМ!$C$39:$C$789,СВЦЭМ!$A$39:$A$789,$A78,СВЦЭМ!$B$39:$B$789,L$47)+'СЕТ СН'!$G$9+СВЦЭМ!$D$10+'СЕТ СН'!$G$5-'СЕТ СН'!$G$17</f>
        <v>5854.8975236100005</v>
      </c>
      <c r="M78" s="36">
        <f>SUMIFS(СВЦЭМ!$C$39:$C$789,СВЦЭМ!$A$39:$A$789,$A78,СВЦЭМ!$B$39:$B$789,M$47)+'СЕТ СН'!$G$9+СВЦЭМ!$D$10+'СЕТ СН'!$G$5-'СЕТ СН'!$G$17</f>
        <v>5826.0479978200001</v>
      </c>
      <c r="N78" s="36">
        <f>SUMIFS(СВЦЭМ!$C$39:$C$789,СВЦЭМ!$A$39:$A$789,$A78,СВЦЭМ!$B$39:$B$789,N$47)+'СЕТ СН'!$G$9+СВЦЭМ!$D$10+'СЕТ СН'!$G$5-'СЕТ СН'!$G$17</f>
        <v>5826.2257097500005</v>
      </c>
      <c r="O78" s="36">
        <f>SUMIFS(СВЦЭМ!$C$39:$C$789,СВЦЭМ!$A$39:$A$789,$A78,СВЦЭМ!$B$39:$B$789,O$47)+'СЕТ СН'!$G$9+СВЦЭМ!$D$10+'СЕТ СН'!$G$5-'СЕТ СН'!$G$17</f>
        <v>5855.5483373699999</v>
      </c>
      <c r="P78" s="36">
        <f>SUMIFS(СВЦЭМ!$C$39:$C$789,СВЦЭМ!$A$39:$A$789,$A78,СВЦЭМ!$B$39:$B$789,P$47)+'СЕТ СН'!$G$9+СВЦЭМ!$D$10+'СЕТ СН'!$G$5-'СЕТ СН'!$G$17</f>
        <v>5844.7458482299999</v>
      </c>
      <c r="Q78" s="36">
        <f>SUMIFS(СВЦЭМ!$C$39:$C$789,СВЦЭМ!$A$39:$A$789,$A78,СВЦЭМ!$B$39:$B$789,Q$47)+'СЕТ СН'!$G$9+СВЦЭМ!$D$10+'СЕТ СН'!$G$5-'СЕТ СН'!$G$17</f>
        <v>5838.6751276200002</v>
      </c>
      <c r="R78" s="36">
        <f>SUMIFS(СВЦЭМ!$C$39:$C$789,СВЦЭМ!$A$39:$A$789,$A78,СВЦЭМ!$B$39:$B$789,R$47)+'СЕТ СН'!$G$9+СВЦЭМ!$D$10+'СЕТ СН'!$G$5-'СЕТ СН'!$G$17</f>
        <v>5815.1974472299999</v>
      </c>
      <c r="S78" s="36">
        <f>SUMIFS(СВЦЭМ!$C$39:$C$789,СВЦЭМ!$A$39:$A$789,$A78,СВЦЭМ!$B$39:$B$789,S$47)+'СЕТ СН'!$G$9+СВЦЭМ!$D$10+'СЕТ СН'!$G$5-'СЕТ СН'!$G$17</f>
        <v>5792.2724216799998</v>
      </c>
      <c r="T78" s="36">
        <f>SUMIFS(СВЦЭМ!$C$39:$C$789,СВЦЭМ!$A$39:$A$789,$A78,СВЦЭМ!$B$39:$B$789,T$47)+'СЕТ СН'!$G$9+СВЦЭМ!$D$10+'СЕТ СН'!$G$5-'СЕТ СН'!$G$17</f>
        <v>5752.6400273199997</v>
      </c>
      <c r="U78" s="36">
        <f>SUMIFS(СВЦЭМ!$C$39:$C$789,СВЦЭМ!$A$39:$A$789,$A78,СВЦЭМ!$B$39:$B$789,U$47)+'СЕТ СН'!$G$9+СВЦЭМ!$D$10+'СЕТ СН'!$G$5-'СЕТ СН'!$G$17</f>
        <v>5737.9367820099997</v>
      </c>
      <c r="V78" s="36">
        <f>SUMIFS(СВЦЭМ!$C$39:$C$789,СВЦЭМ!$A$39:$A$789,$A78,СВЦЭМ!$B$39:$B$789,V$47)+'СЕТ СН'!$G$9+СВЦЭМ!$D$10+'СЕТ СН'!$G$5-'СЕТ СН'!$G$17</f>
        <v>5769.1926207300003</v>
      </c>
      <c r="W78" s="36">
        <f>SUMIFS(СВЦЭМ!$C$39:$C$789,СВЦЭМ!$A$39:$A$789,$A78,СВЦЭМ!$B$39:$B$789,W$47)+'СЕТ СН'!$G$9+СВЦЭМ!$D$10+'СЕТ СН'!$G$5-'СЕТ СН'!$G$17</f>
        <v>5824.3446143000001</v>
      </c>
      <c r="X78" s="36">
        <f>SUMIFS(СВЦЭМ!$C$39:$C$789,СВЦЭМ!$A$39:$A$789,$A78,СВЦЭМ!$B$39:$B$789,X$47)+'СЕТ СН'!$G$9+СВЦЭМ!$D$10+'СЕТ СН'!$G$5-'СЕТ СН'!$G$17</f>
        <v>5852.4843779599996</v>
      </c>
      <c r="Y78" s="36">
        <f>SUMIFS(СВЦЭМ!$C$39:$C$789,СВЦЭМ!$A$39:$A$789,$A78,СВЦЭМ!$B$39:$B$789,Y$47)+'СЕТ СН'!$G$9+СВЦЭМ!$D$10+'СЕТ СН'!$G$5-'СЕТ СН'!$G$17</f>
        <v>5888.26377125</v>
      </c>
      <c r="Z78" s="36">
        <f>SUMIFS(СВЦЭМ!$C$39:$C$789,СВЦЭМ!$A$39:$A$789,$A78,СВЦЭМ!$B$39:$B$789,Z$47)+'СЕТ СН'!$G$9+СВЦЭМ!$D$10+'СЕТ СН'!$G$5-'СЕТ СН'!$G$17</f>
        <v>5930.3898640699999</v>
      </c>
      <c r="AA78" s="36">
        <f>SUMIFS(СВЦЭМ!$C$39:$C$789,СВЦЭМ!$A$39:$A$789,$A78,СВЦЭМ!$B$39:$B$789,AA$47)+'СЕТ СН'!$G$9+СВЦЭМ!$D$10+'СЕТ СН'!$G$5-'СЕТ СН'!$G$17</f>
        <v>5954.70218346</v>
      </c>
      <c r="AB78" s="36">
        <f>SUMIFS(СВЦЭМ!$C$39:$C$789,СВЦЭМ!$A$39:$A$789,$A78,СВЦЭМ!$B$39:$B$789,AB$47)+'СЕТ СН'!$G$9+СВЦЭМ!$D$10+'СЕТ СН'!$G$5-'СЕТ СН'!$G$17</f>
        <v>5968.8928186100002</v>
      </c>
      <c r="AC78" s="36">
        <f>SUMIFS(СВЦЭМ!$C$39:$C$789,СВЦЭМ!$A$39:$A$789,$A78,СВЦЭМ!$B$39:$B$789,AC$47)+'СЕТ СН'!$G$9+СВЦЭМ!$D$10+'СЕТ СН'!$G$5-'СЕТ СН'!$G$17</f>
        <v>5977.2734607900002</v>
      </c>
      <c r="AD78" s="36">
        <f>SUMIFS(СВЦЭМ!$C$39:$C$789,СВЦЭМ!$A$39:$A$789,$A78,СВЦЭМ!$B$39:$B$789,AD$47)+'СЕТ СН'!$G$9+СВЦЭМ!$D$10+'СЕТ СН'!$G$5-'СЕТ СН'!$G$17</f>
        <v>5992.7778706400004</v>
      </c>
      <c r="AE78" s="36">
        <f>SUMIFS(СВЦЭМ!$C$39:$C$789,СВЦЭМ!$A$39:$A$789,$A78,СВЦЭМ!$B$39:$B$789,AE$47)+'СЕТ СН'!$G$9+СВЦЭМ!$D$10+'СЕТ СН'!$G$5-'СЕТ СН'!$G$17</f>
        <v>6017.6303444999994</v>
      </c>
      <c r="AF78" s="36">
        <f>SUMIFS(СВЦЭМ!$C$39:$C$789,СВЦЭМ!$A$39:$A$789,$A78,СВЦЭМ!$B$39:$B$789,AF$47)+'СЕТ СН'!$G$9+СВЦЭМ!$D$10+'СЕТ СН'!$G$5-'СЕТ СН'!$G$17</f>
        <v>6059.6332909899993</v>
      </c>
    </row>
    <row r="79" spans="1:32"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32"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32"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32"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32"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c r="Z83" s="34">
        <v>25</v>
      </c>
      <c r="AA83" s="34">
        <v>26</v>
      </c>
      <c r="AB83" s="34">
        <v>27</v>
      </c>
      <c r="AC83" s="34">
        <v>28</v>
      </c>
      <c r="AD83" s="34">
        <v>29</v>
      </c>
      <c r="AE83" s="34">
        <v>30</v>
      </c>
      <c r="AF83" s="34">
        <v>31</v>
      </c>
    </row>
    <row r="84" spans="1:32" ht="15.75" x14ac:dyDescent="0.2">
      <c r="A84" s="35" t="str">
        <f>A48</f>
        <v>01.12.2024</v>
      </c>
      <c r="B84" s="36">
        <f>SUMIFS(СВЦЭМ!$C$39:$C$789,СВЦЭМ!$A$39:$A$789,$A84,СВЦЭМ!$B$39:$B$789,B$83)+'СЕТ СН'!$H$9+СВЦЭМ!$D$10+'СЕТ СН'!$H$5-'СЕТ СН'!$H$17</f>
        <v>6629.60280169</v>
      </c>
      <c r="C84" s="36">
        <f>SUMIFS(СВЦЭМ!$C$39:$C$789,СВЦЭМ!$A$39:$A$789,$A84,СВЦЭМ!$B$39:$B$789,C$83)+'СЕТ СН'!$H$9+СВЦЭМ!$D$10+'СЕТ СН'!$H$5-'СЕТ СН'!$H$17</f>
        <v>6678.6666057800003</v>
      </c>
      <c r="D84" s="36">
        <f>SUMIFS(СВЦЭМ!$C$39:$C$789,СВЦЭМ!$A$39:$A$789,$A84,СВЦЭМ!$B$39:$B$789,D$83)+'СЕТ СН'!$H$9+СВЦЭМ!$D$10+'СЕТ СН'!$H$5-'СЕТ СН'!$H$17</f>
        <v>6697.4880446500001</v>
      </c>
      <c r="E84" s="36">
        <f>SUMIFS(СВЦЭМ!$C$39:$C$789,СВЦЭМ!$A$39:$A$789,$A84,СВЦЭМ!$B$39:$B$789,E$83)+'СЕТ СН'!$H$9+СВЦЭМ!$D$10+'СЕТ СН'!$H$5-'СЕТ СН'!$H$17</f>
        <v>6691.2100838099996</v>
      </c>
      <c r="F84" s="36">
        <f>SUMIFS(СВЦЭМ!$C$39:$C$789,СВЦЭМ!$A$39:$A$789,$A84,СВЦЭМ!$B$39:$B$789,F$83)+'СЕТ СН'!$H$9+СВЦЭМ!$D$10+'СЕТ СН'!$H$5-'СЕТ СН'!$H$17</f>
        <v>6692.8484031300004</v>
      </c>
      <c r="G84" s="36">
        <f>SUMIFS(СВЦЭМ!$C$39:$C$789,СВЦЭМ!$A$39:$A$789,$A84,СВЦЭМ!$B$39:$B$789,G$83)+'СЕТ СН'!$H$9+СВЦЭМ!$D$10+'СЕТ СН'!$H$5-'СЕТ СН'!$H$17</f>
        <v>6709.2715411200006</v>
      </c>
      <c r="H84" s="36">
        <f>SUMIFS(СВЦЭМ!$C$39:$C$789,СВЦЭМ!$A$39:$A$789,$A84,СВЦЭМ!$B$39:$B$789,H$83)+'СЕТ СН'!$H$9+СВЦЭМ!$D$10+'СЕТ СН'!$H$5-'СЕТ СН'!$H$17</f>
        <v>6710.4395164699999</v>
      </c>
      <c r="I84" s="36">
        <f>SUMIFS(СВЦЭМ!$C$39:$C$789,СВЦЭМ!$A$39:$A$789,$A84,СВЦЭМ!$B$39:$B$789,I$83)+'СЕТ СН'!$H$9+СВЦЭМ!$D$10+'СЕТ СН'!$H$5-'СЕТ СН'!$H$17</f>
        <v>6712.2513537600007</v>
      </c>
      <c r="J84" s="36">
        <f>SUMIFS(СВЦЭМ!$C$39:$C$789,СВЦЭМ!$A$39:$A$789,$A84,СВЦЭМ!$B$39:$B$789,J$83)+'СЕТ СН'!$H$9+СВЦЭМ!$D$10+'СЕТ СН'!$H$5-'СЕТ СН'!$H$17</f>
        <v>6670.6062670700003</v>
      </c>
      <c r="K84" s="36">
        <f>SUMIFS(СВЦЭМ!$C$39:$C$789,СВЦЭМ!$A$39:$A$789,$A84,СВЦЭМ!$B$39:$B$789,K$83)+'СЕТ СН'!$H$9+СВЦЭМ!$D$10+'СЕТ СН'!$H$5-'СЕТ СН'!$H$17</f>
        <v>6677.3336519000004</v>
      </c>
      <c r="L84" s="36">
        <f>SUMIFS(СВЦЭМ!$C$39:$C$789,СВЦЭМ!$A$39:$A$789,$A84,СВЦЭМ!$B$39:$B$789,L$83)+'СЕТ СН'!$H$9+СВЦЭМ!$D$10+'СЕТ СН'!$H$5-'СЕТ СН'!$H$17</f>
        <v>6625.0709917000004</v>
      </c>
      <c r="M84" s="36">
        <f>SUMIFS(СВЦЭМ!$C$39:$C$789,СВЦЭМ!$A$39:$A$789,$A84,СВЦЭМ!$B$39:$B$789,M$83)+'СЕТ СН'!$H$9+СВЦЭМ!$D$10+'СЕТ СН'!$H$5-'СЕТ СН'!$H$17</f>
        <v>6631.1064677499999</v>
      </c>
      <c r="N84" s="36">
        <f>SUMIFS(СВЦЭМ!$C$39:$C$789,СВЦЭМ!$A$39:$A$789,$A84,СВЦЭМ!$B$39:$B$789,N$83)+'СЕТ СН'!$H$9+СВЦЭМ!$D$10+'СЕТ СН'!$H$5-'СЕТ СН'!$H$17</f>
        <v>6657.9541306800002</v>
      </c>
      <c r="O84" s="36">
        <f>SUMIFS(СВЦЭМ!$C$39:$C$789,СВЦЭМ!$A$39:$A$789,$A84,СВЦЭМ!$B$39:$B$789,O$83)+'СЕТ СН'!$H$9+СВЦЭМ!$D$10+'СЕТ СН'!$H$5-'СЕТ СН'!$H$17</f>
        <v>6666.9918155699997</v>
      </c>
      <c r="P84" s="36">
        <f>SUMIFS(СВЦЭМ!$C$39:$C$789,СВЦЭМ!$A$39:$A$789,$A84,СВЦЭМ!$B$39:$B$789,P$83)+'СЕТ СН'!$H$9+СВЦЭМ!$D$10+'СЕТ СН'!$H$5-'СЕТ СН'!$H$17</f>
        <v>6697.4769412900005</v>
      </c>
      <c r="Q84" s="36">
        <f>SUMIFS(СВЦЭМ!$C$39:$C$789,СВЦЭМ!$A$39:$A$789,$A84,СВЦЭМ!$B$39:$B$789,Q$83)+'СЕТ СН'!$H$9+СВЦЭМ!$D$10+'СЕТ СН'!$H$5-'СЕТ СН'!$H$17</f>
        <v>6719.9247886100002</v>
      </c>
      <c r="R84" s="36">
        <f>SUMIFS(СВЦЭМ!$C$39:$C$789,СВЦЭМ!$A$39:$A$789,$A84,СВЦЭМ!$B$39:$B$789,R$83)+'СЕТ СН'!$H$9+СВЦЭМ!$D$10+'СЕТ СН'!$H$5-'СЕТ СН'!$H$17</f>
        <v>6703.6855555800003</v>
      </c>
      <c r="S84" s="36">
        <f>SUMIFS(СВЦЭМ!$C$39:$C$789,СВЦЭМ!$A$39:$A$789,$A84,СВЦЭМ!$B$39:$B$789,S$83)+'СЕТ СН'!$H$9+СВЦЭМ!$D$10+'СЕТ СН'!$H$5-'СЕТ СН'!$H$17</f>
        <v>6647.2693853700002</v>
      </c>
      <c r="T84" s="36">
        <f>SUMIFS(СВЦЭМ!$C$39:$C$789,СВЦЭМ!$A$39:$A$789,$A84,СВЦЭМ!$B$39:$B$789,T$83)+'СЕТ СН'!$H$9+СВЦЭМ!$D$10+'СЕТ СН'!$H$5-'СЕТ СН'!$H$17</f>
        <v>6581.3901672499996</v>
      </c>
      <c r="U84" s="36">
        <f>SUMIFS(СВЦЭМ!$C$39:$C$789,СВЦЭМ!$A$39:$A$789,$A84,СВЦЭМ!$B$39:$B$789,U$83)+'СЕТ СН'!$H$9+СВЦЭМ!$D$10+'СЕТ СН'!$H$5-'СЕТ СН'!$H$17</f>
        <v>6604.6343399199995</v>
      </c>
      <c r="V84" s="36">
        <f>SUMIFS(СВЦЭМ!$C$39:$C$789,СВЦЭМ!$A$39:$A$789,$A84,СВЦЭМ!$B$39:$B$789,V$83)+'СЕТ СН'!$H$9+СВЦЭМ!$D$10+'СЕТ СН'!$H$5-'СЕТ СН'!$H$17</f>
        <v>6626.4466243999996</v>
      </c>
      <c r="W84" s="36">
        <f>SUMIFS(СВЦЭМ!$C$39:$C$789,СВЦЭМ!$A$39:$A$789,$A84,СВЦЭМ!$B$39:$B$789,W$83)+'СЕТ СН'!$H$9+СВЦЭМ!$D$10+'СЕТ СН'!$H$5-'СЕТ СН'!$H$17</f>
        <v>6641.1433420000003</v>
      </c>
      <c r="X84" s="36">
        <f>SUMIFS(СВЦЭМ!$C$39:$C$789,СВЦЭМ!$A$39:$A$789,$A84,СВЦЭМ!$B$39:$B$789,X$83)+'СЕТ СН'!$H$9+СВЦЭМ!$D$10+'СЕТ СН'!$H$5-'СЕТ СН'!$H$17</f>
        <v>6656.8131064099998</v>
      </c>
      <c r="Y84" s="36">
        <f>SUMIFS(СВЦЭМ!$C$39:$C$789,СВЦЭМ!$A$39:$A$789,$A84,СВЦЭМ!$B$39:$B$789,Y$83)+'СЕТ СН'!$H$9+СВЦЭМ!$D$10+'СЕТ СН'!$H$5-'СЕТ СН'!$H$17</f>
        <v>6727.04577255</v>
      </c>
    </row>
    <row r="85" spans="1:32" ht="15.75" x14ac:dyDescent="0.2">
      <c r="A85" s="35">
        <f>A84+1</f>
        <v>45628</v>
      </c>
      <c r="B85" s="36">
        <f>SUMIFS(СВЦЭМ!$C$39:$C$789,СВЦЭМ!$A$39:$A$789,$A85,СВЦЭМ!$B$39:$B$789,B$83)+'СЕТ СН'!$H$9+СВЦЭМ!$D$10+'СЕТ СН'!$H$5-'СЕТ СН'!$H$17</f>
        <v>6805.0307749399999</v>
      </c>
      <c r="C85" s="36">
        <f>SUMIFS(СВЦЭМ!$C$39:$C$789,СВЦЭМ!$A$39:$A$789,$A85,СВЦЭМ!$B$39:$B$789,C$83)+'СЕТ СН'!$H$9+СВЦЭМ!$D$10+'СЕТ СН'!$H$5-'СЕТ СН'!$H$17</f>
        <v>6793.8729831000001</v>
      </c>
      <c r="D85" s="36">
        <f>SUMIFS(СВЦЭМ!$C$39:$C$789,СВЦЭМ!$A$39:$A$789,$A85,СВЦЭМ!$B$39:$B$789,D$83)+'СЕТ СН'!$H$9+СВЦЭМ!$D$10+'СЕТ СН'!$H$5-'СЕТ СН'!$H$17</f>
        <v>6779.67230139</v>
      </c>
      <c r="E85" s="36">
        <f>SUMIFS(СВЦЭМ!$C$39:$C$789,СВЦЭМ!$A$39:$A$789,$A85,СВЦЭМ!$B$39:$B$789,E$83)+'СЕТ СН'!$H$9+СВЦЭМ!$D$10+'СЕТ СН'!$H$5-'СЕТ СН'!$H$17</f>
        <v>6791.5727388899995</v>
      </c>
      <c r="F85" s="36">
        <f>SUMIFS(СВЦЭМ!$C$39:$C$789,СВЦЭМ!$A$39:$A$789,$A85,СВЦЭМ!$B$39:$B$789,F$83)+'СЕТ СН'!$H$9+СВЦЭМ!$D$10+'СЕТ СН'!$H$5-'СЕТ СН'!$H$17</f>
        <v>6780.4906562699998</v>
      </c>
      <c r="G85" s="36">
        <f>SUMIFS(СВЦЭМ!$C$39:$C$789,СВЦЭМ!$A$39:$A$789,$A85,СВЦЭМ!$B$39:$B$789,G$83)+'СЕТ СН'!$H$9+СВЦЭМ!$D$10+'СЕТ СН'!$H$5-'СЕТ СН'!$H$17</f>
        <v>6787.3916358099996</v>
      </c>
      <c r="H85" s="36">
        <f>SUMIFS(СВЦЭМ!$C$39:$C$789,СВЦЭМ!$A$39:$A$789,$A85,СВЦЭМ!$B$39:$B$789,H$83)+'СЕТ СН'!$H$9+СВЦЭМ!$D$10+'СЕТ СН'!$H$5-'СЕТ СН'!$H$17</f>
        <v>6728.8387932200003</v>
      </c>
      <c r="I85" s="36">
        <f>SUMIFS(СВЦЭМ!$C$39:$C$789,СВЦЭМ!$A$39:$A$789,$A85,СВЦЭМ!$B$39:$B$789,I$83)+'СЕТ СН'!$H$9+СВЦЭМ!$D$10+'СЕТ СН'!$H$5-'СЕТ СН'!$H$17</f>
        <v>6645.3792080800004</v>
      </c>
      <c r="J85" s="36">
        <f>SUMIFS(СВЦЭМ!$C$39:$C$789,СВЦЭМ!$A$39:$A$789,$A85,СВЦЭМ!$B$39:$B$789,J$83)+'СЕТ СН'!$H$9+СВЦЭМ!$D$10+'СЕТ СН'!$H$5-'СЕТ СН'!$H$17</f>
        <v>6602.5493713600008</v>
      </c>
      <c r="K85" s="36">
        <f>SUMIFS(СВЦЭМ!$C$39:$C$789,СВЦЭМ!$A$39:$A$789,$A85,СВЦЭМ!$B$39:$B$789,K$83)+'СЕТ СН'!$H$9+СВЦЭМ!$D$10+'СЕТ СН'!$H$5-'СЕТ СН'!$H$17</f>
        <v>6588.1159904300002</v>
      </c>
      <c r="L85" s="36">
        <f>SUMIFS(СВЦЭМ!$C$39:$C$789,СВЦЭМ!$A$39:$A$789,$A85,СВЦЭМ!$B$39:$B$789,L$83)+'СЕТ СН'!$H$9+СВЦЭМ!$D$10+'СЕТ СН'!$H$5-'СЕТ СН'!$H$17</f>
        <v>6604.7455509299998</v>
      </c>
      <c r="M85" s="36">
        <f>SUMIFS(СВЦЭМ!$C$39:$C$789,СВЦЭМ!$A$39:$A$789,$A85,СВЦЭМ!$B$39:$B$789,M$83)+'СЕТ СН'!$H$9+СВЦЭМ!$D$10+'СЕТ СН'!$H$5-'СЕТ СН'!$H$17</f>
        <v>6619.0654117499998</v>
      </c>
      <c r="N85" s="36">
        <f>SUMIFS(СВЦЭМ!$C$39:$C$789,СВЦЭМ!$A$39:$A$789,$A85,СВЦЭМ!$B$39:$B$789,N$83)+'СЕТ СН'!$H$9+СВЦЭМ!$D$10+'СЕТ СН'!$H$5-'СЕТ СН'!$H$17</f>
        <v>6634.6390749800003</v>
      </c>
      <c r="O85" s="36">
        <f>SUMIFS(СВЦЭМ!$C$39:$C$789,СВЦЭМ!$A$39:$A$789,$A85,СВЦЭМ!$B$39:$B$789,O$83)+'СЕТ СН'!$H$9+СВЦЭМ!$D$10+'СЕТ СН'!$H$5-'СЕТ СН'!$H$17</f>
        <v>6652.5015655999996</v>
      </c>
      <c r="P85" s="36">
        <f>SUMIFS(СВЦЭМ!$C$39:$C$789,СВЦЭМ!$A$39:$A$789,$A85,СВЦЭМ!$B$39:$B$789,P$83)+'СЕТ СН'!$H$9+СВЦЭМ!$D$10+'СЕТ СН'!$H$5-'СЕТ СН'!$H$17</f>
        <v>6666.8176147300001</v>
      </c>
      <c r="Q85" s="36">
        <f>SUMIFS(СВЦЭМ!$C$39:$C$789,СВЦЭМ!$A$39:$A$789,$A85,СВЦЭМ!$B$39:$B$789,Q$83)+'СЕТ СН'!$H$9+СВЦЭМ!$D$10+'СЕТ СН'!$H$5-'СЕТ СН'!$H$17</f>
        <v>6658.2528350700004</v>
      </c>
      <c r="R85" s="36">
        <f>SUMIFS(СВЦЭМ!$C$39:$C$789,СВЦЭМ!$A$39:$A$789,$A85,СВЦЭМ!$B$39:$B$789,R$83)+'СЕТ СН'!$H$9+СВЦЭМ!$D$10+'СЕТ СН'!$H$5-'СЕТ СН'!$H$17</f>
        <v>6655.0952061099997</v>
      </c>
      <c r="S85" s="36">
        <f>SUMIFS(СВЦЭМ!$C$39:$C$789,СВЦЭМ!$A$39:$A$789,$A85,СВЦЭМ!$B$39:$B$789,S$83)+'СЕТ СН'!$H$9+СВЦЭМ!$D$10+'СЕТ СН'!$H$5-'СЕТ СН'!$H$17</f>
        <v>6605.5225681499996</v>
      </c>
      <c r="T85" s="36">
        <f>SUMIFS(СВЦЭМ!$C$39:$C$789,СВЦЭМ!$A$39:$A$789,$A85,СВЦЭМ!$B$39:$B$789,T$83)+'СЕТ СН'!$H$9+СВЦЭМ!$D$10+'СЕТ СН'!$H$5-'СЕТ СН'!$H$17</f>
        <v>6558.4720725000006</v>
      </c>
      <c r="U85" s="36">
        <f>SUMIFS(СВЦЭМ!$C$39:$C$789,СВЦЭМ!$A$39:$A$789,$A85,СВЦЭМ!$B$39:$B$789,U$83)+'СЕТ СН'!$H$9+СВЦЭМ!$D$10+'СЕТ СН'!$H$5-'СЕТ СН'!$H$17</f>
        <v>6596.5641027500005</v>
      </c>
      <c r="V85" s="36">
        <f>SUMIFS(СВЦЭМ!$C$39:$C$789,СВЦЭМ!$A$39:$A$789,$A85,СВЦЭМ!$B$39:$B$789,V$83)+'СЕТ СН'!$H$9+СВЦЭМ!$D$10+'СЕТ СН'!$H$5-'СЕТ СН'!$H$17</f>
        <v>6625.8836558200001</v>
      </c>
      <c r="W85" s="36">
        <f>SUMIFS(СВЦЭМ!$C$39:$C$789,СВЦЭМ!$A$39:$A$789,$A85,СВЦЭМ!$B$39:$B$789,W$83)+'СЕТ СН'!$H$9+СВЦЭМ!$D$10+'СЕТ СН'!$H$5-'СЕТ СН'!$H$17</f>
        <v>6616.9678000000004</v>
      </c>
      <c r="X85" s="36">
        <f>SUMIFS(СВЦЭМ!$C$39:$C$789,СВЦЭМ!$A$39:$A$789,$A85,СВЦЭМ!$B$39:$B$789,X$83)+'СЕТ СН'!$H$9+СВЦЭМ!$D$10+'СЕТ СН'!$H$5-'СЕТ СН'!$H$17</f>
        <v>6617.6100415199999</v>
      </c>
      <c r="Y85" s="36">
        <f>SUMIFS(СВЦЭМ!$C$39:$C$789,СВЦЭМ!$A$39:$A$789,$A85,СВЦЭМ!$B$39:$B$789,Y$83)+'СЕТ СН'!$H$9+СВЦЭМ!$D$10+'СЕТ СН'!$H$5-'СЕТ СН'!$H$17</f>
        <v>6649.00847866</v>
      </c>
    </row>
    <row r="86" spans="1:32" ht="15.75" x14ac:dyDescent="0.2">
      <c r="A86" s="35">
        <f t="shared" ref="A86:A114" si="2">A85+1</f>
        <v>45629</v>
      </c>
      <c r="B86" s="36">
        <f>SUMIFS(СВЦЭМ!$C$39:$C$789,СВЦЭМ!$A$39:$A$789,$A86,СВЦЭМ!$B$39:$B$789,B$83)+'СЕТ СН'!$H$9+СВЦЭМ!$D$10+'СЕТ СН'!$H$5-'СЕТ СН'!$H$17</f>
        <v>6668.2121688000007</v>
      </c>
      <c r="C86" s="36">
        <f>SUMIFS(СВЦЭМ!$C$39:$C$789,СВЦЭМ!$A$39:$A$789,$A86,СВЦЭМ!$B$39:$B$789,C$83)+'СЕТ СН'!$H$9+СВЦЭМ!$D$10+'СЕТ СН'!$H$5-'СЕТ СН'!$H$17</f>
        <v>6711.4348769300004</v>
      </c>
      <c r="D86" s="36">
        <f>SUMIFS(СВЦЭМ!$C$39:$C$789,СВЦЭМ!$A$39:$A$789,$A86,СВЦЭМ!$B$39:$B$789,D$83)+'СЕТ СН'!$H$9+СВЦЭМ!$D$10+'СЕТ СН'!$H$5-'СЕТ СН'!$H$17</f>
        <v>6739.8272889500004</v>
      </c>
      <c r="E86" s="36">
        <f>SUMIFS(СВЦЭМ!$C$39:$C$789,СВЦЭМ!$A$39:$A$789,$A86,СВЦЭМ!$B$39:$B$789,E$83)+'СЕТ СН'!$H$9+СВЦЭМ!$D$10+'СЕТ СН'!$H$5-'СЕТ СН'!$H$17</f>
        <v>6763.5487679100006</v>
      </c>
      <c r="F86" s="36">
        <f>SUMIFS(СВЦЭМ!$C$39:$C$789,СВЦЭМ!$A$39:$A$789,$A86,СВЦЭМ!$B$39:$B$789,F$83)+'СЕТ СН'!$H$9+СВЦЭМ!$D$10+'СЕТ СН'!$H$5-'СЕТ СН'!$H$17</f>
        <v>6776.5614271000004</v>
      </c>
      <c r="G86" s="36">
        <f>SUMIFS(СВЦЭМ!$C$39:$C$789,СВЦЭМ!$A$39:$A$789,$A86,СВЦЭМ!$B$39:$B$789,G$83)+'СЕТ СН'!$H$9+СВЦЭМ!$D$10+'СЕТ СН'!$H$5-'СЕТ СН'!$H$17</f>
        <v>6726.4760567200001</v>
      </c>
      <c r="H86" s="36">
        <f>SUMIFS(СВЦЭМ!$C$39:$C$789,СВЦЭМ!$A$39:$A$789,$A86,СВЦЭМ!$B$39:$B$789,H$83)+'СЕТ СН'!$H$9+СВЦЭМ!$D$10+'СЕТ СН'!$H$5-'СЕТ СН'!$H$17</f>
        <v>6672.0768975200008</v>
      </c>
      <c r="I86" s="36">
        <f>SUMIFS(СВЦЭМ!$C$39:$C$789,СВЦЭМ!$A$39:$A$789,$A86,СВЦЭМ!$B$39:$B$789,I$83)+'СЕТ СН'!$H$9+СВЦЭМ!$D$10+'СЕТ СН'!$H$5-'СЕТ СН'!$H$17</f>
        <v>6592.6908375399998</v>
      </c>
      <c r="J86" s="36">
        <f>SUMIFS(СВЦЭМ!$C$39:$C$789,СВЦЭМ!$A$39:$A$789,$A86,СВЦЭМ!$B$39:$B$789,J$83)+'СЕТ СН'!$H$9+СВЦЭМ!$D$10+'СЕТ СН'!$H$5-'СЕТ СН'!$H$17</f>
        <v>6536.0022899200003</v>
      </c>
      <c r="K86" s="36">
        <f>SUMIFS(СВЦЭМ!$C$39:$C$789,СВЦЭМ!$A$39:$A$789,$A86,СВЦЭМ!$B$39:$B$789,K$83)+'СЕТ СН'!$H$9+СВЦЭМ!$D$10+'СЕТ СН'!$H$5-'СЕТ СН'!$H$17</f>
        <v>6543.6388273000002</v>
      </c>
      <c r="L86" s="36">
        <f>SUMIFS(СВЦЭМ!$C$39:$C$789,СВЦЭМ!$A$39:$A$789,$A86,СВЦЭМ!$B$39:$B$789,L$83)+'СЕТ СН'!$H$9+СВЦЭМ!$D$10+'СЕТ СН'!$H$5-'СЕТ СН'!$H$17</f>
        <v>6553.3066135400004</v>
      </c>
      <c r="M86" s="36">
        <f>SUMIFS(СВЦЭМ!$C$39:$C$789,СВЦЭМ!$A$39:$A$789,$A86,СВЦЭМ!$B$39:$B$789,M$83)+'СЕТ СН'!$H$9+СВЦЭМ!$D$10+'СЕТ СН'!$H$5-'СЕТ СН'!$H$17</f>
        <v>6556.6663095000004</v>
      </c>
      <c r="N86" s="36">
        <f>SUMIFS(СВЦЭМ!$C$39:$C$789,СВЦЭМ!$A$39:$A$789,$A86,СВЦЭМ!$B$39:$B$789,N$83)+'СЕТ СН'!$H$9+СВЦЭМ!$D$10+'СЕТ СН'!$H$5-'СЕТ СН'!$H$17</f>
        <v>6585.7775099999999</v>
      </c>
      <c r="O86" s="36">
        <f>SUMIFS(СВЦЭМ!$C$39:$C$789,СВЦЭМ!$A$39:$A$789,$A86,СВЦЭМ!$B$39:$B$789,O$83)+'СЕТ СН'!$H$9+СВЦЭМ!$D$10+'СЕТ СН'!$H$5-'СЕТ СН'!$H$17</f>
        <v>6604.6290253300003</v>
      </c>
      <c r="P86" s="36">
        <f>SUMIFS(СВЦЭМ!$C$39:$C$789,СВЦЭМ!$A$39:$A$789,$A86,СВЦЭМ!$B$39:$B$789,P$83)+'СЕТ СН'!$H$9+СВЦЭМ!$D$10+'СЕТ СН'!$H$5-'СЕТ СН'!$H$17</f>
        <v>6624.1791031000002</v>
      </c>
      <c r="Q86" s="36">
        <f>SUMIFS(СВЦЭМ!$C$39:$C$789,СВЦЭМ!$A$39:$A$789,$A86,СВЦЭМ!$B$39:$B$789,Q$83)+'СЕТ СН'!$H$9+СВЦЭМ!$D$10+'СЕТ СН'!$H$5-'СЕТ СН'!$H$17</f>
        <v>6652.0878250000005</v>
      </c>
      <c r="R86" s="36">
        <f>SUMIFS(СВЦЭМ!$C$39:$C$789,СВЦЭМ!$A$39:$A$789,$A86,СВЦЭМ!$B$39:$B$789,R$83)+'СЕТ СН'!$H$9+СВЦЭМ!$D$10+'СЕТ СН'!$H$5-'СЕТ СН'!$H$17</f>
        <v>6634.2270108000002</v>
      </c>
      <c r="S86" s="36">
        <f>SUMIFS(СВЦЭМ!$C$39:$C$789,СВЦЭМ!$A$39:$A$789,$A86,СВЦЭМ!$B$39:$B$789,S$83)+'СЕТ СН'!$H$9+СВЦЭМ!$D$10+'СЕТ СН'!$H$5-'СЕТ СН'!$H$17</f>
        <v>6587.1399152600006</v>
      </c>
      <c r="T86" s="36">
        <f>SUMIFS(СВЦЭМ!$C$39:$C$789,СВЦЭМ!$A$39:$A$789,$A86,СВЦЭМ!$B$39:$B$789,T$83)+'СЕТ СН'!$H$9+СВЦЭМ!$D$10+'СЕТ СН'!$H$5-'СЕТ СН'!$H$17</f>
        <v>6538.89536348</v>
      </c>
      <c r="U86" s="36">
        <f>SUMIFS(СВЦЭМ!$C$39:$C$789,СВЦЭМ!$A$39:$A$789,$A86,СВЦЭМ!$B$39:$B$789,U$83)+'СЕТ СН'!$H$9+СВЦЭМ!$D$10+'СЕТ СН'!$H$5-'СЕТ СН'!$H$17</f>
        <v>6560.7616565400003</v>
      </c>
      <c r="V86" s="36">
        <f>SUMIFS(СВЦЭМ!$C$39:$C$789,СВЦЭМ!$A$39:$A$789,$A86,СВЦЭМ!$B$39:$B$789,V$83)+'СЕТ СН'!$H$9+СВЦЭМ!$D$10+'СЕТ СН'!$H$5-'СЕТ СН'!$H$17</f>
        <v>6586.7794569800008</v>
      </c>
      <c r="W86" s="36">
        <f>SUMIFS(СВЦЭМ!$C$39:$C$789,СВЦЭМ!$A$39:$A$789,$A86,СВЦЭМ!$B$39:$B$789,W$83)+'СЕТ СН'!$H$9+СВЦЭМ!$D$10+'СЕТ СН'!$H$5-'СЕТ СН'!$H$17</f>
        <v>6601.5224719899998</v>
      </c>
      <c r="X86" s="36">
        <f>SUMIFS(СВЦЭМ!$C$39:$C$789,СВЦЭМ!$A$39:$A$789,$A86,СВЦЭМ!$B$39:$B$789,X$83)+'СЕТ СН'!$H$9+СВЦЭМ!$D$10+'СЕТ СН'!$H$5-'СЕТ СН'!$H$17</f>
        <v>6612.00287467</v>
      </c>
      <c r="Y86" s="36">
        <f>SUMIFS(СВЦЭМ!$C$39:$C$789,СВЦЭМ!$A$39:$A$789,$A86,СВЦЭМ!$B$39:$B$789,Y$83)+'СЕТ СН'!$H$9+СВЦЭМ!$D$10+'СЕТ СН'!$H$5-'СЕТ СН'!$H$17</f>
        <v>6649.2296423900007</v>
      </c>
    </row>
    <row r="87" spans="1:32" ht="15.75" x14ac:dyDescent="0.2">
      <c r="A87" s="35">
        <f t="shared" si="2"/>
        <v>45630</v>
      </c>
      <c r="B87" s="36">
        <f>SUMIFS(СВЦЭМ!$C$39:$C$789,СВЦЭМ!$A$39:$A$789,$A87,СВЦЭМ!$B$39:$B$789,B$83)+'СЕТ СН'!$H$9+СВЦЭМ!$D$10+'СЕТ СН'!$H$5-'СЕТ СН'!$H$17</f>
        <v>6679.3580135900002</v>
      </c>
      <c r="C87" s="36">
        <f>SUMIFS(СВЦЭМ!$C$39:$C$789,СВЦЭМ!$A$39:$A$789,$A87,СВЦЭМ!$B$39:$B$789,C$83)+'СЕТ СН'!$H$9+СВЦЭМ!$D$10+'СЕТ СН'!$H$5-'СЕТ СН'!$H$17</f>
        <v>6744.6643527899996</v>
      </c>
      <c r="D87" s="36">
        <f>SUMIFS(СВЦЭМ!$C$39:$C$789,СВЦЭМ!$A$39:$A$789,$A87,СВЦЭМ!$B$39:$B$789,D$83)+'СЕТ СН'!$H$9+СВЦЭМ!$D$10+'СЕТ СН'!$H$5-'СЕТ СН'!$H$17</f>
        <v>6773.9827432300008</v>
      </c>
      <c r="E87" s="36">
        <f>SUMIFS(СВЦЭМ!$C$39:$C$789,СВЦЭМ!$A$39:$A$789,$A87,СВЦЭМ!$B$39:$B$789,E$83)+'СЕТ СН'!$H$9+СВЦЭМ!$D$10+'СЕТ СН'!$H$5-'СЕТ СН'!$H$17</f>
        <v>6788.7634729199999</v>
      </c>
      <c r="F87" s="36">
        <f>SUMIFS(СВЦЭМ!$C$39:$C$789,СВЦЭМ!$A$39:$A$789,$A87,СВЦЭМ!$B$39:$B$789,F$83)+'СЕТ СН'!$H$9+СВЦЭМ!$D$10+'СЕТ СН'!$H$5-'СЕТ СН'!$H$17</f>
        <v>6782.89707</v>
      </c>
      <c r="G87" s="36">
        <f>SUMIFS(СВЦЭМ!$C$39:$C$789,СВЦЭМ!$A$39:$A$789,$A87,СВЦЭМ!$B$39:$B$789,G$83)+'СЕТ СН'!$H$9+СВЦЭМ!$D$10+'СЕТ СН'!$H$5-'СЕТ СН'!$H$17</f>
        <v>6767.5692462099996</v>
      </c>
      <c r="H87" s="36">
        <f>SUMIFS(СВЦЭМ!$C$39:$C$789,СВЦЭМ!$A$39:$A$789,$A87,СВЦЭМ!$B$39:$B$789,H$83)+'СЕТ СН'!$H$9+СВЦЭМ!$D$10+'СЕТ СН'!$H$5-'СЕТ СН'!$H$17</f>
        <v>6736.6595500599997</v>
      </c>
      <c r="I87" s="36">
        <f>SUMIFS(СВЦЭМ!$C$39:$C$789,СВЦЭМ!$A$39:$A$789,$A87,СВЦЭМ!$B$39:$B$789,I$83)+'СЕТ СН'!$H$9+СВЦЭМ!$D$10+'СЕТ СН'!$H$5-'СЕТ СН'!$H$17</f>
        <v>6628.99701809</v>
      </c>
      <c r="J87" s="36">
        <f>SUMIFS(СВЦЭМ!$C$39:$C$789,СВЦЭМ!$A$39:$A$789,$A87,СВЦЭМ!$B$39:$B$789,J$83)+'СЕТ СН'!$H$9+СВЦЭМ!$D$10+'СЕТ СН'!$H$5-'СЕТ СН'!$H$17</f>
        <v>6576.2545385800004</v>
      </c>
      <c r="K87" s="36">
        <f>SUMIFS(СВЦЭМ!$C$39:$C$789,СВЦЭМ!$A$39:$A$789,$A87,СВЦЭМ!$B$39:$B$789,K$83)+'СЕТ СН'!$H$9+СВЦЭМ!$D$10+'СЕТ СН'!$H$5-'СЕТ СН'!$H$17</f>
        <v>6552.5503162300001</v>
      </c>
      <c r="L87" s="36">
        <f>SUMIFS(СВЦЭМ!$C$39:$C$789,СВЦЭМ!$A$39:$A$789,$A87,СВЦЭМ!$B$39:$B$789,L$83)+'СЕТ СН'!$H$9+СВЦЭМ!$D$10+'СЕТ СН'!$H$5-'СЕТ СН'!$H$17</f>
        <v>6480.8761637200005</v>
      </c>
      <c r="M87" s="36">
        <f>SUMIFS(СВЦЭМ!$C$39:$C$789,СВЦЭМ!$A$39:$A$789,$A87,СВЦЭМ!$B$39:$B$789,M$83)+'СЕТ СН'!$H$9+СВЦЭМ!$D$10+'СЕТ СН'!$H$5-'СЕТ СН'!$H$17</f>
        <v>6469.6573196300005</v>
      </c>
      <c r="N87" s="36">
        <f>SUMIFS(СВЦЭМ!$C$39:$C$789,СВЦЭМ!$A$39:$A$789,$A87,СВЦЭМ!$B$39:$B$789,N$83)+'СЕТ СН'!$H$9+СВЦЭМ!$D$10+'СЕТ СН'!$H$5-'СЕТ СН'!$H$17</f>
        <v>6504.2346281299997</v>
      </c>
      <c r="O87" s="36">
        <f>SUMIFS(СВЦЭМ!$C$39:$C$789,СВЦЭМ!$A$39:$A$789,$A87,СВЦЭМ!$B$39:$B$789,O$83)+'СЕТ СН'!$H$9+СВЦЭМ!$D$10+'СЕТ СН'!$H$5-'СЕТ СН'!$H$17</f>
        <v>6511.2903978100003</v>
      </c>
      <c r="P87" s="36">
        <f>SUMIFS(СВЦЭМ!$C$39:$C$789,СВЦЭМ!$A$39:$A$789,$A87,СВЦЭМ!$B$39:$B$789,P$83)+'СЕТ СН'!$H$9+СВЦЭМ!$D$10+'СЕТ СН'!$H$5-'СЕТ СН'!$H$17</f>
        <v>6525.6330735299998</v>
      </c>
      <c r="Q87" s="36">
        <f>SUMIFS(СВЦЭМ!$C$39:$C$789,СВЦЭМ!$A$39:$A$789,$A87,СВЦЭМ!$B$39:$B$789,Q$83)+'СЕТ СН'!$H$9+СВЦЭМ!$D$10+'СЕТ СН'!$H$5-'СЕТ СН'!$H$17</f>
        <v>6536.9432535300002</v>
      </c>
      <c r="R87" s="36">
        <f>SUMIFS(СВЦЭМ!$C$39:$C$789,СВЦЭМ!$A$39:$A$789,$A87,СВЦЭМ!$B$39:$B$789,R$83)+'СЕТ СН'!$H$9+СВЦЭМ!$D$10+'СЕТ СН'!$H$5-'СЕТ СН'!$H$17</f>
        <v>6536.5628649000009</v>
      </c>
      <c r="S87" s="36">
        <f>SUMIFS(СВЦЭМ!$C$39:$C$789,СВЦЭМ!$A$39:$A$789,$A87,СВЦЭМ!$B$39:$B$789,S$83)+'СЕТ СН'!$H$9+СВЦЭМ!$D$10+'СЕТ СН'!$H$5-'СЕТ СН'!$H$17</f>
        <v>6492.7186230400002</v>
      </c>
      <c r="T87" s="36">
        <f>SUMIFS(СВЦЭМ!$C$39:$C$789,СВЦЭМ!$A$39:$A$789,$A87,СВЦЭМ!$B$39:$B$789,T$83)+'СЕТ СН'!$H$9+СВЦЭМ!$D$10+'СЕТ СН'!$H$5-'СЕТ СН'!$H$17</f>
        <v>6434.3532027500005</v>
      </c>
      <c r="U87" s="36">
        <f>SUMIFS(СВЦЭМ!$C$39:$C$789,СВЦЭМ!$A$39:$A$789,$A87,СВЦЭМ!$B$39:$B$789,U$83)+'СЕТ СН'!$H$9+СВЦЭМ!$D$10+'СЕТ СН'!$H$5-'СЕТ СН'!$H$17</f>
        <v>6437.9224948700003</v>
      </c>
      <c r="V87" s="36">
        <f>SUMIFS(СВЦЭМ!$C$39:$C$789,СВЦЭМ!$A$39:$A$789,$A87,СВЦЭМ!$B$39:$B$789,V$83)+'СЕТ СН'!$H$9+СВЦЭМ!$D$10+'СЕТ СН'!$H$5-'СЕТ СН'!$H$17</f>
        <v>6479.1223121100002</v>
      </c>
      <c r="W87" s="36">
        <f>SUMIFS(СВЦЭМ!$C$39:$C$789,СВЦЭМ!$A$39:$A$789,$A87,СВЦЭМ!$B$39:$B$789,W$83)+'СЕТ СН'!$H$9+СВЦЭМ!$D$10+'СЕТ СН'!$H$5-'СЕТ СН'!$H$17</f>
        <v>6499.8591418199994</v>
      </c>
      <c r="X87" s="36">
        <f>SUMIFS(СВЦЭМ!$C$39:$C$789,СВЦЭМ!$A$39:$A$789,$A87,СВЦЭМ!$B$39:$B$789,X$83)+'СЕТ СН'!$H$9+СВЦЭМ!$D$10+'СЕТ СН'!$H$5-'СЕТ СН'!$H$17</f>
        <v>6534.8295873200004</v>
      </c>
      <c r="Y87" s="36">
        <f>SUMIFS(СВЦЭМ!$C$39:$C$789,СВЦЭМ!$A$39:$A$789,$A87,СВЦЭМ!$B$39:$B$789,Y$83)+'СЕТ СН'!$H$9+СВЦЭМ!$D$10+'СЕТ СН'!$H$5-'СЕТ СН'!$H$17</f>
        <v>6571.9050982900008</v>
      </c>
    </row>
    <row r="88" spans="1:32" ht="15.75" x14ac:dyDescent="0.2">
      <c r="A88" s="35">
        <f t="shared" si="2"/>
        <v>45631</v>
      </c>
      <c r="B88" s="36">
        <f>SUMIFS(СВЦЭМ!$C$39:$C$789,СВЦЭМ!$A$39:$A$789,$A88,СВЦЭМ!$B$39:$B$789,B$83)+'СЕТ СН'!$H$9+СВЦЭМ!$D$10+'СЕТ СН'!$H$5-'СЕТ СН'!$H$17</f>
        <v>6581.1742795999999</v>
      </c>
      <c r="C88" s="36">
        <f>SUMIFS(СВЦЭМ!$C$39:$C$789,СВЦЭМ!$A$39:$A$789,$A88,СВЦЭМ!$B$39:$B$789,C$83)+'СЕТ СН'!$H$9+СВЦЭМ!$D$10+'СЕТ СН'!$H$5-'СЕТ СН'!$H$17</f>
        <v>6633.4391718400002</v>
      </c>
      <c r="D88" s="36">
        <f>SUMIFS(СВЦЭМ!$C$39:$C$789,СВЦЭМ!$A$39:$A$789,$A88,СВЦЭМ!$B$39:$B$789,D$83)+'СЕТ СН'!$H$9+СВЦЭМ!$D$10+'СЕТ СН'!$H$5-'СЕТ СН'!$H$17</f>
        <v>6637.6988879700002</v>
      </c>
      <c r="E88" s="36">
        <f>SUMIFS(СВЦЭМ!$C$39:$C$789,СВЦЭМ!$A$39:$A$789,$A88,СВЦЭМ!$B$39:$B$789,E$83)+'СЕТ СН'!$H$9+СВЦЭМ!$D$10+'СЕТ СН'!$H$5-'СЕТ СН'!$H$17</f>
        <v>6656.2781284600005</v>
      </c>
      <c r="F88" s="36">
        <f>SUMIFS(СВЦЭМ!$C$39:$C$789,СВЦЭМ!$A$39:$A$789,$A88,СВЦЭМ!$B$39:$B$789,F$83)+'СЕТ СН'!$H$9+СВЦЭМ!$D$10+'СЕТ СН'!$H$5-'СЕТ СН'!$H$17</f>
        <v>6650.6945101300007</v>
      </c>
      <c r="G88" s="36">
        <f>SUMIFS(СВЦЭМ!$C$39:$C$789,СВЦЭМ!$A$39:$A$789,$A88,СВЦЭМ!$B$39:$B$789,G$83)+'СЕТ СН'!$H$9+СВЦЭМ!$D$10+'СЕТ СН'!$H$5-'СЕТ СН'!$H$17</f>
        <v>6624.0533430800006</v>
      </c>
      <c r="H88" s="36">
        <f>SUMIFS(СВЦЭМ!$C$39:$C$789,СВЦЭМ!$A$39:$A$789,$A88,СВЦЭМ!$B$39:$B$789,H$83)+'СЕТ СН'!$H$9+СВЦЭМ!$D$10+'СЕТ СН'!$H$5-'СЕТ СН'!$H$17</f>
        <v>6548.5352403300003</v>
      </c>
      <c r="I88" s="36">
        <f>SUMIFS(СВЦЭМ!$C$39:$C$789,СВЦЭМ!$A$39:$A$789,$A88,СВЦЭМ!$B$39:$B$789,I$83)+'СЕТ СН'!$H$9+СВЦЭМ!$D$10+'СЕТ СН'!$H$5-'СЕТ СН'!$H$17</f>
        <v>6466.2323090800001</v>
      </c>
      <c r="J88" s="36">
        <f>SUMIFS(СВЦЭМ!$C$39:$C$789,СВЦЭМ!$A$39:$A$789,$A88,СВЦЭМ!$B$39:$B$789,J$83)+'СЕТ СН'!$H$9+СВЦЭМ!$D$10+'СЕТ СН'!$H$5-'СЕТ СН'!$H$17</f>
        <v>6423.5213058000008</v>
      </c>
      <c r="K88" s="36">
        <f>SUMIFS(СВЦЭМ!$C$39:$C$789,СВЦЭМ!$A$39:$A$789,$A88,СВЦЭМ!$B$39:$B$789,K$83)+'СЕТ СН'!$H$9+СВЦЭМ!$D$10+'СЕТ СН'!$H$5-'СЕТ СН'!$H$17</f>
        <v>6390.042735250001</v>
      </c>
      <c r="L88" s="36">
        <f>SUMIFS(СВЦЭМ!$C$39:$C$789,СВЦЭМ!$A$39:$A$789,$A88,СВЦЭМ!$B$39:$B$789,L$83)+'СЕТ СН'!$H$9+СВЦЭМ!$D$10+'СЕТ СН'!$H$5-'СЕТ СН'!$H$17</f>
        <v>6387.2807127400001</v>
      </c>
      <c r="M88" s="36">
        <f>SUMIFS(СВЦЭМ!$C$39:$C$789,СВЦЭМ!$A$39:$A$789,$A88,СВЦЭМ!$B$39:$B$789,M$83)+'СЕТ СН'!$H$9+СВЦЭМ!$D$10+'СЕТ СН'!$H$5-'СЕТ СН'!$H$17</f>
        <v>6412.0424361500009</v>
      </c>
      <c r="N88" s="36">
        <f>SUMIFS(СВЦЭМ!$C$39:$C$789,СВЦЭМ!$A$39:$A$789,$A88,СВЦЭМ!$B$39:$B$789,N$83)+'СЕТ СН'!$H$9+СВЦЭМ!$D$10+'СЕТ СН'!$H$5-'СЕТ СН'!$H$17</f>
        <v>6423.6389272500001</v>
      </c>
      <c r="O88" s="36">
        <f>SUMIFS(СВЦЭМ!$C$39:$C$789,СВЦЭМ!$A$39:$A$789,$A88,СВЦЭМ!$B$39:$B$789,O$83)+'СЕТ СН'!$H$9+СВЦЭМ!$D$10+'СЕТ СН'!$H$5-'СЕТ СН'!$H$17</f>
        <v>6431.2503284200002</v>
      </c>
      <c r="P88" s="36">
        <f>SUMIFS(СВЦЭМ!$C$39:$C$789,СВЦЭМ!$A$39:$A$789,$A88,СВЦЭМ!$B$39:$B$789,P$83)+'СЕТ СН'!$H$9+СВЦЭМ!$D$10+'СЕТ СН'!$H$5-'СЕТ СН'!$H$17</f>
        <v>6446.3826197500002</v>
      </c>
      <c r="Q88" s="36">
        <f>SUMIFS(СВЦЭМ!$C$39:$C$789,СВЦЭМ!$A$39:$A$789,$A88,СВЦЭМ!$B$39:$B$789,Q$83)+'СЕТ СН'!$H$9+СВЦЭМ!$D$10+'СЕТ СН'!$H$5-'СЕТ СН'!$H$17</f>
        <v>6469.3410522700005</v>
      </c>
      <c r="R88" s="36">
        <f>SUMIFS(СВЦЭМ!$C$39:$C$789,СВЦЭМ!$A$39:$A$789,$A88,СВЦЭМ!$B$39:$B$789,R$83)+'СЕТ СН'!$H$9+СВЦЭМ!$D$10+'СЕТ СН'!$H$5-'СЕТ СН'!$H$17</f>
        <v>6472.2239483600006</v>
      </c>
      <c r="S88" s="36">
        <f>SUMIFS(СВЦЭМ!$C$39:$C$789,СВЦЭМ!$A$39:$A$789,$A88,СВЦЭМ!$B$39:$B$789,S$83)+'СЕТ СН'!$H$9+СВЦЭМ!$D$10+'СЕТ СН'!$H$5-'СЕТ СН'!$H$17</f>
        <v>6416.3602254900006</v>
      </c>
      <c r="T88" s="36">
        <f>SUMIFS(СВЦЭМ!$C$39:$C$789,СВЦЭМ!$A$39:$A$789,$A88,СВЦЭМ!$B$39:$B$789,T$83)+'СЕТ СН'!$H$9+СВЦЭМ!$D$10+'СЕТ СН'!$H$5-'СЕТ СН'!$H$17</f>
        <v>6362.1788329700003</v>
      </c>
      <c r="U88" s="36">
        <f>SUMIFS(СВЦЭМ!$C$39:$C$789,СВЦЭМ!$A$39:$A$789,$A88,СВЦЭМ!$B$39:$B$789,U$83)+'СЕТ СН'!$H$9+СВЦЭМ!$D$10+'СЕТ СН'!$H$5-'СЕТ СН'!$H$17</f>
        <v>6362.2513625400006</v>
      </c>
      <c r="V88" s="36">
        <f>SUMIFS(СВЦЭМ!$C$39:$C$789,СВЦЭМ!$A$39:$A$789,$A88,СВЦЭМ!$B$39:$B$789,V$83)+'СЕТ СН'!$H$9+СВЦЭМ!$D$10+'СЕТ СН'!$H$5-'СЕТ СН'!$H$17</f>
        <v>6398.8476507800005</v>
      </c>
      <c r="W88" s="36">
        <f>SUMIFS(СВЦЭМ!$C$39:$C$789,СВЦЭМ!$A$39:$A$789,$A88,СВЦЭМ!$B$39:$B$789,W$83)+'СЕТ СН'!$H$9+СВЦЭМ!$D$10+'СЕТ СН'!$H$5-'СЕТ СН'!$H$17</f>
        <v>6407.2007965700004</v>
      </c>
      <c r="X88" s="36">
        <f>SUMIFS(СВЦЭМ!$C$39:$C$789,СВЦЭМ!$A$39:$A$789,$A88,СВЦЭМ!$B$39:$B$789,X$83)+'СЕТ СН'!$H$9+СВЦЭМ!$D$10+'СЕТ СН'!$H$5-'СЕТ СН'!$H$17</f>
        <v>6420.8505162400006</v>
      </c>
      <c r="Y88" s="36">
        <f>SUMIFS(СВЦЭМ!$C$39:$C$789,СВЦЭМ!$A$39:$A$789,$A88,СВЦЭМ!$B$39:$B$789,Y$83)+'СЕТ СН'!$H$9+СВЦЭМ!$D$10+'СЕТ СН'!$H$5-'СЕТ СН'!$H$17</f>
        <v>6431.1983026200005</v>
      </c>
    </row>
    <row r="89" spans="1:32" ht="15.75" x14ac:dyDescent="0.2">
      <c r="A89" s="35">
        <f t="shared" si="2"/>
        <v>45632</v>
      </c>
      <c r="B89" s="36">
        <f>SUMIFS(СВЦЭМ!$C$39:$C$789,СВЦЭМ!$A$39:$A$789,$A89,СВЦЭМ!$B$39:$B$789,B$83)+'СЕТ СН'!$H$9+СВЦЭМ!$D$10+'СЕТ СН'!$H$5-'СЕТ СН'!$H$17</f>
        <v>6536.97458611</v>
      </c>
      <c r="C89" s="36">
        <f>SUMIFS(СВЦЭМ!$C$39:$C$789,СВЦЭМ!$A$39:$A$789,$A89,СВЦЭМ!$B$39:$B$789,C$83)+'СЕТ СН'!$H$9+СВЦЭМ!$D$10+'СЕТ СН'!$H$5-'СЕТ СН'!$H$17</f>
        <v>6609.1121602900002</v>
      </c>
      <c r="D89" s="36">
        <f>SUMIFS(СВЦЭМ!$C$39:$C$789,СВЦЭМ!$A$39:$A$789,$A89,СВЦЭМ!$B$39:$B$789,D$83)+'СЕТ СН'!$H$9+СВЦЭМ!$D$10+'СЕТ СН'!$H$5-'СЕТ СН'!$H$17</f>
        <v>6635.7628584400009</v>
      </c>
      <c r="E89" s="36">
        <f>SUMIFS(СВЦЭМ!$C$39:$C$789,СВЦЭМ!$A$39:$A$789,$A89,СВЦЭМ!$B$39:$B$789,E$83)+'СЕТ СН'!$H$9+СВЦЭМ!$D$10+'СЕТ СН'!$H$5-'СЕТ СН'!$H$17</f>
        <v>6647.9735446100003</v>
      </c>
      <c r="F89" s="36">
        <f>SUMIFS(СВЦЭМ!$C$39:$C$789,СВЦЭМ!$A$39:$A$789,$A89,СВЦЭМ!$B$39:$B$789,F$83)+'СЕТ СН'!$H$9+СВЦЭМ!$D$10+'СЕТ СН'!$H$5-'СЕТ СН'!$H$17</f>
        <v>6646.1684522699998</v>
      </c>
      <c r="G89" s="36">
        <f>SUMIFS(СВЦЭМ!$C$39:$C$789,СВЦЭМ!$A$39:$A$789,$A89,СВЦЭМ!$B$39:$B$789,G$83)+'СЕТ СН'!$H$9+СВЦЭМ!$D$10+'СЕТ СН'!$H$5-'СЕТ СН'!$H$17</f>
        <v>6626.7685711300001</v>
      </c>
      <c r="H89" s="36">
        <f>SUMIFS(СВЦЭМ!$C$39:$C$789,СВЦЭМ!$A$39:$A$789,$A89,СВЦЭМ!$B$39:$B$789,H$83)+'СЕТ СН'!$H$9+СВЦЭМ!$D$10+'СЕТ СН'!$H$5-'СЕТ СН'!$H$17</f>
        <v>6544.7037237700006</v>
      </c>
      <c r="I89" s="36">
        <f>SUMIFS(СВЦЭМ!$C$39:$C$789,СВЦЭМ!$A$39:$A$789,$A89,СВЦЭМ!$B$39:$B$789,I$83)+'СЕТ СН'!$H$9+СВЦЭМ!$D$10+'СЕТ СН'!$H$5-'СЕТ СН'!$H$17</f>
        <v>6474.3969972900004</v>
      </c>
      <c r="J89" s="36">
        <f>SUMIFS(СВЦЭМ!$C$39:$C$789,СВЦЭМ!$A$39:$A$789,$A89,СВЦЭМ!$B$39:$B$789,J$83)+'СЕТ СН'!$H$9+СВЦЭМ!$D$10+'СЕТ СН'!$H$5-'СЕТ СН'!$H$17</f>
        <v>6413.5397120000007</v>
      </c>
      <c r="K89" s="36">
        <f>SUMIFS(СВЦЭМ!$C$39:$C$789,СВЦЭМ!$A$39:$A$789,$A89,СВЦЭМ!$B$39:$B$789,K$83)+'СЕТ СН'!$H$9+СВЦЭМ!$D$10+'СЕТ СН'!$H$5-'СЕТ СН'!$H$17</f>
        <v>6375.6054505600005</v>
      </c>
      <c r="L89" s="36">
        <f>SUMIFS(СВЦЭМ!$C$39:$C$789,СВЦЭМ!$A$39:$A$789,$A89,СВЦЭМ!$B$39:$B$789,L$83)+'СЕТ СН'!$H$9+СВЦЭМ!$D$10+'СЕТ СН'!$H$5-'СЕТ СН'!$H$17</f>
        <v>6388.3856692100007</v>
      </c>
      <c r="M89" s="36">
        <f>SUMIFS(СВЦЭМ!$C$39:$C$789,СВЦЭМ!$A$39:$A$789,$A89,СВЦЭМ!$B$39:$B$789,M$83)+'СЕТ СН'!$H$9+СВЦЭМ!$D$10+'СЕТ СН'!$H$5-'СЕТ СН'!$H$17</f>
        <v>6403.0745612500004</v>
      </c>
      <c r="N89" s="36">
        <f>SUMIFS(СВЦЭМ!$C$39:$C$789,СВЦЭМ!$A$39:$A$789,$A89,СВЦЭМ!$B$39:$B$789,N$83)+'СЕТ СН'!$H$9+СВЦЭМ!$D$10+'СЕТ СН'!$H$5-'СЕТ СН'!$H$17</f>
        <v>6412.1710169100006</v>
      </c>
      <c r="O89" s="36">
        <f>SUMIFS(СВЦЭМ!$C$39:$C$789,СВЦЭМ!$A$39:$A$789,$A89,СВЦЭМ!$B$39:$B$789,O$83)+'СЕТ СН'!$H$9+СВЦЭМ!$D$10+'СЕТ СН'!$H$5-'СЕТ СН'!$H$17</f>
        <v>6417.9149832700004</v>
      </c>
      <c r="P89" s="36">
        <f>SUMIFS(СВЦЭМ!$C$39:$C$789,СВЦЭМ!$A$39:$A$789,$A89,СВЦЭМ!$B$39:$B$789,P$83)+'СЕТ СН'!$H$9+СВЦЭМ!$D$10+'СЕТ СН'!$H$5-'СЕТ СН'!$H$17</f>
        <v>6439.0059126300002</v>
      </c>
      <c r="Q89" s="36">
        <f>SUMIFS(СВЦЭМ!$C$39:$C$789,СВЦЭМ!$A$39:$A$789,$A89,СВЦЭМ!$B$39:$B$789,Q$83)+'СЕТ СН'!$H$9+СВЦЭМ!$D$10+'СЕТ СН'!$H$5-'СЕТ СН'!$H$17</f>
        <v>6450.5575634000006</v>
      </c>
      <c r="R89" s="36">
        <f>SUMIFS(СВЦЭМ!$C$39:$C$789,СВЦЭМ!$A$39:$A$789,$A89,СВЦЭМ!$B$39:$B$789,R$83)+'СЕТ СН'!$H$9+СВЦЭМ!$D$10+'СЕТ СН'!$H$5-'СЕТ СН'!$H$17</f>
        <v>6442.0835090800001</v>
      </c>
      <c r="S89" s="36">
        <f>SUMIFS(СВЦЭМ!$C$39:$C$789,СВЦЭМ!$A$39:$A$789,$A89,СВЦЭМ!$B$39:$B$789,S$83)+'СЕТ СН'!$H$9+СВЦЭМ!$D$10+'СЕТ СН'!$H$5-'СЕТ СН'!$H$17</f>
        <v>6418.9967671300001</v>
      </c>
      <c r="T89" s="36">
        <f>SUMIFS(СВЦЭМ!$C$39:$C$789,СВЦЭМ!$A$39:$A$789,$A89,СВЦЭМ!$B$39:$B$789,T$83)+'СЕТ СН'!$H$9+СВЦЭМ!$D$10+'СЕТ СН'!$H$5-'СЕТ СН'!$H$17</f>
        <v>6364.7270583900008</v>
      </c>
      <c r="U89" s="36">
        <f>SUMIFS(СВЦЭМ!$C$39:$C$789,СВЦЭМ!$A$39:$A$789,$A89,СВЦЭМ!$B$39:$B$789,U$83)+'СЕТ СН'!$H$9+СВЦЭМ!$D$10+'СЕТ СН'!$H$5-'СЕТ СН'!$H$17</f>
        <v>6350.1293062700006</v>
      </c>
      <c r="V89" s="36">
        <f>SUMIFS(СВЦЭМ!$C$39:$C$789,СВЦЭМ!$A$39:$A$789,$A89,СВЦЭМ!$B$39:$B$789,V$83)+'СЕТ СН'!$H$9+СВЦЭМ!$D$10+'СЕТ СН'!$H$5-'СЕТ СН'!$H$17</f>
        <v>6394.4360136800005</v>
      </c>
      <c r="W89" s="36">
        <f>SUMIFS(СВЦЭМ!$C$39:$C$789,СВЦЭМ!$A$39:$A$789,$A89,СВЦЭМ!$B$39:$B$789,W$83)+'СЕТ СН'!$H$9+СВЦЭМ!$D$10+'СЕТ СН'!$H$5-'СЕТ СН'!$H$17</f>
        <v>6396.5632050100003</v>
      </c>
      <c r="X89" s="36">
        <f>SUMIFS(СВЦЭМ!$C$39:$C$789,СВЦЭМ!$A$39:$A$789,$A89,СВЦЭМ!$B$39:$B$789,X$83)+'СЕТ СН'!$H$9+СВЦЭМ!$D$10+'СЕТ СН'!$H$5-'СЕТ СН'!$H$17</f>
        <v>6403.0344780900004</v>
      </c>
      <c r="Y89" s="36">
        <f>SUMIFS(СВЦЭМ!$C$39:$C$789,СВЦЭМ!$A$39:$A$789,$A89,СВЦЭМ!$B$39:$B$789,Y$83)+'СЕТ СН'!$H$9+СВЦЭМ!$D$10+'СЕТ СН'!$H$5-'СЕТ СН'!$H$17</f>
        <v>6431.7181266500002</v>
      </c>
    </row>
    <row r="90" spans="1:32" ht="15.75" x14ac:dyDescent="0.2">
      <c r="A90" s="35">
        <f t="shared" si="2"/>
        <v>45633</v>
      </c>
      <c r="B90" s="36">
        <f>SUMIFS(СВЦЭМ!$C$39:$C$789,СВЦЭМ!$A$39:$A$789,$A90,СВЦЭМ!$B$39:$B$789,B$83)+'СЕТ СН'!$H$9+СВЦЭМ!$D$10+'СЕТ СН'!$H$5-'СЕТ СН'!$H$17</f>
        <v>6514.5074259499997</v>
      </c>
      <c r="C90" s="36">
        <f>SUMIFS(СВЦЭМ!$C$39:$C$789,СВЦЭМ!$A$39:$A$789,$A90,СВЦЭМ!$B$39:$B$789,C$83)+'СЕТ СН'!$H$9+СВЦЭМ!$D$10+'СЕТ СН'!$H$5-'СЕТ СН'!$H$17</f>
        <v>6486.8514680200005</v>
      </c>
      <c r="D90" s="36">
        <f>SUMIFS(СВЦЭМ!$C$39:$C$789,СВЦЭМ!$A$39:$A$789,$A90,СВЦЭМ!$B$39:$B$789,D$83)+'СЕТ СН'!$H$9+СВЦЭМ!$D$10+'СЕТ СН'!$H$5-'СЕТ СН'!$H$17</f>
        <v>6517.6627220099999</v>
      </c>
      <c r="E90" s="36">
        <f>SUMIFS(СВЦЭМ!$C$39:$C$789,СВЦЭМ!$A$39:$A$789,$A90,СВЦЭМ!$B$39:$B$789,E$83)+'СЕТ СН'!$H$9+СВЦЭМ!$D$10+'СЕТ СН'!$H$5-'СЕТ СН'!$H$17</f>
        <v>6542.5730467200001</v>
      </c>
      <c r="F90" s="36">
        <f>SUMIFS(СВЦЭМ!$C$39:$C$789,СВЦЭМ!$A$39:$A$789,$A90,СВЦЭМ!$B$39:$B$789,F$83)+'СЕТ СН'!$H$9+СВЦЭМ!$D$10+'СЕТ СН'!$H$5-'СЕТ СН'!$H$17</f>
        <v>6539.7368091900007</v>
      </c>
      <c r="G90" s="36">
        <f>SUMIFS(СВЦЭМ!$C$39:$C$789,СВЦЭМ!$A$39:$A$789,$A90,СВЦЭМ!$B$39:$B$789,G$83)+'СЕТ СН'!$H$9+СВЦЭМ!$D$10+'СЕТ СН'!$H$5-'СЕТ СН'!$H$17</f>
        <v>6521.9075719800003</v>
      </c>
      <c r="H90" s="36">
        <f>SUMIFS(СВЦЭМ!$C$39:$C$789,СВЦЭМ!$A$39:$A$789,$A90,СВЦЭМ!$B$39:$B$789,H$83)+'СЕТ СН'!$H$9+СВЦЭМ!$D$10+'СЕТ СН'!$H$5-'СЕТ СН'!$H$17</f>
        <v>6500.5610212299998</v>
      </c>
      <c r="I90" s="36">
        <f>SUMIFS(СВЦЭМ!$C$39:$C$789,СВЦЭМ!$A$39:$A$789,$A90,СВЦЭМ!$B$39:$B$789,I$83)+'СЕТ СН'!$H$9+СВЦЭМ!$D$10+'СЕТ СН'!$H$5-'СЕТ СН'!$H$17</f>
        <v>6500.7956146699998</v>
      </c>
      <c r="J90" s="36">
        <f>SUMIFS(СВЦЭМ!$C$39:$C$789,СВЦЭМ!$A$39:$A$789,$A90,СВЦЭМ!$B$39:$B$789,J$83)+'СЕТ СН'!$H$9+СВЦЭМ!$D$10+'СЕТ СН'!$H$5-'СЕТ СН'!$H$17</f>
        <v>6436.35044217</v>
      </c>
      <c r="K90" s="36">
        <f>SUMIFS(СВЦЭМ!$C$39:$C$789,СВЦЭМ!$A$39:$A$789,$A90,СВЦЭМ!$B$39:$B$789,K$83)+'СЕТ СН'!$H$9+СВЦЭМ!$D$10+'СЕТ СН'!$H$5-'СЕТ СН'!$H$17</f>
        <v>6349.4100874900005</v>
      </c>
      <c r="L90" s="36">
        <f>SUMIFS(СВЦЭМ!$C$39:$C$789,СВЦЭМ!$A$39:$A$789,$A90,СВЦЭМ!$B$39:$B$789,L$83)+'СЕТ СН'!$H$9+СВЦЭМ!$D$10+'СЕТ СН'!$H$5-'СЕТ СН'!$H$17</f>
        <v>6319.0786368200006</v>
      </c>
      <c r="M90" s="36">
        <f>SUMIFS(СВЦЭМ!$C$39:$C$789,СВЦЭМ!$A$39:$A$789,$A90,СВЦЭМ!$B$39:$B$789,M$83)+'СЕТ СН'!$H$9+СВЦЭМ!$D$10+'СЕТ СН'!$H$5-'СЕТ СН'!$H$17</f>
        <v>6320.5439164899999</v>
      </c>
      <c r="N90" s="36">
        <f>SUMIFS(СВЦЭМ!$C$39:$C$789,СВЦЭМ!$A$39:$A$789,$A90,СВЦЭМ!$B$39:$B$789,N$83)+'СЕТ СН'!$H$9+СВЦЭМ!$D$10+'СЕТ СН'!$H$5-'СЕТ СН'!$H$17</f>
        <v>6341.6532193000003</v>
      </c>
      <c r="O90" s="36">
        <f>SUMIFS(СВЦЭМ!$C$39:$C$789,СВЦЭМ!$A$39:$A$789,$A90,СВЦЭМ!$B$39:$B$789,O$83)+'СЕТ СН'!$H$9+СВЦЭМ!$D$10+'СЕТ СН'!$H$5-'СЕТ СН'!$H$17</f>
        <v>6346.12284086</v>
      </c>
      <c r="P90" s="36">
        <f>SUMIFS(СВЦЭМ!$C$39:$C$789,СВЦЭМ!$A$39:$A$789,$A90,СВЦЭМ!$B$39:$B$789,P$83)+'СЕТ СН'!$H$9+СВЦЭМ!$D$10+'СЕТ СН'!$H$5-'СЕТ СН'!$H$17</f>
        <v>6361.7581880400003</v>
      </c>
      <c r="Q90" s="36">
        <f>SUMIFS(СВЦЭМ!$C$39:$C$789,СВЦЭМ!$A$39:$A$789,$A90,СВЦЭМ!$B$39:$B$789,Q$83)+'СЕТ СН'!$H$9+СВЦЭМ!$D$10+'СЕТ СН'!$H$5-'СЕТ СН'!$H$17</f>
        <v>6359.9335130400004</v>
      </c>
      <c r="R90" s="36">
        <f>SUMIFS(СВЦЭМ!$C$39:$C$789,СВЦЭМ!$A$39:$A$789,$A90,СВЦЭМ!$B$39:$B$789,R$83)+'СЕТ СН'!$H$9+СВЦЭМ!$D$10+'СЕТ СН'!$H$5-'СЕТ СН'!$H$17</f>
        <v>6363.5976723600006</v>
      </c>
      <c r="S90" s="36">
        <f>SUMIFS(СВЦЭМ!$C$39:$C$789,СВЦЭМ!$A$39:$A$789,$A90,СВЦЭМ!$B$39:$B$789,S$83)+'СЕТ СН'!$H$9+СВЦЭМ!$D$10+'СЕТ СН'!$H$5-'СЕТ СН'!$H$17</f>
        <v>6333.7870142000002</v>
      </c>
      <c r="T90" s="36">
        <f>SUMIFS(СВЦЭМ!$C$39:$C$789,СВЦЭМ!$A$39:$A$789,$A90,СВЦЭМ!$B$39:$B$789,T$83)+'СЕТ СН'!$H$9+СВЦЭМ!$D$10+'СЕТ СН'!$H$5-'СЕТ СН'!$H$17</f>
        <v>6292.6780885900007</v>
      </c>
      <c r="U90" s="36">
        <f>SUMIFS(СВЦЭМ!$C$39:$C$789,СВЦЭМ!$A$39:$A$789,$A90,СВЦЭМ!$B$39:$B$789,U$83)+'СЕТ СН'!$H$9+СВЦЭМ!$D$10+'СЕТ СН'!$H$5-'СЕТ СН'!$H$17</f>
        <v>6316.9229318200005</v>
      </c>
      <c r="V90" s="36">
        <f>SUMIFS(СВЦЭМ!$C$39:$C$789,СВЦЭМ!$A$39:$A$789,$A90,СВЦЭМ!$B$39:$B$789,V$83)+'СЕТ СН'!$H$9+СВЦЭМ!$D$10+'СЕТ СН'!$H$5-'СЕТ СН'!$H$17</f>
        <v>6333.936966270001</v>
      </c>
      <c r="W90" s="36">
        <f>SUMIFS(СВЦЭМ!$C$39:$C$789,СВЦЭМ!$A$39:$A$789,$A90,СВЦЭМ!$B$39:$B$789,W$83)+'СЕТ СН'!$H$9+СВЦЭМ!$D$10+'СЕТ СН'!$H$5-'СЕТ СН'!$H$17</f>
        <v>6351.3063394400006</v>
      </c>
      <c r="X90" s="36">
        <f>SUMIFS(СВЦЭМ!$C$39:$C$789,СВЦЭМ!$A$39:$A$789,$A90,СВЦЭМ!$B$39:$B$789,X$83)+'СЕТ СН'!$H$9+СВЦЭМ!$D$10+'СЕТ СН'!$H$5-'СЕТ СН'!$H$17</f>
        <v>6389.6851152100007</v>
      </c>
      <c r="Y90" s="36">
        <f>SUMIFS(СВЦЭМ!$C$39:$C$789,СВЦЭМ!$A$39:$A$789,$A90,СВЦЭМ!$B$39:$B$789,Y$83)+'СЕТ СН'!$H$9+СВЦЭМ!$D$10+'СЕТ СН'!$H$5-'СЕТ СН'!$H$17</f>
        <v>6444.6791535600005</v>
      </c>
    </row>
    <row r="91" spans="1:32" ht="15.75" x14ac:dyDescent="0.2">
      <c r="A91" s="35">
        <f t="shared" si="2"/>
        <v>45634</v>
      </c>
      <c r="B91" s="36">
        <f>SUMIFS(СВЦЭМ!$C$39:$C$789,СВЦЭМ!$A$39:$A$789,$A91,СВЦЭМ!$B$39:$B$789,B$83)+'СЕТ СН'!$H$9+СВЦЭМ!$D$10+'СЕТ СН'!$H$5-'СЕТ СН'!$H$17</f>
        <v>6439.4745481900009</v>
      </c>
      <c r="C91" s="36">
        <f>SUMIFS(СВЦЭМ!$C$39:$C$789,СВЦЭМ!$A$39:$A$789,$A91,СВЦЭМ!$B$39:$B$789,C$83)+'СЕТ СН'!$H$9+СВЦЭМ!$D$10+'СЕТ СН'!$H$5-'СЕТ СН'!$H$17</f>
        <v>6473.2231756199999</v>
      </c>
      <c r="D91" s="36">
        <f>SUMIFS(СВЦЭМ!$C$39:$C$789,СВЦЭМ!$A$39:$A$789,$A91,СВЦЭМ!$B$39:$B$789,D$83)+'СЕТ СН'!$H$9+СВЦЭМ!$D$10+'СЕТ СН'!$H$5-'СЕТ СН'!$H$17</f>
        <v>6502.8858582900002</v>
      </c>
      <c r="E91" s="36">
        <f>SUMIFS(СВЦЭМ!$C$39:$C$789,СВЦЭМ!$A$39:$A$789,$A91,СВЦЭМ!$B$39:$B$789,E$83)+'СЕТ СН'!$H$9+СВЦЭМ!$D$10+'СЕТ СН'!$H$5-'СЕТ СН'!$H$17</f>
        <v>6532.9451370400002</v>
      </c>
      <c r="F91" s="36">
        <f>SUMIFS(СВЦЭМ!$C$39:$C$789,СВЦЭМ!$A$39:$A$789,$A91,СВЦЭМ!$B$39:$B$789,F$83)+'СЕТ СН'!$H$9+СВЦЭМ!$D$10+'СЕТ СН'!$H$5-'СЕТ СН'!$H$17</f>
        <v>6549.1408740300003</v>
      </c>
      <c r="G91" s="36">
        <f>SUMIFS(СВЦЭМ!$C$39:$C$789,СВЦЭМ!$A$39:$A$789,$A91,СВЦЭМ!$B$39:$B$789,G$83)+'СЕТ СН'!$H$9+СВЦЭМ!$D$10+'СЕТ СН'!$H$5-'СЕТ СН'!$H$17</f>
        <v>6526.4018479300003</v>
      </c>
      <c r="H91" s="36">
        <f>SUMIFS(СВЦЭМ!$C$39:$C$789,СВЦЭМ!$A$39:$A$789,$A91,СВЦЭМ!$B$39:$B$789,H$83)+'СЕТ СН'!$H$9+СВЦЭМ!$D$10+'СЕТ СН'!$H$5-'СЕТ СН'!$H$17</f>
        <v>6543.5156515899998</v>
      </c>
      <c r="I91" s="36">
        <f>SUMIFS(СВЦЭМ!$C$39:$C$789,СВЦЭМ!$A$39:$A$789,$A91,СВЦЭМ!$B$39:$B$789,I$83)+'СЕТ СН'!$H$9+СВЦЭМ!$D$10+'СЕТ СН'!$H$5-'СЕТ СН'!$H$17</f>
        <v>6532.0060318100004</v>
      </c>
      <c r="J91" s="36">
        <f>SUMIFS(СВЦЭМ!$C$39:$C$789,СВЦЭМ!$A$39:$A$789,$A91,СВЦЭМ!$B$39:$B$789,J$83)+'СЕТ СН'!$H$9+СВЦЭМ!$D$10+'СЕТ СН'!$H$5-'СЕТ СН'!$H$17</f>
        <v>6473.9071030300001</v>
      </c>
      <c r="K91" s="36">
        <f>SUMIFS(СВЦЭМ!$C$39:$C$789,СВЦЭМ!$A$39:$A$789,$A91,СВЦЭМ!$B$39:$B$789,K$83)+'СЕТ СН'!$H$9+СВЦЭМ!$D$10+'СЕТ СН'!$H$5-'СЕТ СН'!$H$17</f>
        <v>6397.4500545300007</v>
      </c>
      <c r="L91" s="36">
        <f>SUMIFS(СВЦЭМ!$C$39:$C$789,СВЦЭМ!$A$39:$A$789,$A91,СВЦЭМ!$B$39:$B$789,L$83)+'СЕТ СН'!$H$9+СВЦЭМ!$D$10+'СЕТ СН'!$H$5-'СЕТ СН'!$H$17</f>
        <v>6347.971399</v>
      </c>
      <c r="M91" s="36">
        <f>SUMIFS(СВЦЭМ!$C$39:$C$789,СВЦЭМ!$A$39:$A$789,$A91,СВЦЭМ!$B$39:$B$789,M$83)+'СЕТ СН'!$H$9+СВЦЭМ!$D$10+'СЕТ СН'!$H$5-'СЕТ СН'!$H$17</f>
        <v>6346.9205895400009</v>
      </c>
      <c r="N91" s="36">
        <f>SUMIFS(СВЦЭМ!$C$39:$C$789,СВЦЭМ!$A$39:$A$789,$A91,СВЦЭМ!$B$39:$B$789,N$83)+'СЕТ СН'!$H$9+СВЦЭМ!$D$10+'СЕТ СН'!$H$5-'СЕТ СН'!$H$17</f>
        <v>6372.8328314400005</v>
      </c>
      <c r="O91" s="36">
        <f>SUMIFS(СВЦЭМ!$C$39:$C$789,СВЦЭМ!$A$39:$A$789,$A91,СВЦЭМ!$B$39:$B$789,O$83)+'СЕТ СН'!$H$9+СВЦЭМ!$D$10+'СЕТ СН'!$H$5-'СЕТ СН'!$H$17</f>
        <v>6385.4694822300007</v>
      </c>
      <c r="P91" s="36">
        <f>SUMIFS(СВЦЭМ!$C$39:$C$789,СВЦЭМ!$A$39:$A$789,$A91,СВЦЭМ!$B$39:$B$789,P$83)+'СЕТ СН'!$H$9+СВЦЭМ!$D$10+'СЕТ СН'!$H$5-'СЕТ СН'!$H$17</f>
        <v>6396.9154738600009</v>
      </c>
      <c r="Q91" s="36">
        <f>SUMIFS(СВЦЭМ!$C$39:$C$789,СВЦЭМ!$A$39:$A$789,$A91,СВЦЭМ!$B$39:$B$789,Q$83)+'СЕТ СН'!$H$9+СВЦЭМ!$D$10+'СЕТ СН'!$H$5-'СЕТ СН'!$H$17</f>
        <v>6404.6134261400002</v>
      </c>
      <c r="R91" s="36">
        <f>SUMIFS(СВЦЭМ!$C$39:$C$789,СВЦЭМ!$A$39:$A$789,$A91,СВЦЭМ!$B$39:$B$789,R$83)+'СЕТ СН'!$H$9+СВЦЭМ!$D$10+'СЕТ СН'!$H$5-'СЕТ СН'!$H$17</f>
        <v>6397.7196400000003</v>
      </c>
      <c r="S91" s="36">
        <f>SUMIFS(СВЦЭМ!$C$39:$C$789,СВЦЭМ!$A$39:$A$789,$A91,СВЦЭМ!$B$39:$B$789,S$83)+'СЕТ СН'!$H$9+СВЦЭМ!$D$10+'СЕТ СН'!$H$5-'СЕТ СН'!$H$17</f>
        <v>6334.4232027800008</v>
      </c>
      <c r="T91" s="36">
        <f>SUMIFS(СВЦЭМ!$C$39:$C$789,СВЦЭМ!$A$39:$A$789,$A91,СВЦЭМ!$B$39:$B$789,T$83)+'СЕТ СН'!$H$9+СВЦЭМ!$D$10+'СЕТ СН'!$H$5-'СЕТ СН'!$H$17</f>
        <v>6257.6531267700002</v>
      </c>
      <c r="U91" s="36">
        <f>SUMIFS(СВЦЭМ!$C$39:$C$789,СВЦЭМ!$A$39:$A$789,$A91,СВЦЭМ!$B$39:$B$789,U$83)+'СЕТ СН'!$H$9+СВЦЭМ!$D$10+'СЕТ СН'!$H$5-'СЕТ СН'!$H$17</f>
        <v>6255.3171363900001</v>
      </c>
      <c r="V91" s="36">
        <f>SUMIFS(СВЦЭМ!$C$39:$C$789,СВЦЭМ!$A$39:$A$789,$A91,СВЦЭМ!$B$39:$B$789,V$83)+'СЕТ СН'!$H$9+СВЦЭМ!$D$10+'СЕТ СН'!$H$5-'СЕТ СН'!$H$17</f>
        <v>6285.67437126</v>
      </c>
      <c r="W91" s="36">
        <f>SUMIFS(СВЦЭМ!$C$39:$C$789,СВЦЭМ!$A$39:$A$789,$A91,СВЦЭМ!$B$39:$B$789,W$83)+'СЕТ СН'!$H$9+СВЦЭМ!$D$10+'СЕТ СН'!$H$5-'СЕТ СН'!$H$17</f>
        <v>6325.6966900000007</v>
      </c>
      <c r="X91" s="36">
        <f>SUMIFS(СВЦЭМ!$C$39:$C$789,СВЦЭМ!$A$39:$A$789,$A91,СВЦЭМ!$B$39:$B$789,X$83)+'СЕТ СН'!$H$9+СВЦЭМ!$D$10+'СЕТ СН'!$H$5-'СЕТ СН'!$H$17</f>
        <v>6342.5656098600002</v>
      </c>
      <c r="Y91" s="36">
        <f>SUMIFS(СВЦЭМ!$C$39:$C$789,СВЦЭМ!$A$39:$A$789,$A91,СВЦЭМ!$B$39:$B$789,Y$83)+'СЕТ СН'!$H$9+СВЦЭМ!$D$10+'СЕТ СН'!$H$5-'СЕТ СН'!$H$17</f>
        <v>6344.2371249600001</v>
      </c>
    </row>
    <row r="92" spans="1:32" ht="15.75" x14ac:dyDescent="0.2">
      <c r="A92" s="35">
        <f t="shared" si="2"/>
        <v>45635</v>
      </c>
      <c r="B92" s="36">
        <f>SUMIFS(СВЦЭМ!$C$39:$C$789,СВЦЭМ!$A$39:$A$789,$A92,СВЦЭМ!$B$39:$B$789,B$83)+'СЕТ СН'!$H$9+СВЦЭМ!$D$10+'СЕТ СН'!$H$5-'СЕТ СН'!$H$17</f>
        <v>6415.1962485200002</v>
      </c>
      <c r="C92" s="36">
        <f>SUMIFS(СВЦЭМ!$C$39:$C$789,СВЦЭМ!$A$39:$A$789,$A92,СВЦЭМ!$B$39:$B$789,C$83)+'СЕТ СН'!$H$9+СВЦЭМ!$D$10+'СЕТ СН'!$H$5-'СЕТ СН'!$H$17</f>
        <v>6443.0215209800008</v>
      </c>
      <c r="D92" s="36">
        <f>SUMIFS(СВЦЭМ!$C$39:$C$789,СВЦЭМ!$A$39:$A$789,$A92,СВЦЭМ!$B$39:$B$789,D$83)+'СЕТ СН'!$H$9+СВЦЭМ!$D$10+'СЕТ СН'!$H$5-'СЕТ СН'!$H$17</f>
        <v>6488.9150437700009</v>
      </c>
      <c r="E92" s="36">
        <f>SUMIFS(СВЦЭМ!$C$39:$C$789,СВЦЭМ!$A$39:$A$789,$A92,СВЦЭМ!$B$39:$B$789,E$83)+'СЕТ СН'!$H$9+СВЦЭМ!$D$10+'СЕТ СН'!$H$5-'СЕТ СН'!$H$17</f>
        <v>6511.5252975900003</v>
      </c>
      <c r="F92" s="36">
        <f>SUMIFS(СВЦЭМ!$C$39:$C$789,СВЦЭМ!$A$39:$A$789,$A92,СВЦЭМ!$B$39:$B$789,F$83)+'СЕТ СН'!$H$9+СВЦЭМ!$D$10+'СЕТ СН'!$H$5-'СЕТ СН'!$H$17</f>
        <v>6512.4064820799995</v>
      </c>
      <c r="G92" s="36">
        <f>SUMIFS(СВЦЭМ!$C$39:$C$789,СВЦЭМ!$A$39:$A$789,$A92,СВЦЭМ!$B$39:$B$789,G$83)+'СЕТ СН'!$H$9+СВЦЭМ!$D$10+'СЕТ СН'!$H$5-'СЕТ СН'!$H$17</f>
        <v>6473.9279977900005</v>
      </c>
      <c r="H92" s="36">
        <f>SUMIFS(СВЦЭМ!$C$39:$C$789,СВЦЭМ!$A$39:$A$789,$A92,СВЦЭМ!$B$39:$B$789,H$83)+'СЕТ СН'!$H$9+СВЦЭМ!$D$10+'СЕТ СН'!$H$5-'СЕТ СН'!$H$17</f>
        <v>6390.3591257700009</v>
      </c>
      <c r="I92" s="36">
        <f>SUMIFS(СВЦЭМ!$C$39:$C$789,СВЦЭМ!$A$39:$A$789,$A92,СВЦЭМ!$B$39:$B$789,I$83)+'СЕТ СН'!$H$9+СВЦЭМ!$D$10+'СЕТ СН'!$H$5-'СЕТ СН'!$H$17</f>
        <v>6319.3535546400008</v>
      </c>
      <c r="J92" s="36">
        <f>SUMIFS(СВЦЭМ!$C$39:$C$789,СВЦЭМ!$A$39:$A$789,$A92,СВЦЭМ!$B$39:$B$789,J$83)+'СЕТ СН'!$H$9+СВЦЭМ!$D$10+'СЕТ СН'!$H$5-'СЕТ СН'!$H$17</f>
        <v>6337.8482165200003</v>
      </c>
      <c r="K92" s="36">
        <f>SUMIFS(СВЦЭМ!$C$39:$C$789,СВЦЭМ!$A$39:$A$789,$A92,СВЦЭМ!$B$39:$B$789,K$83)+'СЕТ СН'!$H$9+СВЦЭМ!$D$10+'СЕТ СН'!$H$5-'СЕТ СН'!$H$17</f>
        <v>6321.1009028799999</v>
      </c>
      <c r="L92" s="36">
        <f>SUMIFS(СВЦЭМ!$C$39:$C$789,СВЦЭМ!$A$39:$A$789,$A92,СВЦЭМ!$B$39:$B$789,L$83)+'СЕТ СН'!$H$9+СВЦЭМ!$D$10+'СЕТ СН'!$H$5-'СЕТ СН'!$H$17</f>
        <v>6314.7768116200004</v>
      </c>
      <c r="M92" s="36">
        <f>SUMIFS(СВЦЭМ!$C$39:$C$789,СВЦЭМ!$A$39:$A$789,$A92,СВЦЭМ!$B$39:$B$789,M$83)+'СЕТ СН'!$H$9+СВЦЭМ!$D$10+'СЕТ СН'!$H$5-'СЕТ СН'!$H$17</f>
        <v>6336.8755272100007</v>
      </c>
      <c r="N92" s="36">
        <f>SUMIFS(СВЦЭМ!$C$39:$C$789,СВЦЭМ!$A$39:$A$789,$A92,СВЦЭМ!$B$39:$B$789,N$83)+'СЕТ СН'!$H$9+СВЦЭМ!$D$10+'СЕТ СН'!$H$5-'СЕТ СН'!$H$17</f>
        <v>6329.1946608300004</v>
      </c>
      <c r="O92" s="36">
        <f>SUMIFS(СВЦЭМ!$C$39:$C$789,СВЦЭМ!$A$39:$A$789,$A92,СВЦЭМ!$B$39:$B$789,O$83)+'СЕТ СН'!$H$9+СВЦЭМ!$D$10+'СЕТ СН'!$H$5-'СЕТ СН'!$H$17</f>
        <v>6340.0629177200008</v>
      </c>
      <c r="P92" s="36">
        <f>SUMIFS(СВЦЭМ!$C$39:$C$789,СВЦЭМ!$A$39:$A$789,$A92,СВЦЭМ!$B$39:$B$789,P$83)+'СЕТ СН'!$H$9+СВЦЭМ!$D$10+'СЕТ СН'!$H$5-'СЕТ СН'!$H$17</f>
        <v>6347.1693041300005</v>
      </c>
      <c r="Q92" s="36">
        <f>SUMIFS(СВЦЭМ!$C$39:$C$789,СВЦЭМ!$A$39:$A$789,$A92,СВЦЭМ!$B$39:$B$789,Q$83)+'СЕТ СН'!$H$9+СВЦЭМ!$D$10+'СЕТ СН'!$H$5-'СЕТ СН'!$H$17</f>
        <v>6344.5653100200007</v>
      </c>
      <c r="R92" s="36">
        <f>SUMIFS(СВЦЭМ!$C$39:$C$789,СВЦЭМ!$A$39:$A$789,$A92,СВЦЭМ!$B$39:$B$789,R$83)+'СЕТ СН'!$H$9+СВЦЭМ!$D$10+'СЕТ СН'!$H$5-'СЕТ СН'!$H$17</f>
        <v>6335.8724227000002</v>
      </c>
      <c r="S92" s="36">
        <f>SUMIFS(СВЦЭМ!$C$39:$C$789,СВЦЭМ!$A$39:$A$789,$A92,СВЦЭМ!$B$39:$B$789,S$83)+'СЕТ СН'!$H$9+СВЦЭМ!$D$10+'СЕТ СН'!$H$5-'СЕТ СН'!$H$17</f>
        <v>6299.9346339600006</v>
      </c>
      <c r="T92" s="36">
        <f>SUMIFS(СВЦЭМ!$C$39:$C$789,СВЦЭМ!$A$39:$A$789,$A92,СВЦЭМ!$B$39:$B$789,T$83)+'СЕТ СН'!$H$9+СВЦЭМ!$D$10+'СЕТ СН'!$H$5-'СЕТ СН'!$H$17</f>
        <v>6275.4453608000003</v>
      </c>
      <c r="U92" s="36">
        <f>SUMIFS(СВЦЭМ!$C$39:$C$789,СВЦЭМ!$A$39:$A$789,$A92,СВЦЭМ!$B$39:$B$789,U$83)+'СЕТ СН'!$H$9+СВЦЭМ!$D$10+'СЕТ СН'!$H$5-'СЕТ СН'!$H$17</f>
        <v>6282.1894607700006</v>
      </c>
      <c r="V92" s="36">
        <f>SUMIFS(СВЦЭМ!$C$39:$C$789,СВЦЭМ!$A$39:$A$789,$A92,СВЦЭМ!$B$39:$B$789,V$83)+'СЕТ СН'!$H$9+СВЦЭМ!$D$10+'СЕТ СН'!$H$5-'СЕТ СН'!$H$17</f>
        <v>6306.3817627000008</v>
      </c>
      <c r="W92" s="36">
        <f>SUMIFS(СВЦЭМ!$C$39:$C$789,СВЦЭМ!$A$39:$A$789,$A92,СВЦЭМ!$B$39:$B$789,W$83)+'СЕТ СН'!$H$9+СВЦЭМ!$D$10+'СЕТ СН'!$H$5-'СЕТ СН'!$H$17</f>
        <v>6323.9357134500005</v>
      </c>
      <c r="X92" s="36">
        <f>SUMIFS(СВЦЭМ!$C$39:$C$789,СВЦЭМ!$A$39:$A$789,$A92,СВЦЭМ!$B$39:$B$789,X$83)+'СЕТ СН'!$H$9+СВЦЭМ!$D$10+'СЕТ СН'!$H$5-'СЕТ СН'!$H$17</f>
        <v>6330.5694078600009</v>
      </c>
      <c r="Y92" s="36">
        <f>SUMIFS(СВЦЭМ!$C$39:$C$789,СВЦЭМ!$A$39:$A$789,$A92,СВЦЭМ!$B$39:$B$789,Y$83)+'СЕТ СН'!$H$9+СВЦЭМ!$D$10+'СЕТ СН'!$H$5-'СЕТ СН'!$H$17</f>
        <v>6323.8743195400002</v>
      </c>
    </row>
    <row r="93" spans="1:32" ht="15.75" x14ac:dyDescent="0.2">
      <c r="A93" s="35">
        <f t="shared" si="2"/>
        <v>45636</v>
      </c>
      <c r="B93" s="36">
        <f>SUMIFS(СВЦЭМ!$C$39:$C$789,СВЦЭМ!$A$39:$A$789,$A93,СВЦЭМ!$B$39:$B$789,B$83)+'СЕТ СН'!$H$9+СВЦЭМ!$D$10+'СЕТ СН'!$H$5-'СЕТ СН'!$H$17</f>
        <v>6451.1473874500007</v>
      </c>
      <c r="C93" s="36">
        <f>SUMIFS(СВЦЭМ!$C$39:$C$789,СВЦЭМ!$A$39:$A$789,$A93,СВЦЭМ!$B$39:$B$789,C$83)+'СЕТ СН'!$H$9+СВЦЭМ!$D$10+'СЕТ СН'!$H$5-'СЕТ СН'!$H$17</f>
        <v>6509.5222922400008</v>
      </c>
      <c r="D93" s="36">
        <f>SUMIFS(СВЦЭМ!$C$39:$C$789,СВЦЭМ!$A$39:$A$789,$A93,СВЦЭМ!$B$39:$B$789,D$83)+'СЕТ СН'!$H$9+СВЦЭМ!$D$10+'СЕТ СН'!$H$5-'СЕТ СН'!$H$17</f>
        <v>6525.4689575400007</v>
      </c>
      <c r="E93" s="36">
        <f>SUMIFS(СВЦЭМ!$C$39:$C$789,СВЦЭМ!$A$39:$A$789,$A93,СВЦЭМ!$B$39:$B$789,E$83)+'СЕТ СН'!$H$9+СВЦЭМ!$D$10+'СЕТ СН'!$H$5-'СЕТ СН'!$H$17</f>
        <v>6544.3726704199998</v>
      </c>
      <c r="F93" s="36">
        <f>SUMIFS(СВЦЭМ!$C$39:$C$789,СВЦЭМ!$A$39:$A$789,$A93,СВЦЭМ!$B$39:$B$789,F$83)+'СЕТ СН'!$H$9+СВЦЭМ!$D$10+'СЕТ СН'!$H$5-'СЕТ СН'!$H$17</f>
        <v>6538.5069428999996</v>
      </c>
      <c r="G93" s="36">
        <f>SUMIFS(СВЦЭМ!$C$39:$C$789,СВЦЭМ!$A$39:$A$789,$A93,СВЦЭМ!$B$39:$B$789,G$83)+'СЕТ СН'!$H$9+СВЦЭМ!$D$10+'СЕТ СН'!$H$5-'СЕТ СН'!$H$17</f>
        <v>6516.1004320699994</v>
      </c>
      <c r="H93" s="36">
        <f>SUMIFS(СВЦЭМ!$C$39:$C$789,СВЦЭМ!$A$39:$A$789,$A93,СВЦЭМ!$B$39:$B$789,H$83)+'СЕТ СН'!$H$9+СВЦЭМ!$D$10+'СЕТ СН'!$H$5-'СЕТ СН'!$H$17</f>
        <v>6440.3044886800008</v>
      </c>
      <c r="I93" s="36">
        <f>SUMIFS(СВЦЭМ!$C$39:$C$789,СВЦЭМ!$A$39:$A$789,$A93,СВЦЭМ!$B$39:$B$789,I$83)+'СЕТ СН'!$H$9+СВЦЭМ!$D$10+'СЕТ СН'!$H$5-'СЕТ СН'!$H$17</f>
        <v>6363.9014843300001</v>
      </c>
      <c r="J93" s="36">
        <f>SUMIFS(СВЦЭМ!$C$39:$C$789,СВЦЭМ!$A$39:$A$789,$A93,СВЦЭМ!$B$39:$B$789,J$83)+'СЕТ СН'!$H$9+СВЦЭМ!$D$10+'СЕТ СН'!$H$5-'СЕТ СН'!$H$17</f>
        <v>6309.063373250001</v>
      </c>
      <c r="K93" s="36">
        <f>SUMIFS(СВЦЭМ!$C$39:$C$789,СВЦЭМ!$A$39:$A$789,$A93,СВЦЭМ!$B$39:$B$789,K$83)+'СЕТ СН'!$H$9+СВЦЭМ!$D$10+'СЕТ СН'!$H$5-'СЕТ СН'!$H$17</f>
        <v>6285.0971285900005</v>
      </c>
      <c r="L93" s="36">
        <f>SUMIFS(СВЦЭМ!$C$39:$C$789,СВЦЭМ!$A$39:$A$789,$A93,СВЦЭМ!$B$39:$B$789,L$83)+'СЕТ СН'!$H$9+СВЦЭМ!$D$10+'СЕТ СН'!$H$5-'СЕТ СН'!$H$17</f>
        <v>6298.8220701700002</v>
      </c>
      <c r="M93" s="36">
        <f>SUMIFS(СВЦЭМ!$C$39:$C$789,СВЦЭМ!$A$39:$A$789,$A93,СВЦЭМ!$B$39:$B$789,M$83)+'СЕТ СН'!$H$9+СВЦЭМ!$D$10+'СЕТ СН'!$H$5-'СЕТ СН'!$H$17</f>
        <v>6307.9772283400007</v>
      </c>
      <c r="N93" s="36">
        <f>SUMIFS(СВЦЭМ!$C$39:$C$789,СВЦЭМ!$A$39:$A$789,$A93,СВЦЭМ!$B$39:$B$789,N$83)+'СЕТ СН'!$H$9+СВЦЭМ!$D$10+'СЕТ СН'!$H$5-'СЕТ СН'!$H$17</f>
        <v>6307.8850378800007</v>
      </c>
      <c r="O93" s="36">
        <f>SUMIFS(СВЦЭМ!$C$39:$C$789,СВЦЭМ!$A$39:$A$789,$A93,СВЦЭМ!$B$39:$B$789,O$83)+'СЕТ СН'!$H$9+СВЦЭМ!$D$10+'СЕТ СН'!$H$5-'СЕТ СН'!$H$17</f>
        <v>6303.9207748300005</v>
      </c>
      <c r="P93" s="36">
        <f>SUMIFS(СВЦЭМ!$C$39:$C$789,СВЦЭМ!$A$39:$A$789,$A93,СВЦЭМ!$B$39:$B$789,P$83)+'СЕТ СН'!$H$9+СВЦЭМ!$D$10+'СЕТ СН'!$H$5-'СЕТ СН'!$H$17</f>
        <v>6343.9483605700007</v>
      </c>
      <c r="Q93" s="36">
        <f>SUMIFS(СВЦЭМ!$C$39:$C$789,СВЦЭМ!$A$39:$A$789,$A93,СВЦЭМ!$B$39:$B$789,Q$83)+'СЕТ СН'!$H$9+СВЦЭМ!$D$10+'СЕТ СН'!$H$5-'СЕТ СН'!$H$17</f>
        <v>6357.9849253000002</v>
      </c>
      <c r="R93" s="36">
        <f>SUMIFS(СВЦЭМ!$C$39:$C$789,СВЦЭМ!$A$39:$A$789,$A93,СВЦЭМ!$B$39:$B$789,R$83)+'СЕТ СН'!$H$9+СВЦЭМ!$D$10+'СЕТ СН'!$H$5-'СЕТ СН'!$H$17</f>
        <v>6332.6360621900003</v>
      </c>
      <c r="S93" s="36">
        <f>SUMIFS(СВЦЭМ!$C$39:$C$789,СВЦЭМ!$A$39:$A$789,$A93,СВЦЭМ!$B$39:$B$789,S$83)+'СЕТ СН'!$H$9+СВЦЭМ!$D$10+'СЕТ СН'!$H$5-'СЕТ СН'!$H$17</f>
        <v>6292.9368864700009</v>
      </c>
      <c r="T93" s="36">
        <f>SUMIFS(СВЦЭМ!$C$39:$C$789,СВЦЭМ!$A$39:$A$789,$A93,СВЦЭМ!$B$39:$B$789,T$83)+'СЕТ СН'!$H$9+СВЦЭМ!$D$10+'СЕТ СН'!$H$5-'СЕТ СН'!$H$17</f>
        <v>6270.4849893700002</v>
      </c>
      <c r="U93" s="36">
        <f>SUMIFS(СВЦЭМ!$C$39:$C$789,СВЦЭМ!$A$39:$A$789,$A93,СВЦЭМ!$B$39:$B$789,U$83)+'СЕТ СН'!$H$9+СВЦЭМ!$D$10+'СЕТ СН'!$H$5-'СЕТ СН'!$H$17</f>
        <v>6284.7294177500007</v>
      </c>
      <c r="V93" s="36">
        <f>SUMIFS(СВЦЭМ!$C$39:$C$789,СВЦЭМ!$A$39:$A$789,$A93,СВЦЭМ!$B$39:$B$789,V$83)+'СЕТ СН'!$H$9+СВЦЭМ!$D$10+'СЕТ СН'!$H$5-'СЕТ СН'!$H$17</f>
        <v>6298.2515083800008</v>
      </c>
      <c r="W93" s="36">
        <f>SUMIFS(СВЦЭМ!$C$39:$C$789,СВЦЭМ!$A$39:$A$789,$A93,СВЦЭМ!$B$39:$B$789,W$83)+'СЕТ СН'!$H$9+СВЦЭМ!$D$10+'СЕТ СН'!$H$5-'СЕТ СН'!$H$17</f>
        <v>6326.9989224400006</v>
      </c>
      <c r="X93" s="36">
        <f>SUMIFS(СВЦЭМ!$C$39:$C$789,СВЦЭМ!$A$39:$A$789,$A93,СВЦЭМ!$B$39:$B$789,X$83)+'СЕТ СН'!$H$9+СВЦЭМ!$D$10+'СЕТ СН'!$H$5-'СЕТ СН'!$H$17</f>
        <v>6329.9213351900007</v>
      </c>
      <c r="Y93" s="36">
        <f>SUMIFS(СВЦЭМ!$C$39:$C$789,СВЦЭМ!$A$39:$A$789,$A93,СВЦЭМ!$B$39:$B$789,Y$83)+'СЕТ СН'!$H$9+СВЦЭМ!$D$10+'СЕТ СН'!$H$5-'СЕТ СН'!$H$17</f>
        <v>6371.9012900000007</v>
      </c>
    </row>
    <row r="94" spans="1:32" ht="15.75" x14ac:dyDescent="0.2">
      <c r="A94" s="35">
        <f t="shared" si="2"/>
        <v>45637</v>
      </c>
      <c r="B94" s="36">
        <f>SUMIFS(СВЦЭМ!$C$39:$C$789,СВЦЭМ!$A$39:$A$789,$A94,СВЦЭМ!$B$39:$B$789,B$83)+'СЕТ СН'!$H$9+СВЦЭМ!$D$10+'СЕТ СН'!$H$5-'СЕТ СН'!$H$17</f>
        <v>6362.08549752</v>
      </c>
      <c r="C94" s="36">
        <f>SUMIFS(СВЦЭМ!$C$39:$C$789,СВЦЭМ!$A$39:$A$789,$A94,СВЦЭМ!$B$39:$B$789,C$83)+'СЕТ СН'!$H$9+СВЦЭМ!$D$10+'СЕТ СН'!$H$5-'СЕТ СН'!$H$17</f>
        <v>6467.5341608600002</v>
      </c>
      <c r="D94" s="36">
        <f>SUMIFS(СВЦЭМ!$C$39:$C$789,СВЦЭМ!$A$39:$A$789,$A94,СВЦЭМ!$B$39:$B$789,D$83)+'СЕТ СН'!$H$9+СВЦЭМ!$D$10+'СЕТ СН'!$H$5-'СЕТ СН'!$H$17</f>
        <v>6515.0012141000007</v>
      </c>
      <c r="E94" s="36">
        <f>SUMIFS(СВЦЭМ!$C$39:$C$789,СВЦЭМ!$A$39:$A$789,$A94,СВЦЭМ!$B$39:$B$789,E$83)+'СЕТ СН'!$H$9+СВЦЭМ!$D$10+'СЕТ СН'!$H$5-'СЕТ СН'!$H$17</f>
        <v>6527.2398225500001</v>
      </c>
      <c r="F94" s="36">
        <f>SUMIFS(СВЦЭМ!$C$39:$C$789,СВЦЭМ!$A$39:$A$789,$A94,СВЦЭМ!$B$39:$B$789,F$83)+'СЕТ СН'!$H$9+СВЦЭМ!$D$10+'СЕТ СН'!$H$5-'СЕТ СН'!$H$17</f>
        <v>6531.6532328499998</v>
      </c>
      <c r="G94" s="36">
        <f>SUMIFS(СВЦЭМ!$C$39:$C$789,СВЦЭМ!$A$39:$A$789,$A94,СВЦЭМ!$B$39:$B$789,G$83)+'СЕТ СН'!$H$9+СВЦЭМ!$D$10+'СЕТ СН'!$H$5-'СЕТ СН'!$H$17</f>
        <v>6507.2807467800003</v>
      </c>
      <c r="H94" s="36">
        <f>SUMIFS(СВЦЭМ!$C$39:$C$789,СВЦЭМ!$A$39:$A$789,$A94,СВЦЭМ!$B$39:$B$789,H$83)+'СЕТ СН'!$H$9+СВЦЭМ!$D$10+'СЕТ СН'!$H$5-'СЕТ СН'!$H$17</f>
        <v>6457.3433919600002</v>
      </c>
      <c r="I94" s="36">
        <f>SUMIFS(СВЦЭМ!$C$39:$C$789,СВЦЭМ!$A$39:$A$789,$A94,СВЦЭМ!$B$39:$B$789,I$83)+'СЕТ СН'!$H$9+СВЦЭМ!$D$10+'СЕТ СН'!$H$5-'СЕТ СН'!$H$17</f>
        <v>6388.1130401000009</v>
      </c>
      <c r="J94" s="36">
        <f>SUMIFS(СВЦЭМ!$C$39:$C$789,СВЦЭМ!$A$39:$A$789,$A94,СВЦЭМ!$B$39:$B$789,J$83)+'СЕТ СН'!$H$9+СВЦЭМ!$D$10+'СЕТ СН'!$H$5-'СЕТ СН'!$H$17</f>
        <v>6344.8313930700006</v>
      </c>
      <c r="K94" s="36">
        <f>SUMIFS(СВЦЭМ!$C$39:$C$789,СВЦЭМ!$A$39:$A$789,$A94,СВЦЭМ!$B$39:$B$789,K$83)+'СЕТ СН'!$H$9+СВЦЭМ!$D$10+'СЕТ СН'!$H$5-'СЕТ СН'!$H$17</f>
        <v>6327.4268158499999</v>
      </c>
      <c r="L94" s="36">
        <f>SUMIFS(СВЦЭМ!$C$39:$C$789,СВЦЭМ!$A$39:$A$789,$A94,СВЦЭМ!$B$39:$B$789,L$83)+'СЕТ СН'!$H$9+СВЦЭМ!$D$10+'СЕТ СН'!$H$5-'СЕТ СН'!$H$17</f>
        <v>6323.3903004500007</v>
      </c>
      <c r="M94" s="36">
        <f>SUMIFS(СВЦЭМ!$C$39:$C$789,СВЦЭМ!$A$39:$A$789,$A94,СВЦЭМ!$B$39:$B$789,M$83)+'СЕТ СН'!$H$9+СВЦЭМ!$D$10+'СЕТ СН'!$H$5-'СЕТ СН'!$H$17</f>
        <v>6353.5951160000004</v>
      </c>
      <c r="N94" s="36">
        <f>SUMIFS(СВЦЭМ!$C$39:$C$789,СВЦЭМ!$A$39:$A$789,$A94,СВЦЭМ!$B$39:$B$789,N$83)+'СЕТ СН'!$H$9+СВЦЭМ!$D$10+'СЕТ СН'!$H$5-'СЕТ СН'!$H$17</f>
        <v>6366.6453939900002</v>
      </c>
      <c r="O94" s="36">
        <f>SUMIFS(СВЦЭМ!$C$39:$C$789,СВЦЭМ!$A$39:$A$789,$A94,СВЦЭМ!$B$39:$B$789,O$83)+'СЕТ СН'!$H$9+СВЦЭМ!$D$10+'СЕТ СН'!$H$5-'СЕТ СН'!$H$17</f>
        <v>6402.4692279999999</v>
      </c>
      <c r="P94" s="36">
        <f>SUMIFS(СВЦЭМ!$C$39:$C$789,СВЦЭМ!$A$39:$A$789,$A94,СВЦЭМ!$B$39:$B$789,P$83)+'СЕТ СН'!$H$9+СВЦЭМ!$D$10+'СЕТ СН'!$H$5-'СЕТ СН'!$H$17</f>
        <v>6431.7710522000007</v>
      </c>
      <c r="Q94" s="36">
        <f>SUMIFS(СВЦЭМ!$C$39:$C$789,СВЦЭМ!$A$39:$A$789,$A94,СВЦЭМ!$B$39:$B$789,Q$83)+'СЕТ СН'!$H$9+СВЦЭМ!$D$10+'СЕТ СН'!$H$5-'СЕТ СН'!$H$17</f>
        <v>6465.8837537200006</v>
      </c>
      <c r="R94" s="36">
        <f>SUMIFS(СВЦЭМ!$C$39:$C$789,СВЦЭМ!$A$39:$A$789,$A94,СВЦЭМ!$B$39:$B$789,R$83)+'СЕТ СН'!$H$9+СВЦЭМ!$D$10+'СЕТ СН'!$H$5-'СЕТ СН'!$H$17</f>
        <v>6451.8680974400004</v>
      </c>
      <c r="S94" s="36">
        <f>SUMIFS(СВЦЭМ!$C$39:$C$789,СВЦЭМ!$A$39:$A$789,$A94,СВЦЭМ!$B$39:$B$789,S$83)+'СЕТ СН'!$H$9+СВЦЭМ!$D$10+'СЕТ СН'!$H$5-'СЕТ СН'!$H$17</f>
        <v>6416.4978130100008</v>
      </c>
      <c r="T94" s="36">
        <f>SUMIFS(СВЦЭМ!$C$39:$C$789,СВЦЭМ!$A$39:$A$789,$A94,СВЦЭМ!$B$39:$B$789,T$83)+'СЕТ СН'!$H$9+СВЦЭМ!$D$10+'СЕТ СН'!$H$5-'СЕТ СН'!$H$17</f>
        <v>6370.5692561000005</v>
      </c>
      <c r="U94" s="36">
        <f>SUMIFS(СВЦЭМ!$C$39:$C$789,СВЦЭМ!$A$39:$A$789,$A94,СВЦЭМ!$B$39:$B$789,U$83)+'СЕТ СН'!$H$9+СВЦЭМ!$D$10+'СЕТ СН'!$H$5-'СЕТ СН'!$H$17</f>
        <v>6355.8987535000006</v>
      </c>
      <c r="V94" s="36">
        <f>SUMIFS(СВЦЭМ!$C$39:$C$789,СВЦЭМ!$A$39:$A$789,$A94,СВЦЭМ!$B$39:$B$789,V$83)+'СЕТ СН'!$H$9+СВЦЭМ!$D$10+'СЕТ СН'!$H$5-'СЕТ СН'!$H$17</f>
        <v>6349.2879295000002</v>
      </c>
      <c r="W94" s="36">
        <f>SUMIFS(СВЦЭМ!$C$39:$C$789,СВЦЭМ!$A$39:$A$789,$A94,СВЦЭМ!$B$39:$B$789,W$83)+'СЕТ СН'!$H$9+СВЦЭМ!$D$10+'СЕТ СН'!$H$5-'СЕТ СН'!$H$17</f>
        <v>6363.0860145000006</v>
      </c>
      <c r="X94" s="36">
        <f>SUMIFS(СВЦЭМ!$C$39:$C$789,СВЦЭМ!$A$39:$A$789,$A94,СВЦЭМ!$B$39:$B$789,X$83)+'СЕТ СН'!$H$9+СВЦЭМ!$D$10+'СЕТ СН'!$H$5-'СЕТ СН'!$H$17</f>
        <v>6386.3455471400002</v>
      </c>
      <c r="Y94" s="36">
        <f>SUMIFS(СВЦЭМ!$C$39:$C$789,СВЦЭМ!$A$39:$A$789,$A94,СВЦЭМ!$B$39:$B$789,Y$83)+'СЕТ СН'!$H$9+СВЦЭМ!$D$10+'СЕТ СН'!$H$5-'СЕТ СН'!$H$17</f>
        <v>6441.4054947300001</v>
      </c>
    </row>
    <row r="95" spans="1:32" ht="15.75" x14ac:dyDescent="0.2">
      <c r="A95" s="35">
        <f t="shared" si="2"/>
        <v>45638</v>
      </c>
      <c r="B95" s="36">
        <f>SUMIFS(СВЦЭМ!$C$39:$C$789,СВЦЭМ!$A$39:$A$789,$A95,СВЦЭМ!$B$39:$B$789,B$83)+'СЕТ СН'!$H$9+СВЦЭМ!$D$10+'СЕТ СН'!$H$5-'СЕТ СН'!$H$17</f>
        <v>6484.1272544399999</v>
      </c>
      <c r="C95" s="36">
        <f>SUMIFS(СВЦЭМ!$C$39:$C$789,СВЦЭМ!$A$39:$A$789,$A95,СВЦЭМ!$B$39:$B$789,C$83)+'СЕТ СН'!$H$9+СВЦЭМ!$D$10+'СЕТ СН'!$H$5-'СЕТ СН'!$H$17</f>
        <v>6535.58484039</v>
      </c>
      <c r="D95" s="36">
        <f>SUMIFS(СВЦЭМ!$C$39:$C$789,СВЦЭМ!$A$39:$A$789,$A95,СВЦЭМ!$B$39:$B$789,D$83)+'СЕТ СН'!$H$9+СВЦЭМ!$D$10+'СЕТ СН'!$H$5-'СЕТ СН'!$H$17</f>
        <v>6546.0112995300005</v>
      </c>
      <c r="E95" s="36">
        <f>SUMIFS(СВЦЭМ!$C$39:$C$789,СВЦЭМ!$A$39:$A$789,$A95,СВЦЭМ!$B$39:$B$789,E$83)+'СЕТ СН'!$H$9+СВЦЭМ!$D$10+'СЕТ СН'!$H$5-'СЕТ СН'!$H$17</f>
        <v>6545.4429883800003</v>
      </c>
      <c r="F95" s="36">
        <f>SUMIFS(СВЦЭМ!$C$39:$C$789,СВЦЭМ!$A$39:$A$789,$A95,СВЦЭМ!$B$39:$B$789,F$83)+'СЕТ СН'!$H$9+СВЦЭМ!$D$10+'СЕТ СН'!$H$5-'СЕТ СН'!$H$17</f>
        <v>6548.8302124500005</v>
      </c>
      <c r="G95" s="36">
        <f>SUMIFS(СВЦЭМ!$C$39:$C$789,СВЦЭМ!$A$39:$A$789,$A95,СВЦЭМ!$B$39:$B$789,G$83)+'СЕТ СН'!$H$9+СВЦЭМ!$D$10+'СЕТ СН'!$H$5-'СЕТ СН'!$H$17</f>
        <v>6545.4760167599998</v>
      </c>
      <c r="H95" s="36">
        <f>SUMIFS(СВЦЭМ!$C$39:$C$789,СВЦЭМ!$A$39:$A$789,$A95,СВЦЭМ!$B$39:$B$789,H$83)+'СЕТ СН'!$H$9+СВЦЭМ!$D$10+'СЕТ СН'!$H$5-'СЕТ СН'!$H$17</f>
        <v>6492.7044981800009</v>
      </c>
      <c r="I95" s="36">
        <f>SUMIFS(СВЦЭМ!$C$39:$C$789,СВЦЭМ!$A$39:$A$789,$A95,СВЦЭМ!$B$39:$B$789,I$83)+'СЕТ СН'!$H$9+СВЦЭМ!$D$10+'СЕТ СН'!$H$5-'СЕТ СН'!$H$17</f>
        <v>6412.1377009100006</v>
      </c>
      <c r="J95" s="36">
        <f>SUMIFS(СВЦЭМ!$C$39:$C$789,СВЦЭМ!$A$39:$A$789,$A95,СВЦЭМ!$B$39:$B$789,J$83)+'СЕТ СН'!$H$9+СВЦЭМ!$D$10+'СЕТ СН'!$H$5-'СЕТ СН'!$H$17</f>
        <v>6372.0052749100005</v>
      </c>
      <c r="K95" s="36">
        <f>SUMIFS(СВЦЭМ!$C$39:$C$789,СВЦЭМ!$A$39:$A$789,$A95,СВЦЭМ!$B$39:$B$789,K$83)+'СЕТ СН'!$H$9+СВЦЭМ!$D$10+'СЕТ СН'!$H$5-'СЕТ СН'!$H$17</f>
        <v>6375.2832007699999</v>
      </c>
      <c r="L95" s="36">
        <f>SUMIFS(СВЦЭМ!$C$39:$C$789,СВЦЭМ!$A$39:$A$789,$A95,СВЦЭМ!$B$39:$B$789,L$83)+'СЕТ СН'!$H$9+СВЦЭМ!$D$10+'СЕТ СН'!$H$5-'СЕТ СН'!$H$17</f>
        <v>6368.5022176400007</v>
      </c>
      <c r="M95" s="36">
        <f>SUMIFS(СВЦЭМ!$C$39:$C$789,СВЦЭМ!$A$39:$A$789,$A95,СВЦЭМ!$B$39:$B$789,M$83)+'СЕТ СН'!$H$9+СВЦЭМ!$D$10+'СЕТ СН'!$H$5-'СЕТ СН'!$H$17</f>
        <v>6381.3577337700008</v>
      </c>
      <c r="N95" s="36">
        <f>SUMIFS(СВЦЭМ!$C$39:$C$789,СВЦЭМ!$A$39:$A$789,$A95,СВЦЭМ!$B$39:$B$789,N$83)+'СЕТ СН'!$H$9+СВЦЭМ!$D$10+'СЕТ СН'!$H$5-'СЕТ СН'!$H$17</f>
        <v>6383.7235730299999</v>
      </c>
      <c r="O95" s="36">
        <f>SUMIFS(СВЦЭМ!$C$39:$C$789,СВЦЭМ!$A$39:$A$789,$A95,СВЦЭМ!$B$39:$B$789,O$83)+'СЕТ СН'!$H$9+СВЦЭМ!$D$10+'СЕТ СН'!$H$5-'СЕТ СН'!$H$17</f>
        <v>6417.7976783100003</v>
      </c>
      <c r="P95" s="36">
        <f>SUMIFS(СВЦЭМ!$C$39:$C$789,СВЦЭМ!$A$39:$A$789,$A95,СВЦЭМ!$B$39:$B$789,P$83)+'СЕТ СН'!$H$9+СВЦЭМ!$D$10+'СЕТ СН'!$H$5-'СЕТ СН'!$H$17</f>
        <v>6413.4651266100009</v>
      </c>
      <c r="Q95" s="36">
        <f>SUMIFS(СВЦЭМ!$C$39:$C$789,СВЦЭМ!$A$39:$A$789,$A95,СВЦЭМ!$B$39:$B$789,Q$83)+'СЕТ СН'!$H$9+СВЦЭМ!$D$10+'СЕТ СН'!$H$5-'СЕТ СН'!$H$17</f>
        <v>6410.6121201700007</v>
      </c>
      <c r="R95" s="36">
        <f>SUMIFS(СВЦЭМ!$C$39:$C$789,СВЦЭМ!$A$39:$A$789,$A95,СВЦЭМ!$B$39:$B$789,R$83)+'СЕТ СН'!$H$9+СВЦЭМ!$D$10+'СЕТ СН'!$H$5-'СЕТ СН'!$H$17</f>
        <v>6410.4950101400009</v>
      </c>
      <c r="S95" s="36">
        <f>SUMIFS(СВЦЭМ!$C$39:$C$789,СВЦЭМ!$A$39:$A$789,$A95,СВЦЭМ!$B$39:$B$789,S$83)+'СЕТ СН'!$H$9+СВЦЭМ!$D$10+'СЕТ СН'!$H$5-'СЕТ СН'!$H$17</f>
        <v>6367.5010979500003</v>
      </c>
      <c r="T95" s="36">
        <f>SUMIFS(СВЦЭМ!$C$39:$C$789,СВЦЭМ!$A$39:$A$789,$A95,СВЦЭМ!$B$39:$B$789,T$83)+'СЕТ СН'!$H$9+СВЦЭМ!$D$10+'СЕТ СН'!$H$5-'СЕТ СН'!$H$17</f>
        <v>6362.8676384300006</v>
      </c>
      <c r="U95" s="36">
        <f>SUMIFS(СВЦЭМ!$C$39:$C$789,СВЦЭМ!$A$39:$A$789,$A95,СВЦЭМ!$B$39:$B$789,U$83)+'СЕТ СН'!$H$9+СВЦЭМ!$D$10+'СЕТ СН'!$H$5-'СЕТ СН'!$H$17</f>
        <v>6376.3018327900008</v>
      </c>
      <c r="V95" s="36">
        <f>SUMIFS(СВЦЭМ!$C$39:$C$789,СВЦЭМ!$A$39:$A$789,$A95,СВЦЭМ!$B$39:$B$789,V$83)+'СЕТ СН'!$H$9+СВЦЭМ!$D$10+'СЕТ СН'!$H$5-'СЕТ СН'!$H$17</f>
        <v>6385.9174374600007</v>
      </c>
      <c r="W95" s="36">
        <f>SUMIFS(СВЦЭМ!$C$39:$C$789,СВЦЭМ!$A$39:$A$789,$A95,СВЦЭМ!$B$39:$B$789,W$83)+'СЕТ СН'!$H$9+СВЦЭМ!$D$10+'СЕТ СН'!$H$5-'СЕТ СН'!$H$17</f>
        <v>6417.2778526300008</v>
      </c>
      <c r="X95" s="36">
        <f>SUMIFS(СВЦЭМ!$C$39:$C$789,СВЦЭМ!$A$39:$A$789,$A95,СВЦЭМ!$B$39:$B$789,X$83)+'СЕТ СН'!$H$9+СВЦЭМ!$D$10+'СЕТ СН'!$H$5-'СЕТ СН'!$H$17</f>
        <v>6435.0008432100003</v>
      </c>
      <c r="Y95" s="36">
        <f>SUMIFS(СВЦЭМ!$C$39:$C$789,СВЦЭМ!$A$39:$A$789,$A95,СВЦЭМ!$B$39:$B$789,Y$83)+'СЕТ СН'!$H$9+СВЦЭМ!$D$10+'СЕТ СН'!$H$5-'СЕТ СН'!$H$17</f>
        <v>6479.9722990600003</v>
      </c>
    </row>
    <row r="96" spans="1:32" ht="15.75" x14ac:dyDescent="0.2">
      <c r="A96" s="35">
        <f t="shared" si="2"/>
        <v>45639</v>
      </c>
      <c r="B96" s="36">
        <f>SUMIFS(СВЦЭМ!$C$39:$C$789,СВЦЭМ!$A$39:$A$789,$A96,СВЦЭМ!$B$39:$B$789,B$83)+'СЕТ СН'!$H$9+СВЦЭМ!$D$10+'СЕТ СН'!$H$5-'СЕТ СН'!$H$17</f>
        <v>6540.2934619799998</v>
      </c>
      <c r="C96" s="36">
        <f>SUMIFS(СВЦЭМ!$C$39:$C$789,СВЦЭМ!$A$39:$A$789,$A96,СВЦЭМ!$B$39:$B$789,C$83)+'СЕТ СН'!$H$9+СВЦЭМ!$D$10+'СЕТ СН'!$H$5-'СЕТ СН'!$H$17</f>
        <v>6591.3515313999997</v>
      </c>
      <c r="D96" s="36">
        <f>SUMIFS(СВЦЭМ!$C$39:$C$789,СВЦЭМ!$A$39:$A$789,$A96,СВЦЭМ!$B$39:$B$789,D$83)+'СЕТ СН'!$H$9+СВЦЭМ!$D$10+'СЕТ СН'!$H$5-'СЕТ СН'!$H$17</f>
        <v>6620.3767513300008</v>
      </c>
      <c r="E96" s="36">
        <f>SUMIFS(СВЦЭМ!$C$39:$C$789,СВЦЭМ!$A$39:$A$789,$A96,СВЦЭМ!$B$39:$B$789,E$83)+'СЕТ СН'!$H$9+СВЦЭМ!$D$10+'СЕТ СН'!$H$5-'СЕТ СН'!$H$17</f>
        <v>6615.9170788000001</v>
      </c>
      <c r="F96" s="36">
        <f>SUMIFS(СВЦЭМ!$C$39:$C$789,СВЦЭМ!$A$39:$A$789,$A96,СВЦЭМ!$B$39:$B$789,F$83)+'СЕТ СН'!$H$9+СВЦЭМ!$D$10+'СЕТ СН'!$H$5-'СЕТ СН'!$H$17</f>
        <v>6601.7949153299996</v>
      </c>
      <c r="G96" s="36">
        <f>SUMIFS(СВЦЭМ!$C$39:$C$789,СВЦЭМ!$A$39:$A$789,$A96,СВЦЭМ!$B$39:$B$789,G$83)+'СЕТ СН'!$H$9+СВЦЭМ!$D$10+'СЕТ СН'!$H$5-'СЕТ СН'!$H$17</f>
        <v>6568.9818325600008</v>
      </c>
      <c r="H96" s="36">
        <f>SUMIFS(СВЦЭМ!$C$39:$C$789,СВЦЭМ!$A$39:$A$789,$A96,СВЦЭМ!$B$39:$B$789,H$83)+'СЕТ СН'!$H$9+СВЦЭМ!$D$10+'СЕТ СН'!$H$5-'СЕТ СН'!$H$17</f>
        <v>6492.6397811700008</v>
      </c>
      <c r="I96" s="36">
        <f>SUMIFS(СВЦЭМ!$C$39:$C$789,СВЦЭМ!$A$39:$A$789,$A96,СВЦЭМ!$B$39:$B$789,I$83)+'СЕТ СН'!$H$9+СВЦЭМ!$D$10+'СЕТ СН'!$H$5-'СЕТ СН'!$H$17</f>
        <v>6413.1986232800009</v>
      </c>
      <c r="J96" s="36">
        <f>SUMIFS(СВЦЭМ!$C$39:$C$789,СВЦЭМ!$A$39:$A$789,$A96,СВЦЭМ!$B$39:$B$789,J$83)+'СЕТ СН'!$H$9+СВЦЭМ!$D$10+'СЕТ СН'!$H$5-'СЕТ СН'!$H$17</f>
        <v>6369.8141913400004</v>
      </c>
      <c r="K96" s="36">
        <f>SUMIFS(СВЦЭМ!$C$39:$C$789,СВЦЭМ!$A$39:$A$789,$A96,СВЦЭМ!$B$39:$B$789,K$83)+'СЕТ СН'!$H$9+СВЦЭМ!$D$10+'СЕТ СН'!$H$5-'СЕТ СН'!$H$17</f>
        <v>6350.8685312100006</v>
      </c>
      <c r="L96" s="36">
        <f>SUMIFS(СВЦЭМ!$C$39:$C$789,СВЦЭМ!$A$39:$A$789,$A96,СВЦЭМ!$B$39:$B$789,L$83)+'СЕТ СН'!$H$9+СВЦЭМ!$D$10+'СЕТ СН'!$H$5-'СЕТ СН'!$H$17</f>
        <v>6347.6575756700004</v>
      </c>
      <c r="M96" s="36">
        <f>SUMIFS(СВЦЭМ!$C$39:$C$789,СВЦЭМ!$A$39:$A$789,$A96,СВЦЭМ!$B$39:$B$789,M$83)+'СЕТ СН'!$H$9+СВЦЭМ!$D$10+'СЕТ СН'!$H$5-'СЕТ СН'!$H$17</f>
        <v>6365.5124522800006</v>
      </c>
      <c r="N96" s="36">
        <f>SUMIFS(СВЦЭМ!$C$39:$C$789,СВЦЭМ!$A$39:$A$789,$A96,СВЦЭМ!$B$39:$B$789,N$83)+'СЕТ СН'!$H$9+СВЦЭМ!$D$10+'СЕТ СН'!$H$5-'СЕТ СН'!$H$17</f>
        <v>6357.5314130400002</v>
      </c>
      <c r="O96" s="36">
        <f>SUMIFS(СВЦЭМ!$C$39:$C$789,СВЦЭМ!$A$39:$A$789,$A96,СВЦЭМ!$B$39:$B$789,O$83)+'СЕТ СН'!$H$9+СВЦЭМ!$D$10+'СЕТ СН'!$H$5-'СЕТ СН'!$H$17</f>
        <v>6369.9541497700002</v>
      </c>
      <c r="P96" s="36">
        <f>SUMIFS(СВЦЭМ!$C$39:$C$789,СВЦЭМ!$A$39:$A$789,$A96,СВЦЭМ!$B$39:$B$789,P$83)+'СЕТ СН'!$H$9+СВЦЭМ!$D$10+'СЕТ СН'!$H$5-'СЕТ СН'!$H$17</f>
        <v>6380.2143187400006</v>
      </c>
      <c r="Q96" s="36">
        <f>SUMIFS(СВЦЭМ!$C$39:$C$789,СВЦЭМ!$A$39:$A$789,$A96,СВЦЭМ!$B$39:$B$789,Q$83)+'СЕТ СН'!$H$9+СВЦЭМ!$D$10+'СЕТ СН'!$H$5-'СЕТ СН'!$H$17</f>
        <v>6382.977856810001</v>
      </c>
      <c r="R96" s="36">
        <f>SUMIFS(СВЦЭМ!$C$39:$C$789,СВЦЭМ!$A$39:$A$789,$A96,СВЦЭМ!$B$39:$B$789,R$83)+'СЕТ СН'!$H$9+СВЦЭМ!$D$10+'СЕТ СН'!$H$5-'СЕТ СН'!$H$17</f>
        <v>6358.3066421500007</v>
      </c>
      <c r="S96" s="36">
        <f>SUMIFS(СВЦЭМ!$C$39:$C$789,СВЦЭМ!$A$39:$A$789,$A96,СВЦЭМ!$B$39:$B$789,S$83)+'СЕТ СН'!$H$9+СВЦЭМ!$D$10+'СЕТ СН'!$H$5-'СЕТ СН'!$H$17</f>
        <v>6337.6982722299999</v>
      </c>
      <c r="T96" s="36">
        <f>SUMIFS(СВЦЭМ!$C$39:$C$789,СВЦЭМ!$A$39:$A$789,$A96,СВЦЭМ!$B$39:$B$789,T$83)+'СЕТ СН'!$H$9+СВЦЭМ!$D$10+'СЕТ СН'!$H$5-'СЕТ СН'!$H$17</f>
        <v>6326.8128468000004</v>
      </c>
      <c r="U96" s="36">
        <f>SUMIFS(СВЦЭМ!$C$39:$C$789,СВЦЭМ!$A$39:$A$789,$A96,СВЦЭМ!$B$39:$B$789,U$83)+'СЕТ СН'!$H$9+СВЦЭМ!$D$10+'СЕТ СН'!$H$5-'СЕТ СН'!$H$17</f>
        <v>6337.0644852300002</v>
      </c>
      <c r="V96" s="36">
        <f>SUMIFS(СВЦЭМ!$C$39:$C$789,СВЦЭМ!$A$39:$A$789,$A96,СВЦЭМ!$B$39:$B$789,V$83)+'СЕТ СН'!$H$9+СВЦЭМ!$D$10+'СЕТ СН'!$H$5-'СЕТ СН'!$H$17</f>
        <v>6362.4496539500005</v>
      </c>
      <c r="W96" s="36">
        <f>SUMIFS(СВЦЭМ!$C$39:$C$789,СВЦЭМ!$A$39:$A$789,$A96,СВЦЭМ!$B$39:$B$789,W$83)+'СЕТ СН'!$H$9+СВЦЭМ!$D$10+'СЕТ СН'!$H$5-'СЕТ СН'!$H$17</f>
        <v>6372.1398131700007</v>
      </c>
      <c r="X96" s="36">
        <f>SUMIFS(СВЦЭМ!$C$39:$C$789,СВЦЭМ!$A$39:$A$789,$A96,СВЦЭМ!$B$39:$B$789,X$83)+'СЕТ СН'!$H$9+СВЦЭМ!$D$10+'СЕТ СН'!$H$5-'СЕТ СН'!$H$17</f>
        <v>6416.0837778500008</v>
      </c>
      <c r="Y96" s="36">
        <f>SUMIFS(СВЦЭМ!$C$39:$C$789,СВЦЭМ!$A$39:$A$789,$A96,СВЦЭМ!$B$39:$B$789,Y$83)+'СЕТ СН'!$H$9+СВЦЭМ!$D$10+'СЕТ СН'!$H$5-'СЕТ СН'!$H$17</f>
        <v>6445.8949999800006</v>
      </c>
    </row>
    <row r="97" spans="1:25" ht="15.75" x14ac:dyDescent="0.2">
      <c r="A97" s="35">
        <f t="shared" si="2"/>
        <v>45640</v>
      </c>
      <c r="B97" s="36">
        <f>SUMIFS(СВЦЭМ!$C$39:$C$789,СВЦЭМ!$A$39:$A$789,$A97,СВЦЭМ!$B$39:$B$789,B$83)+'СЕТ СН'!$H$9+СВЦЭМ!$D$10+'СЕТ СН'!$H$5-'СЕТ СН'!$H$17</f>
        <v>6531.3616206999995</v>
      </c>
      <c r="C97" s="36">
        <f>SUMIFS(СВЦЭМ!$C$39:$C$789,СВЦЭМ!$A$39:$A$789,$A97,СВЦЭМ!$B$39:$B$789,C$83)+'СЕТ СН'!$H$9+СВЦЭМ!$D$10+'СЕТ СН'!$H$5-'СЕТ СН'!$H$17</f>
        <v>6562.4489319599998</v>
      </c>
      <c r="D97" s="36">
        <f>SUMIFS(СВЦЭМ!$C$39:$C$789,СВЦЭМ!$A$39:$A$789,$A97,СВЦЭМ!$B$39:$B$789,D$83)+'СЕТ СН'!$H$9+СВЦЭМ!$D$10+'СЕТ СН'!$H$5-'СЕТ СН'!$H$17</f>
        <v>6575.0935545100001</v>
      </c>
      <c r="E97" s="36">
        <f>SUMIFS(СВЦЭМ!$C$39:$C$789,СВЦЭМ!$A$39:$A$789,$A97,СВЦЭМ!$B$39:$B$789,E$83)+'СЕТ СН'!$H$9+СВЦЭМ!$D$10+'СЕТ СН'!$H$5-'СЕТ СН'!$H$17</f>
        <v>6596.0983593000001</v>
      </c>
      <c r="F97" s="36">
        <f>SUMIFS(СВЦЭМ!$C$39:$C$789,СВЦЭМ!$A$39:$A$789,$A97,СВЦЭМ!$B$39:$B$789,F$83)+'СЕТ СН'!$H$9+СВЦЭМ!$D$10+'СЕТ СН'!$H$5-'СЕТ СН'!$H$17</f>
        <v>6595.2390471300005</v>
      </c>
      <c r="G97" s="36">
        <f>SUMIFS(СВЦЭМ!$C$39:$C$789,СВЦЭМ!$A$39:$A$789,$A97,СВЦЭМ!$B$39:$B$789,G$83)+'СЕТ СН'!$H$9+СВЦЭМ!$D$10+'СЕТ СН'!$H$5-'СЕТ СН'!$H$17</f>
        <v>6581.0624103800001</v>
      </c>
      <c r="H97" s="36">
        <f>SUMIFS(СВЦЭМ!$C$39:$C$789,СВЦЭМ!$A$39:$A$789,$A97,СВЦЭМ!$B$39:$B$789,H$83)+'СЕТ СН'!$H$9+СВЦЭМ!$D$10+'СЕТ СН'!$H$5-'СЕТ СН'!$H$17</f>
        <v>6575.4447538100003</v>
      </c>
      <c r="I97" s="36">
        <f>SUMIFS(СВЦЭМ!$C$39:$C$789,СВЦЭМ!$A$39:$A$789,$A97,СВЦЭМ!$B$39:$B$789,I$83)+'СЕТ СН'!$H$9+СВЦЭМ!$D$10+'СЕТ СН'!$H$5-'СЕТ СН'!$H$17</f>
        <v>6539.1676630500006</v>
      </c>
      <c r="J97" s="36">
        <f>SUMIFS(СВЦЭМ!$C$39:$C$789,СВЦЭМ!$A$39:$A$789,$A97,СВЦЭМ!$B$39:$B$789,J$83)+'СЕТ СН'!$H$9+СВЦЭМ!$D$10+'СЕТ СН'!$H$5-'СЕТ СН'!$H$17</f>
        <v>6460.4666414399999</v>
      </c>
      <c r="K97" s="36">
        <f>SUMIFS(СВЦЭМ!$C$39:$C$789,СВЦЭМ!$A$39:$A$789,$A97,СВЦЭМ!$B$39:$B$789,K$83)+'СЕТ СН'!$H$9+СВЦЭМ!$D$10+'СЕТ СН'!$H$5-'СЕТ СН'!$H$17</f>
        <v>6356.8386487100006</v>
      </c>
      <c r="L97" s="36">
        <f>SUMIFS(СВЦЭМ!$C$39:$C$789,СВЦЭМ!$A$39:$A$789,$A97,СВЦЭМ!$B$39:$B$789,L$83)+'СЕТ СН'!$H$9+СВЦЭМ!$D$10+'СЕТ СН'!$H$5-'СЕТ СН'!$H$17</f>
        <v>6337.2377254200001</v>
      </c>
      <c r="M97" s="36">
        <f>SUMIFS(СВЦЭМ!$C$39:$C$789,СВЦЭМ!$A$39:$A$789,$A97,СВЦЭМ!$B$39:$B$789,M$83)+'СЕТ СН'!$H$9+СВЦЭМ!$D$10+'СЕТ СН'!$H$5-'СЕТ СН'!$H$17</f>
        <v>6355.5300472600002</v>
      </c>
      <c r="N97" s="36">
        <f>SUMIFS(СВЦЭМ!$C$39:$C$789,СВЦЭМ!$A$39:$A$789,$A97,СВЦЭМ!$B$39:$B$789,N$83)+'СЕТ СН'!$H$9+СВЦЭМ!$D$10+'СЕТ СН'!$H$5-'СЕТ СН'!$H$17</f>
        <v>6358.333845520001</v>
      </c>
      <c r="O97" s="36">
        <f>SUMIFS(СВЦЭМ!$C$39:$C$789,СВЦЭМ!$A$39:$A$789,$A97,СВЦЭМ!$B$39:$B$789,O$83)+'СЕТ СН'!$H$9+СВЦЭМ!$D$10+'СЕТ СН'!$H$5-'СЕТ СН'!$H$17</f>
        <v>6363.1712772999999</v>
      </c>
      <c r="P97" s="36">
        <f>SUMIFS(СВЦЭМ!$C$39:$C$789,СВЦЭМ!$A$39:$A$789,$A97,СВЦЭМ!$B$39:$B$789,P$83)+'СЕТ СН'!$H$9+СВЦЭМ!$D$10+'СЕТ СН'!$H$5-'СЕТ СН'!$H$17</f>
        <v>6364.5606250300007</v>
      </c>
      <c r="Q97" s="36">
        <f>SUMIFS(СВЦЭМ!$C$39:$C$789,СВЦЭМ!$A$39:$A$789,$A97,СВЦЭМ!$B$39:$B$789,Q$83)+'СЕТ СН'!$H$9+СВЦЭМ!$D$10+'СЕТ СН'!$H$5-'СЕТ СН'!$H$17</f>
        <v>6400.6190458300007</v>
      </c>
      <c r="R97" s="36">
        <f>SUMIFS(СВЦЭМ!$C$39:$C$789,СВЦЭМ!$A$39:$A$789,$A97,СВЦЭМ!$B$39:$B$789,R$83)+'СЕТ СН'!$H$9+СВЦЭМ!$D$10+'СЕТ СН'!$H$5-'СЕТ СН'!$H$17</f>
        <v>6394.7279321200003</v>
      </c>
      <c r="S97" s="36">
        <f>SUMIFS(СВЦЭМ!$C$39:$C$789,СВЦЭМ!$A$39:$A$789,$A97,СВЦЭМ!$B$39:$B$789,S$83)+'СЕТ СН'!$H$9+СВЦЭМ!$D$10+'СЕТ СН'!$H$5-'СЕТ СН'!$H$17</f>
        <v>6343.4711361300006</v>
      </c>
      <c r="T97" s="36">
        <f>SUMIFS(СВЦЭМ!$C$39:$C$789,СВЦЭМ!$A$39:$A$789,$A97,СВЦЭМ!$B$39:$B$789,T$83)+'СЕТ СН'!$H$9+СВЦЭМ!$D$10+'СЕТ СН'!$H$5-'СЕТ СН'!$H$17</f>
        <v>6316.8780031000006</v>
      </c>
      <c r="U97" s="36">
        <f>SUMIFS(СВЦЭМ!$C$39:$C$789,СВЦЭМ!$A$39:$A$789,$A97,СВЦЭМ!$B$39:$B$789,U$83)+'СЕТ СН'!$H$9+СВЦЭМ!$D$10+'СЕТ СН'!$H$5-'СЕТ СН'!$H$17</f>
        <v>6328.5053634900005</v>
      </c>
      <c r="V97" s="36">
        <f>SUMIFS(СВЦЭМ!$C$39:$C$789,СВЦЭМ!$A$39:$A$789,$A97,СВЦЭМ!$B$39:$B$789,V$83)+'СЕТ СН'!$H$9+СВЦЭМ!$D$10+'СЕТ СН'!$H$5-'СЕТ СН'!$H$17</f>
        <v>6383.4669444300007</v>
      </c>
      <c r="W97" s="36">
        <f>SUMIFS(СВЦЭМ!$C$39:$C$789,СВЦЭМ!$A$39:$A$789,$A97,СВЦЭМ!$B$39:$B$789,W$83)+'СЕТ СН'!$H$9+СВЦЭМ!$D$10+'СЕТ СН'!$H$5-'СЕТ СН'!$H$17</f>
        <v>6414.6789562600006</v>
      </c>
      <c r="X97" s="36">
        <f>SUMIFS(СВЦЭМ!$C$39:$C$789,СВЦЭМ!$A$39:$A$789,$A97,СВЦЭМ!$B$39:$B$789,X$83)+'СЕТ СН'!$H$9+СВЦЭМ!$D$10+'СЕТ СН'!$H$5-'СЕТ СН'!$H$17</f>
        <v>6433.5059144200004</v>
      </c>
      <c r="Y97" s="36">
        <f>SUMIFS(СВЦЭМ!$C$39:$C$789,СВЦЭМ!$A$39:$A$789,$A97,СВЦЭМ!$B$39:$B$789,Y$83)+'СЕТ СН'!$H$9+СВЦЭМ!$D$10+'СЕТ СН'!$H$5-'СЕТ СН'!$H$17</f>
        <v>6488.7292966700006</v>
      </c>
    </row>
    <row r="98" spans="1:25" ht="15.75" x14ac:dyDescent="0.2">
      <c r="A98" s="35">
        <f t="shared" si="2"/>
        <v>45641</v>
      </c>
      <c r="B98" s="36">
        <f>SUMIFS(СВЦЭМ!$C$39:$C$789,СВЦЭМ!$A$39:$A$789,$A98,СВЦЭМ!$B$39:$B$789,B$83)+'СЕТ СН'!$H$9+СВЦЭМ!$D$10+'СЕТ СН'!$H$5-'СЕТ СН'!$H$17</f>
        <v>6487.3979189600004</v>
      </c>
      <c r="C98" s="36">
        <f>SUMIFS(СВЦЭМ!$C$39:$C$789,СВЦЭМ!$A$39:$A$789,$A98,СВЦЭМ!$B$39:$B$789,C$83)+'СЕТ СН'!$H$9+СВЦЭМ!$D$10+'СЕТ СН'!$H$5-'СЕТ СН'!$H$17</f>
        <v>6494.4564532200002</v>
      </c>
      <c r="D98" s="36">
        <f>SUMIFS(СВЦЭМ!$C$39:$C$789,СВЦЭМ!$A$39:$A$789,$A98,СВЦЭМ!$B$39:$B$789,D$83)+'СЕТ СН'!$H$9+СВЦЭМ!$D$10+'СЕТ СН'!$H$5-'СЕТ СН'!$H$17</f>
        <v>6533.0520163100009</v>
      </c>
      <c r="E98" s="36">
        <f>SUMIFS(СВЦЭМ!$C$39:$C$789,СВЦЭМ!$A$39:$A$789,$A98,СВЦЭМ!$B$39:$B$789,E$83)+'СЕТ СН'!$H$9+СВЦЭМ!$D$10+'СЕТ СН'!$H$5-'СЕТ СН'!$H$17</f>
        <v>6544.4562120499995</v>
      </c>
      <c r="F98" s="36">
        <f>SUMIFS(СВЦЭМ!$C$39:$C$789,СВЦЭМ!$A$39:$A$789,$A98,СВЦЭМ!$B$39:$B$789,F$83)+'СЕТ СН'!$H$9+СВЦЭМ!$D$10+'СЕТ СН'!$H$5-'СЕТ СН'!$H$17</f>
        <v>6552.64606353</v>
      </c>
      <c r="G98" s="36">
        <f>SUMIFS(СВЦЭМ!$C$39:$C$789,СВЦЭМ!$A$39:$A$789,$A98,СВЦЭМ!$B$39:$B$789,G$83)+'СЕТ СН'!$H$9+СВЦЭМ!$D$10+'СЕТ СН'!$H$5-'СЕТ СН'!$H$17</f>
        <v>6534.8633400199997</v>
      </c>
      <c r="H98" s="36">
        <f>SUMIFS(СВЦЭМ!$C$39:$C$789,СВЦЭМ!$A$39:$A$789,$A98,СВЦЭМ!$B$39:$B$789,H$83)+'СЕТ СН'!$H$9+СВЦЭМ!$D$10+'СЕТ СН'!$H$5-'СЕТ СН'!$H$17</f>
        <v>6511.3586435100005</v>
      </c>
      <c r="I98" s="36">
        <f>SUMIFS(СВЦЭМ!$C$39:$C$789,СВЦЭМ!$A$39:$A$789,$A98,СВЦЭМ!$B$39:$B$789,I$83)+'СЕТ СН'!$H$9+СВЦЭМ!$D$10+'СЕТ СН'!$H$5-'СЕТ СН'!$H$17</f>
        <v>6524.5348326100002</v>
      </c>
      <c r="J98" s="36">
        <f>SUMIFS(СВЦЭМ!$C$39:$C$789,СВЦЭМ!$A$39:$A$789,$A98,СВЦЭМ!$B$39:$B$789,J$83)+'СЕТ СН'!$H$9+СВЦЭМ!$D$10+'СЕТ СН'!$H$5-'СЕТ СН'!$H$17</f>
        <v>6448.6045274300004</v>
      </c>
      <c r="K98" s="36">
        <f>SUMIFS(СВЦЭМ!$C$39:$C$789,СВЦЭМ!$A$39:$A$789,$A98,СВЦЭМ!$B$39:$B$789,K$83)+'СЕТ СН'!$H$9+СВЦЭМ!$D$10+'СЕТ СН'!$H$5-'СЕТ СН'!$H$17</f>
        <v>6365.0800389700007</v>
      </c>
      <c r="L98" s="36">
        <f>SUMIFS(СВЦЭМ!$C$39:$C$789,СВЦЭМ!$A$39:$A$789,$A98,СВЦЭМ!$B$39:$B$789,L$83)+'СЕТ СН'!$H$9+СВЦЭМ!$D$10+'СЕТ СН'!$H$5-'СЕТ СН'!$H$17</f>
        <v>6335.0008299199999</v>
      </c>
      <c r="M98" s="36">
        <f>SUMIFS(СВЦЭМ!$C$39:$C$789,СВЦЭМ!$A$39:$A$789,$A98,СВЦЭМ!$B$39:$B$789,M$83)+'СЕТ СН'!$H$9+СВЦЭМ!$D$10+'СЕТ СН'!$H$5-'СЕТ СН'!$H$17</f>
        <v>6347.0870558800007</v>
      </c>
      <c r="N98" s="36">
        <f>SUMIFS(СВЦЭМ!$C$39:$C$789,СВЦЭМ!$A$39:$A$789,$A98,СВЦЭМ!$B$39:$B$789,N$83)+'СЕТ СН'!$H$9+СВЦЭМ!$D$10+'СЕТ СН'!$H$5-'СЕТ СН'!$H$17</f>
        <v>6383.6581646100003</v>
      </c>
      <c r="O98" s="36">
        <f>SUMIFS(СВЦЭМ!$C$39:$C$789,СВЦЭМ!$A$39:$A$789,$A98,СВЦЭМ!$B$39:$B$789,O$83)+'СЕТ СН'!$H$9+СВЦЭМ!$D$10+'СЕТ СН'!$H$5-'СЕТ СН'!$H$17</f>
        <v>6402.0159568200006</v>
      </c>
      <c r="P98" s="36">
        <f>SUMIFS(СВЦЭМ!$C$39:$C$789,СВЦЭМ!$A$39:$A$789,$A98,СВЦЭМ!$B$39:$B$789,P$83)+'СЕТ СН'!$H$9+СВЦЭМ!$D$10+'СЕТ СН'!$H$5-'СЕТ СН'!$H$17</f>
        <v>6422.6618958200006</v>
      </c>
      <c r="Q98" s="36">
        <f>SUMIFS(СВЦЭМ!$C$39:$C$789,СВЦЭМ!$A$39:$A$789,$A98,СВЦЭМ!$B$39:$B$789,Q$83)+'СЕТ СН'!$H$9+СВЦЭМ!$D$10+'СЕТ СН'!$H$5-'СЕТ СН'!$H$17</f>
        <v>6443.4698668500005</v>
      </c>
      <c r="R98" s="36">
        <f>SUMIFS(СВЦЭМ!$C$39:$C$789,СВЦЭМ!$A$39:$A$789,$A98,СВЦЭМ!$B$39:$B$789,R$83)+'СЕТ СН'!$H$9+СВЦЭМ!$D$10+'СЕТ СН'!$H$5-'СЕТ СН'!$H$17</f>
        <v>6429.21664194</v>
      </c>
      <c r="S98" s="36">
        <f>SUMIFS(СВЦЭМ!$C$39:$C$789,СВЦЭМ!$A$39:$A$789,$A98,СВЦЭМ!$B$39:$B$789,S$83)+'СЕТ СН'!$H$9+СВЦЭМ!$D$10+'СЕТ СН'!$H$5-'СЕТ СН'!$H$17</f>
        <v>6369.0905492700003</v>
      </c>
      <c r="T98" s="36">
        <f>SUMIFS(СВЦЭМ!$C$39:$C$789,СВЦЭМ!$A$39:$A$789,$A98,СВЦЭМ!$B$39:$B$789,T$83)+'СЕТ СН'!$H$9+СВЦЭМ!$D$10+'СЕТ СН'!$H$5-'СЕТ СН'!$H$17</f>
        <v>6348.0228515100007</v>
      </c>
      <c r="U98" s="36">
        <f>SUMIFS(СВЦЭМ!$C$39:$C$789,СВЦЭМ!$A$39:$A$789,$A98,СВЦЭМ!$B$39:$B$789,U$83)+'СЕТ СН'!$H$9+СВЦЭМ!$D$10+'СЕТ СН'!$H$5-'СЕТ СН'!$H$17</f>
        <v>6360.8198662300001</v>
      </c>
      <c r="V98" s="36">
        <f>SUMIFS(СВЦЭМ!$C$39:$C$789,СВЦЭМ!$A$39:$A$789,$A98,СВЦЭМ!$B$39:$B$789,V$83)+'СЕТ СН'!$H$9+СВЦЭМ!$D$10+'СЕТ СН'!$H$5-'СЕТ СН'!$H$17</f>
        <v>6373.4009244200006</v>
      </c>
      <c r="W98" s="36">
        <f>SUMIFS(СВЦЭМ!$C$39:$C$789,СВЦЭМ!$A$39:$A$789,$A98,СВЦЭМ!$B$39:$B$789,W$83)+'СЕТ СН'!$H$9+СВЦЭМ!$D$10+'СЕТ СН'!$H$5-'СЕТ СН'!$H$17</f>
        <v>6382.2501946299999</v>
      </c>
      <c r="X98" s="36">
        <f>SUMIFS(СВЦЭМ!$C$39:$C$789,СВЦЭМ!$A$39:$A$789,$A98,СВЦЭМ!$B$39:$B$789,X$83)+'СЕТ СН'!$H$9+СВЦЭМ!$D$10+'СЕТ СН'!$H$5-'СЕТ СН'!$H$17</f>
        <v>6441.0350610300002</v>
      </c>
      <c r="Y98" s="36">
        <f>SUMIFS(СВЦЭМ!$C$39:$C$789,СВЦЭМ!$A$39:$A$789,$A98,СВЦЭМ!$B$39:$B$789,Y$83)+'СЕТ СН'!$H$9+СВЦЭМ!$D$10+'СЕТ СН'!$H$5-'СЕТ СН'!$H$17</f>
        <v>6470.2981301600003</v>
      </c>
    </row>
    <row r="99" spans="1:25" ht="15.75" x14ac:dyDescent="0.2">
      <c r="A99" s="35">
        <f t="shared" si="2"/>
        <v>45642</v>
      </c>
      <c r="B99" s="36">
        <f>SUMIFS(СВЦЭМ!$C$39:$C$789,СВЦЭМ!$A$39:$A$789,$A99,СВЦЭМ!$B$39:$B$789,B$83)+'СЕТ СН'!$H$9+СВЦЭМ!$D$10+'СЕТ СН'!$H$5-'СЕТ СН'!$H$17</f>
        <v>6396.431855750001</v>
      </c>
      <c r="C99" s="36">
        <f>SUMIFS(СВЦЭМ!$C$39:$C$789,СВЦЭМ!$A$39:$A$789,$A99,СВЦЭМ!$B$39:$B$789,C$83)+'СЕТ СН'!$H$9+СВЦЭМ!$D$10+'СЕТ СН'!$H$5-'СЕТ СН'!$H$17</f>
        <v>6434.6960266900005</v>
      </c>
      <c r="D99" s="36">
        <f>SUMIFS(СВЦЭМ!$C$39:$C$789,СВЦЭМ!$A$39:$A$789,$A99,СВЦЭМ!$B$39:$B$789,D$83)+'СЕТ СН'!$H$9+СВЦЭМ!$D$10+'СЕТ СН'!$H$5-'СЕТ СН'!$H$17</f>
        <v>6448.8511865</v>
      </c>
      <c r="E99" s="36">
        <f>SUMIFS(СВЦЭМ!$C$39:$C$789,СВЦЭМ!$A$39:$A$789,$A99,СВЦЭМ!$B$39:$B$789,E$83)+'СЕТ СН'!$H$9+СВЦЭМ!$D$10+'СЕТ СН'!$H$5-'СЕТ СН'!$H$17</f>
        <v>6460.2276694000002</v>
      </c>
      <c r="F99" s="36">
        <f>SUMIFS(СВЦЭМ!$C$39:$C$789,СВЦЭМ!$A$39:$A$789,$A99,СВЦЭМ!$B$39:$B$789,F$83)+'СЕТ СН'!$H$9+СВЦЭМ!$D$10+'СЕТ СН'!$H$5-'СЕТ СН'!$H$17</f>
        <v>6450.6129295200008</v>
      </c>
      <c r="G99" s="36">
        <f>SUMIFS(СВЦЭМ!$C$39:$C$789,СВЦЭМ!$A$39:$A$789,$A99,СВЦЭМ!$B$39:$B$789,G$83)+'СЕТ СН'!$H$9+СВЦЭМ!$D$10+'СЕТ СН'!$H$5-'СЕТ СН'!$H$17</f>
        <v>6419.3454682400006</v>
      </c>
      <c r="H99" s="36">
        <f>SUMIFS(СВЦЭМ!$C$39:$C$789,СВЦЭМ!$A$39:$A$789,$A99,СВЦЭМ!$B$39:$B$789,H$83)+'СЕТ СН'!$H$9+СВЦЭМ!$D$10+'СЕТ СН'!$H$5-'СЕТ СН'!$H$17</f>
        <v>6418.0992719500009</v>
      </c>
      <c r="I99" s="36">
        <f>SUMIFS(СВЦЭМ!$C$39:$C$789,СВЦЭМ!$A$39:$A$789,$A99,СВЦЭМ!$B$39:$B$789,I$83)+'СЕТ СН'!$H$9+СВЦЭМ!$D$10+'СЕТ СН'!$H$5-'СЕТ СН'!$H$17</f>
        <v>6355.9680014300002</v>
      </c>
      <c r="J99" s="36">
        <f>SUMIFS(СВЦЭМ!$C$39:$C$789,СВЦЭМ!$A$39:$A$789,$A99,СВЦЭМ!$B$39:$B$789,J$83)+'СЕТ СН'!$H$9+СВЦЭМ!$D$10+'СЕТ СН'!$H$5-'СЕТ СН'!$H$17</f>
        <v>6358.3560022400006</v>
      </c>
      <c r="K99" s="36">
        <f>SUMIFS(СВЦЭМ!$C$39:$C$789,СВЦЭМ!$A$39:$A$789,$A99,СВЦЭМ!$B$39:$B$789,K$83)+'СЕТ СН'!$H$9+СВЦЭМ!$D$10+'СЕТ СН'!$H$5-'СЕТ СН'!$H$17</f>
        <v>6349.7914034400001</v>
      </c>
      <c r="L99" s="36">
        <f>SUMIFS(СВЦЭМ!$C$39:$C$789,СВЦЭМ!$A$39:$A$789,$A99,СВЦЭМ!$B$39:$B$789,L$83)+'СЕТ СН'!$H$9+СВЦЭМ!$D$10+'СЕТ СН'!$H$5-'СЕТ СН'!$H$17</f>
        <v>6335.21225959</v>
      </c>
      <c r="M99" s="36">
        <f>SUMIFS(СВЦЭМ!$C$39:$C$789,СВЦЭМ!$A$39:$A$789,$A99,СВЦЭМ!$B$39:$B$789,M$83)+'СЕТ СН'!$H$9+СВЦЭМ!$D$10+'СЕТ СН'!$H$5-'СЕТ СН'!$H$17</f>
        <v>6354.4609485500005</v>
      </c>
      <c r="N99" s="36">
        <f>SUMIFS(СВЦЭМ!$C$39:$C$789,СВЦЭМ!$A$39:$A$789,$A99,СВЦЭМ!$B$39:$B$789,N$83)+'СЕТ СН'!$H$9+СВЦЭМ!$D$10+'СЕТ СН'!$H$5-'СЕТ СН'!$H$17</f>
        <v>6339.3214130600009</v>
      </c>
      <c r="O99" s="36">
        <f>SUMIFS(СВЦЭМ!$C$39:$C$789,СВЦЭМ!$A$39:$A$789,$A99,СВЦЭМ!$B$39:$B$789,O$83)+'СЕТ СН'!$H$9+СВЦЭМ!$D$10+'СЕТ СН'!$H$5-'СЕТ СН'!$H$17</f>
        <v>6365.4289450900005</v>
      </c>
      <c r="P99" s="36">
        <f>SUMIFS(СВЦЭМ!$C$39:$C$789,СВЦЭМ!$A$39:$A$789,$A99,СВЦЭМ!$B$39:$B$789,P$83)+'СЕТ СН'!$H$9+СВЦЭМ!$D$10+'СЕТ СН'!$H$5-'СЕТ СН'!$H$17</f>
        <v>6378.2282866700007</v>
      </c>
      <c r="Q99" s="36">
        <f>SUMIFS(СВЦЭМ!$C$39:$C$789,СВЦЭМ!$A$39:$A$789,$A99,СВЦЭМ!$B$39:$B$789,Q$83)+'СЕТ СН'!$H$9+СВЦЭМ!$D$10+'СЕТ СН'!$H$5-'СЕТ СН'!$H$17</f>
        <v>6393.7970908300003</v>
      </c>
      <c r="R99" s="36">
        <f>SUMIFS(СВЦЭМ!$C$39:$C$789,СВЦЭМ!$A$39:$A$789,$A99,СВЦЭМ!$B$39:$B$789,R$83)+'СЕТ СН'!$H$9+СВЦЭМ!$D$10+'СЕТ СН'!$H$5-'СЕТ СН'!$H$17</f>
        <v>6375.1508409000007</v>
      </c>
      <c r="S99" s="36">
        <f>SUMIFS(СВЦЭМ!$C$39:$C$789,СВЦЭМ!$A$39:$A$789,$A99,СВЦЭМ!$B$39:$B$789,S$83)+'СЕТ СН'!$H$9+СВЦЭМ!$D$10+'СЕТ СН'!$H$5-'СЕТ СН'!$H$17</f>
        <v>6327.9667011900001</v>
      </c>
      <c r="T99" s="36">
        <f>SUMIFS(СВЦЭМ!$C$39:$C$789,СВЦЭМ!$A$39:$A$789,$A99,СВЦЭМ!$B$39:$B$789,T$83)+'СЕТ СН'!$H$9+СВЦЭМ!$D$10+'СЕТ СН'!$H$5-'СЕТ СН'!$H$17</f>
        <v>6330.3893386400005</v>
      </c>
      <c r="U99" s="36">
        <f>SUMIFS(СВЦЭМ!$C$39:$C$789,СВЦЭМ!$A$39:$A$789,$A99,СВЦЭМ!$B$39:$B$789,U$83)+'СЕТ СН'!$H$9+СВЦЭМ!$D$10+'СЕТ СН'!$H$5-'СЕТ СН'!$H$17</f>
        <v>6331.781188160001</v>
      </c>
      <c r="V99" s="36">
        <f>SUMIFS(СВЦЭМ!$C$39:$C$789,СВЦЭМ!$A$39:$A$789,$A99,СВЦЭМ!$B$39:$B$789,V$83)+'СЕТ СН'!$H$9+СВЦЭМ!$D$10+'СЕТ СН'!$H$5-'СЕТ СН'!$H$17</f>
        <v>6351.8049415700007</v>
      </c>
      <c r="W99" s="36">
        <f>SUMIFS(СВЦЭМ!$C$39:$C$789,СВЦЭМ!$A$39:$A$789,$A99,СВЦЭМ!$B$39:$B$789,W$83)+'СЕТ СН'!$H$9+СВЦЭМ!$D$10+'СЕТ СН'!$H$5-'СЕТ СН'!$H$17</f>
        <v>6375.44327462</v>
      </c>
      <c r="X99" s="36">
        <f>SUMIFS(СВЦЭМ!$C$39:$C$789,СВЦЭМ!$A$39:$A$789,$A99,СВЦЭМ!$B$39:$B$789,X$83)+'СЕТ СН'!$H$9+СВЦЭМ!$D$10+'СЕТ СН'!$H$5-'СЕТ СН'!$H$17</f>
        <v>6407.3675962600009</v>
      </c>
      <c r="Y99" s="36">
        <f>SUMIFS(СВЦЭМ!$C$39:$C$789,СВЦЭМ!$A$39:$A$789,$A99,СВЦЭМ!$B$39:$B$789,Y$83)+'СЕТ СН'!$H$9+СВЦЭМ!$D$10+'СЕТ СН'!$H$5-'СЕТ СН'!$H$17</f>
        <v>6450.23358826</v>
      </c>
    </row>
    <row r="100" spans="1:25" ht="15.75" x14ac:dyDescent="0.2">
      <c r="A100" s="35">
        <f t="shared" si="2"/>
        <v>45643</v>
      </c>
      <c r="B100" s="36">
        <f>SUMIFS(СВЦЭМ!$C$39:$C$789,СВЦЭМ!$A$39:$A$789,$A100,СВЦЭМ!$B$39:$B$789,B$83)+'СЕТ СН'!$H$9+СВЦЭМ!$D$10+'СЕТ СН'!$H$5-'СЕТ СН'!$H$17</f>
        <v>6605.4692240100003</v>
      </c>
      <c r="C100" s="36">
        <f>SUMIFS(СВЦЭМ!$C$39:$C$789,СВЦЭМ!$A$39:$A$789,$A100,СВЦЭМ!$B$39:$B$789,C$83)+'СЕТ СН'!$H$9+СВЦЭМ!$D$10+'СЕТ СН'!$H$5-'СЕТ СН'!$H$17</f>
        <v>6665.0248525900006</v>
      </c>
      <c r="D100" s="36">
        <f>SUMIFS(СВЦЭМ!$C$39:$C$789,СВЦЭМ!$A$39:$A$789,$A100,СВЦЭМ!$B$39:$B$789,D$83)+'СЕТ СН'!$H$9+СВЦЭМ!$D$10+'СЕТ СН'!$H$5-'СЕТ СН'!$H$17</f>
        <v>6711.1073057100002</v>
      </c>
      <c r="E100" s="36">
        <f>SUMIFS(СВЦЭМ!$C$39:$C$789,СВЦЭМ!$A$39:$A$789,$A100,СВЦЭМ!$B$39:$B$789,E$83)+'СЕТ СН'!$H$9+СВЦЭМ!$D$10+'СЕТ СН'!$H$5-'СЕТ СН'!$H$17</f>
        <v>6734.8510040199999</v>
      </c>
      <c r="F100" s="36">
        <f>SUMIFS(СВЦЭМ!$C$39:$C$789,СВЦЭМ!$A$39:$A$789,$A100,СВЦЭМ!$B$39:$B$789,F$83)+'СЕТ СН'!$H$9+СВЦЭМ!$D$10+'СЕТ СН'!$H$5-'СЕТ СН'!$H$17</f>
        <v>6756.9287388800003</v>
      </c>
      <c r="G100" s="36">
        <f>SUMIFS(СВЦЭМ!$C$39:$C$789,СВЦЭМ!$A$39:$A$789,$A100,СВЦЭМ!$B$39:$B$789,G$83)+'СЕТ СН'!$H$9+СВЦЭМ!$D$10+'СЕТ СН'!$H$5-'СЕТ СН'!$H$17</f>
        <v>6773.1518790099999</v>
      </c>
      <c r="H100" s="36">
        <f>SUMIFS(СВЦЭМ!$C$39:$C$789,СВЦЭМ!$A$39:$A$789,$A100,СВЦЭМ!$B$39:$B$789,H$83)+'СЕТ СН'!$H$9+СВЦЭМ!$D$10+'СЕТ СН'!$H$5-'СЕТ СН'!$H$17</f>
        <v>6692.3264628400002</v>
      </c>
      <c r="I100" s="36">
        <f>SUMIFS(СВЦЭМ!$C$39:$C$789,СВЦЭМ!$A$39:$A$789,$A100,СВЦЭМ!$B$39:$B$789,I$83)+'СЕТ СН'!$H$9+СВЦЭМ!$D$10+'СЕТ СН'!$H$5-'СЕТ СН'!$H$17</f>
        <v>6603.6906320199996</v>
      </c>
      <c r="J100" s="36">
        <f>SUMIFS(СВЦЭМ!$C$39:$C$789,СВЦЭМ!$A$39:$A$789,$A100,СВЦЭМ!$B$39:$B$789,J$83)+'СЕТ СН'!$H$9+СВЦЭМ!$D$10+'СЕТ СН'!$H$5-'СЕТ СН'!$H$17</f>
        <v>6560.4130903000005</v>
      </c>
      <c r="K100" s="36">
        <f>SUMIFS(СВЦЭМ!$C$39:$C$789,СВЦЭМ!$A$39:$A$789,$A100,СВЦЭМ!$B$39:$B$789,K$83)+'СЕТ СН'!$H$9+СВЦЭМ!$D$10+'СЕТ СН'!$H$5-'СЕТ СН'!$H$17</f>
        <v>6503.8361058800001</v>
      </c>
      <c r="L100" s="36">
        <f>SUMIFS(СВЦЭМ!$C$39:$C$789,СВЦЭМ!$A$39:$A$789,$A100,СВЦЭМ!$B$39:$B$789,L$83)+'СЕТ СН'!$H$9+СВЦЭМ!$D$10+'СЕТ СН'!$H$5-'СЕТ СН'!$H$17</f>
        <v>6481.6501846400006</v>
      </c>
      <c r="M100" s="36">
        <f>SUMIFS(СВЦЭМ!$C$39:$C$789,СВЦЭМ!$A$39:$A$789,$A100,СВЦЭМ!$B$39:$B$789,M$83)+'СЕТ СН'!$H$9+СВЦЭМ!$D$10+'СЕТ СН'!$H$5-'СЕТ СН'!$H$17</f>
        <v>6495.9684764200001</v>
      </c>
      <c r="N100" s="36">
        <f>SUMIFS(СВЦЭМ!$C$39:$C$789,СВЦЭМ!$A$39:$A$789,$A100,СВЦЭМ!$B$39:$B$789,N$83)+'СЕТ СН'!$H$9+СВЦЭМ!$D$10+'СЕТ СН'!$H$5-'СЕТ СН'!$H$17</f>
        <v>6515.1361250400005</v>
      </c>
      <c r="O100" s="36">
        <f>SUMIFS(СВЦЭМ!$C$39:$C$789,СВЦЭМ!$A$39:$A$789,$A100,СВЦЭМ!$B$39:$B$789,O$83)+'СЕТ СН'!$H$9+СВЦЭМ!$D$10+'СЕТ СН'!$H$5-'СЕТ СН'!$H$17</f>
        <v>6517.2679765800003</v>
      </c>
      <c r="P100" s="36">
        <f>SUMIFS(СВЦЭМ!$C$39:$C$789,СВЦЭМ!$A$39:$A$789,$A100,СВЦЭМ!$B$39:$B$789,P$83)+'СЕТ СН'!$H$9+СВЦЭМ!$D$10+'СЕТ СН'!$H$5-'СЕТ СН'!$H$17</f>
        <v>6519.1309795899997</v>
      </c>
      <c r="Q100" s="36">
        <f>SUMIFS(СВЦЭМ!$C$39:$C$789,СВЦЭМ!$A$39:$A$789,$A100,СВЦЭМ!$B$39:$B$789,Q$83)+'СЕТ СН'!$H$9+СВЦЭМ!$D$10+'СЕТ СН'!$H$5-'СЕТ СН'!$H$17</f>
        <v>6532.1683661400002</v>
      </c>
      <c r="R100" s="36">
        <f>SUMIFS(СВЦЭМ!$C$39:$C$789,СВЦЭМ!$A$39:$A$789,$A100,СВЦЭМ!$B$39:$B$789,R$83)+'СЕТ СН'!$H$9+СВЦЭМ!$D$10+'СЕТ СН'!$H$5-'СЕТ СН'!$H$17</f>
        <v>6521.3877653199997</v>
      </c>
      <c r="S100" s="36">
        <f>SUMIFS(СВЦЭМ!$C$39:$C$789,СВЦЭМ!$A$39:$A$789,$A100,СВЦЭМ!$B$39:$B$789,S$83)+'СЕТ СН'!$H$9+СВЦЭМ!$D$10+'СЕТ СН'!$H$5-'СЕТ СН'!$H$17</f>
        <v>6488.7200481400005</v>
      </c>
      <c r="T100" s="36">
        <f>SUMIFS(СВЦЭМ!$C$39:$C$789,СВЦЭМ!$A$39:$A$789,$A100,СВЦЭМ!$B$39:$B$789,T$83)+'СЕТ СН'!$H$9+СВЦЭМ!$D$10+'СЕТ СН'!$H$5-'СЕТ СН'!$H$17</f>
        <v>6535.2918490600005</v>
      </c>
      <c r="U100" s="36">
        <f>SUMIFS(СВЦЭМ!$C$39:$C$789,СВЦЭМ!$A$39:$A$789,$A100,СВЦЭМ!$B$39:$B$789,U$83)+'СЕТ СН'!$H$9+СВЦЭМ!$D$10+'СЕТ СН'!$H$5-'СЕТ СН'!$H$17</f>
        <v>6531.6133651700002</v>
      </c>
      <c r="V100" s="36">
        <f>SUMIFS(СВЦЭМ!$C$39:$C$789,СВЦЭМ!$A$39:$A$789,$A100,СВЦЭМ!$B$39:$B$789,V$83)+'СЕТ СН'!$H$9+СВЦЭМ!$D$10+'СЕТ СН'!$H$5-'СЕТ СН'!$H$17</f>
        <v>6590.0205412699997</v>
      </c>
      <c r="W100" s="36">
        <f>SUMIFS(СВЦЭМ!$C$39:$C$789,СВЦЭМ!$A$39:$A$789,$A100,СВЦЭМ!$B$39:$B$789,W$83)+'СЕТ СН'!$H$9+СВЦЭМ!$D$10+'СЕТ СН'!$H$5-'СЕТ СН'!$H$17</f>
        <v>6620.1724808100007</v>
      </c>
      <c r="X100" s="36">
        <f>SUMIFS(СВЦЭМ!$C$39:$C$789,СВЦЭМ!$A$39:$A$789,$A100,СВЦЭМ!$B$39:$B$789,X$83)+'СЕТ СН'!$H$9+СВЦЭМ!$D$10+'СЕТ СН'!$H$5-'СЕТ СН'!$H$17</f>
        <v>6641.4369001200002</v>
      </c>
      <c r="Y100" s="36">
        <f>SUMIFS(СВЦЭМ!$C$39:$C$789,СВЦЭМ!$A$39:$A$789,$A100,СВЦЭМ!$B$39:$B$789,Y$83)+'СЕТ СН'!$H$9+СВЦЭМ!$D$10+'СЕТ СН'!$H$5-'СЕТ СН'!$H$17</f>
        <v>6655.5248986999995</v>
      </c>
    </row>
    <row r="101" spans="1:25" ht="15.75" x14ac:dyDescent="0.2">
      <c r="A101" s="35">
        <f t="shared" si="2"/>
        <v>45644</v>
      </c>
      <c r="B101" s="36">
        <f>SUMIFS(СВЦЭМ!$C$39:$C$789,СВЦЭМ!$A$39:$A$789,$A101,СВЦЭМ!$B$39:$B$789,B$83)+'СЕТ СН'!$H$9+СВЦЭМ!$D$10+'СЕТ СН'!$H$5-'СЕТ СН'!$H$17</f>
        <v>6775.8592048200007</v>
      </c>
      <c r="C101" s="36">
        <f>SUMIFS(СВЦЭМ!$C$39:$C$789,СВЦЭМ!$A$39:$A$789,$A101,СВЦЭМ!$B$39:$B$789,C$83)+'СЕТ СН'!$H$9+СВЦЭМ!$D$10+'СЕТ СН'!$H$5-'СЕТ СН'!$H$17</f>
        <v>6819.3966982800002</v>
      </c>
      <c r="D101" s="36">
        <f>SUMIFS(СВЦЭМ!$C$39:$C$789,СВЦЭМ!$A$39:$A$789,$A101,СВЦЭМ!$B$39:$B$789,D$83)+'СЕТ СН'!$H$9+СВЦЭМ!$D$10+'СЕТ СН'!$H$5-'СЕТ СН'!$H$17</f>
        <v>6849.4668253300006</v>
      </c>
      <c r="E101" s="36">
        <f>SUMIFS(СВЦЭМ!$C$39:$C$789,СВЦЭМ!$A$39:$A$789,$A101,СВЦЭМ!$B$39:$B$789,E$83)+'СЕТ СН'!$H$9+СВЦЭМ!$D$10+'СЕТ СН'!$H$5-'СЕТ СН'!$H$17</f>
        <v>6858.1396888100007</v>
      </c>
      <c r="F101" s="36">
        <f>SUMIFS(СВЦЭМ!$C$39:$C$789,СВЦЭМ!$A$39:$A$789,$A101,СВЦЭМ!$B$39:$B$789,F$83)+'СЕТ СН'!$H$9+СВЦЭМ!$D$10+'СЕТ СН'!$H$5-'СЕТ СН'!$H$17</f>
        <v>6873.3038521300005</v>
      </c>
      <c r="G101" s="36">
        <f>SUMIFS(СВЦЭМ!$C$39:$C$789,СВЦЭМ!$A$39:$A$789,$A101,СВЦЭМ!$B$39:$B$789,G$83)+'СЕТ СН'!$H$9+СВЦЭМ!$D$10+'СЕТ СН'!$H$5-'СЕТ СН'!$H$17</f>
        <v>6846.4072028700002</v>
      </c>
      <c r="H101" s="36">
        <f>SUMIFS(СВЦЭМ!$C$39:$C$789,СВЦЭМ!$A$39:$A$789,$A101,СВЦЭМ!$B$39:$B$789,H$83)+'СЕТ СН'!$H$9+СВЦЭМ!$D$10+'СЕТ СН'!$H$5-'СЕТ СН'!$H$17</f>
        <v>6745.2296734600004</v>
      </c>
      <c r="I101" s="36">
        <f>SUMIFS(СВЦЭМ!$C$39:$C$789,СВЦЭМ!$A$39:$A$789,$A101,СВЦЭМ!$B$39:$B$789,I$83)+'СЕТ СН'!$H$9+СВЦЭМ!$D$10+'СЕТ СН'!$H$5-'СЕТ СН'!$H$17</f>
        <v>6616.5593651100007</v>
      </c>
      <c r="J101" s="36">
        <f>SUMIFS(СВЦЭМ!$C$39:$C$789,СВЦЭМ!$A$39:$A$789,$A101,СВЦЭМ!$B$39:$B$789,J$83)+'СЕТ СН'!$H$9+СВЦЭМ!$D$10+'СЕТ СН'!$H$5-'СЕТ СН'!$H$17</f>
        <v>6582.9150040200002</v>
      </c>
      <c r="K101" s="36">
        <f>SUMIFS(СВЦЭМ!$C$39:$C$789,СВЦЭМ!$A$39:$A$789,$A101,СВЦЭМ!$B$39:$B$789,K$83)+'СЕТ СН'!$H$9+СВЦЭМ!$D$10+'СЕТ СН'!$H$5-'СЕТ СН'!$H$17</f>
        <v>6525.3048181300001</v>
      </c>
      <c r="L101" s="36">
        <f>SUMIFS(СВЦЭМ!$C$39:$C$789,СВЦЭМ!$A$39:$A$789,$A101,СВЦЭМ!$B$39:$B$789,L$83)+'СЕТ СН'!$H$9+СВЦЭМ!$D$10+'СЕТ СН'!$H$5-'СЕТ СН'!$H$17</f>
        <v>6490.1664217800007</v>
      </c>
      <c r="M101" s="36">
        <f>SUMIFS(СВЦЭМ!$C$39:$C$789,СВЦЭМ!$A$39:$A$789,$A101,СВЦЭМ!$B$39:$B$789,M$83)+'СЕТ СН'!$H$9+СВЦЭМ!$D$10+'СЕТ СН'!$H$5-'СЕТ СН'!$H$17</f>
        <v>6559.4983613700006</v>
      </c>
      <c r="N101" s="36">
        <f>SUMIFS(СВЦЭМ!$C$39:$C$789,СВЦЭМ!$A$39:$A$789,$A101,СВЦЭМ!$B$39:$B$789,N$83)+'СЕТ СН'!$H$9+СВЦЭМ!$D$10+'СЕТ СН'!$H$5-'СЕТ СН'!$H$17</f>
        <v>6577.9645318100002</v>
      </c>
      <c r="O101" s="36">
        <f>SUMIFS(СВЦЭМ!$C$39:$C$789,СВЦЭМ!$A$39:$A$789,$A101,СВЦЭМ!$B$39:$B$789,O$83)+'СЕТ СН'!$H$9+СВЦЭМ!$D$10+'СЕТ СН'!$H$5-'СЕТ СН'!$H$17</f>
        <v>6568.7525466900006</v>
      </c>
      <c r="P101" s="36">
        <f>SUMIFS(СВЦЭМ!$C$39:$C$789,СВЦЭМ!$A$39:$A$789,$A101,СВЦЭМ!$B$39:$B$789,P$83)+'СЕТ СН'!$H$9+СВЦЭМ!$D$10+'СЕТ СН'!$H$5-'СЕТ СН'!$H$17</f>
        <v>6559.550244</v>
      </c>
      <c r="Q101" s="36">
        <f>SUMIFS(СВЦЭМ!$C$39:$C$789,СВЦЭМ!$A$39:$A$789,$A101,СВЦЭМ!$B$39:$B$789,Q$83)+'СЕТ СН'!$H$9+СВЦЭМ!$D$10+'СЕТ СН'!$H$5-'СЕТ СН'!$H$17</f>
        <v>6573.3280572200001</v>
      </c>
      <c r="R101" s="36">
        <f>SUMIFS(СВЦЭМ!$C$39:$C$789,СВЦЭМ!$A$39:$A$789,$A101,СВЦЭМ!$B$39:$B$789,R$83)+'СЕТ СН'!$H$9+СВЦЭМ!$D$10+'СЕТ СН'!$H$5-'СЕТ СН'!$H$17</f>
        <v>6569.99281238</v>
      </c>
      <c r="S101" s="36">
        <f>SUMIFS(СВЦЭМ!$C$39:$C$789,СВЦЭМ!$A$39:$A$789,$A101,СВЦЭМ!$B$39:$B$789,S$83)+'СЕТ СН'!$H$9+СВЦЭМ!$D$10+'СЕТ СН'!$H$5-'СЕТ СН'!$H$17</f>
        <v>6533.212543560001</v>
      </c>
      <c r="T101" s="36">
        <f>SUMIFS(СВЦЭМ!$C$39:$C$789,СВЦЭМ!$A$39:$A$789,$A101,СВЦЭМ!$B$39:$B$789,T$83)+'СЕТ СН'!$H$9+СВЦЭМ!$D$10+'СЕТ СН'!$H$5-'СЕТ СН'!$H$17</f>
        <v>6529.0886929000008</v>
      </c>
      <c r="U101" s="36">
        <f>SUMIFS(СВЦЭМ!$C$39:$C$789,СВЦЭМ!$A$39:$A$789,$A101,СВЦЭМ!$B$39:$B$789,U$83)+'СЕТ СН'!$H$9+СВЦЭМ!$D$10+'СЕТ СН'!$H$5-'СЕТ СН'!$H$17</f>
        <v>6533.8085364199997</v>
      </c>
      <c r="V101" s="36">
        <f>SUMIFS(СВЦЭМ!$C$39:$C$789,СВЦЭМ!$A$39:$A$789,$A101,СВЦЭМ!$B$39:$B$789,V$83)+'СЕТ СН'!$H$9+СВЦЭМ!$D$10+'СЕТ СН'!$H$5-'СЕТ СН'!$H$17</f>
        <v>6589.7512900700003</v>
      </c>
      <c r="W101" s="36">
        <f>SUMIFS(СВЦЭМ!$C$39:$C$789,СВЦЭМ!$A$39:$A$789,$A101,СВЦЭМ!$B$39:$B$789,W$83)+'СЕТ СН'!$H$9+СВЦЭМ!$D$10+'СЕТ СН'!$H$5-'СЕТ СН'!$H$17</f>
        <v>6620.2569035100005</v>
      </c>
      <c r="X101" s="36">
        <f>SUMIFS(СВЦЭМ!$C$39:$C$789,СВЦЭМ!$A$39:$A$789,$A101,СВЦЭМ!$B$39:$B$789,X$83)+'СЕТ СН'!$H$9+СВЦЭМ!$D$10+'СЕТ СН'!$H$5-'СЕТ СН'!$H$17</f>
        <v>6627.6870229300002</v>
      </c>
      <c r="Y101" s="36">
        <f>SUMIFS(СВЦЭМ!$C$39:$C$789,СВЦЭМ!$A$39:$A$789,$A101,СВЦЭМ!$B$39:$B$789,Y$83)+'СЕТ СН'!$H$9+СВЦЭМ!$D$10+'СЕТ СН'!$H$5-'СЕТ СН'!$H$17</f>
        <v>6685.1355966400006</v>
      </c>
    </row>
    <row r="102" spans="1:25" ht="15.75" x14ac:dyDescent="0.2">
      <c r="A102" s="35">
        <f t="shared" si="2"/>
        <v>45645</v>
      </c>
      <c r="B102" s="36">
        <f>SUMIFS(СВЦЭМ!$C$39:$C$789,СВЦЭМ!$A$39:$A$789,$A102,СВЦЭМ!$B$39:$B$789,B$83)+'СЕТ СН'!$H$9+СВЦЭМ!$D$10+'СЕТ СН'!$H$5-'СЕТ СН'!$H$17</f>
        <v>6591.34500759</v>
      </c>
      <c r="C102" s="36">
        <f>SUMIFS(СВЦЭМ!$C$39:$C$789,СВЦЭМ!$A$39:$A$789,$A102,СВЦЭМ!$B$39:$B$789,C$83)+'СЕТ СН'!$H$9+СВЦЭМ!$D$10+'СЕТ СН'!$H$5-'СЕТ СН'!$H$17</f>
        <v>6610.3490924899997</v>
      </c>
      <c r="D102" s="36">
        <f>SUMIFS(СВЦЭМ!$C$39:$C$789,СВЦЭМ!$A$39:$A$789,$A102,СВЦЭМ!$B$39:$B$789,D$83)+'СЕТ СН'!$H$9+СВЦЭМ!$D$10+'СЕТ СН'!$H$5-'СЕТ СН'!$H$17</f>
        <v>6681.1566037800003</v>
      </c>
      <c r="E102" s="36">
        <f>SUMIFS(СВЦЭМ!$C$39:$C$789,СВЦЭМ!$A$39:$A$789,$A102,СВЦЭМ!$B$39:$B$789,E$83)+'СЕТ СН'!$H$9+СВЦЭМ!$D$10+'СЕТ СН'!$H$5-'СЕТ СН'!$H$17</f>
        <v>6686.3586316199999</v>
      </c>
      <c r="F102" s="36">
        <f>SUMIFS(СВЦЭМ!$C$39:$C$789,СВЦЭМ!$A$39:$A$789,$A102,СВЦЭМ!$B$39:$B$789,F$83)+'СЕТ СН'!$H$9+СВЦЭМ!$D$10+'СЕТ СН'!$H$5-'СЕТ СН'!$H$17</f>
        <v>6704.8539589000002</v>
      </c>
      <c r="G102" s="36">
        <f>SUMIFS(СВЦЭМ!$C$39:$C$789,СВЦЭМ!$A$39:$A$789,$A102,СВЦЭМ!$B$39:$B$789,G$83)+'СЕТ СН'!$H$9+СВЦЭМ!$D$10+'СЕТ СН'!$H$5-'СЕТ СН'!$H$17</f>
        <v>6682.2531271700009</v>
      </c>
      <c r="H102" s="36">
        <f>SUMIFS(СВЦЭМ!$C$39:$C$789,СВЦЭМ!$A$39:$A$789,$A102,СВЦЭМ!$B$39:$B$789,H$83)+'СЕТ СН'!$H$9+СВЦЭМ!$D$10+'СЕТ СН'!$H$5-'СЕТ СН'!$H$17</f>
        <v>6641.7386539700001</v>
      </c>
      <c r="I102" s="36">
        <f>SUMIFS(СВЦЭМ!$C$39:$C$789,СВЦЭМ!$A$39:$A$789,$A102,СВЦЭМ!$B$39:$B$789,I$83)+'СЕТ СН'!$H$9+СВЦЭМ!$D$10+'СЕТ СН'!$H$5-'СЕТ СН'!$H$17</f>
        <v>6568.0116457100003</v>
      </c>
      <c r="J102" s="36">
        <f>SUMIFS(СВЦЭМ!$C$39:$C$789,СВЦЭМ!$A$39:$A$789,$A102,СВЦЭМ!$B$39:$B$789,J$83)+'СЕТ СН'!$H$9+СВЦЭМ!$D$10+'СЕТ СН'!$H$5-'СЕТ СН'!$H$17</f>
        <v>6516.3552025600002</v>
      </c>
      <c r="K102" s="36">
        <f>SUMIFS(СВЦЭМ!$C$39:$C$789,СВЦЭМ!$A$39:$A$789,$A102,СВЦЭМ!$B$39:$B$789,K$83)+'СЕТ СН'!$H$9+СВЦЭМ!$D$10+'СЕТ СН'!$H$5-'СЕТ СН'!$H$17</f>
        <v>6449.2810083600007</v>
      </c>
      <c r="L102" s="36">
        <f>SUMIFS(СВЦЭМ!$C$39:$C$789,СВЦЭМ!$A$39:$A$789,$A102,СВЦЭМ!$B$39:$B$789,L$83)+'СЕТ СН'!$H$9+СВЦЭМ!$D$10+'СЕТ СН'!$H$5-'СЕТ СН'!$H$17</f>
        <v>6453.1516561100007</v>
      </c>
      <c r="M102" s="36">
        <f>SUMIFS(СВЦЭМ!$C$39:$C$789,СВЦЭМ!$A$39:$A$789,$A102,СВЦЭМ!$B$39:$B$789,M$83)+'СЕТ СН'!$H$9+СВЦЭМ!$D$10+'СЕТ СН'!$H$5-'СЕТ СН'!$H$17</f>
        <v>6482.1157200300004</v>
      </c>
      <c r="N102" s="36">
        <f>SUMIFS(СВЦЭМ!$C$39:$C$789,СВЦЭМ!$A$39:$A$789,$A102,СВЦЭМ!$B$39:$B$789,N$83)+'СЕТ СН'!$H$9+СВЦЭМ!$D$10+'СЕТ СН'!$H$5-'СЕТ СН'!$H$17</f>
        <v>6489.9254248699999</v>
      </c>
      <c r="O102" s="36">
        <f>SUMIFS(СВЦЭМ!$C$39:$C$789,СВЦЭМ!$A$39:$A$789,$A102,СВЦЭМ!$B$39:$B$789,O$83)+'СЕТ СН'!$H$9+СВЦЭМ!$D$10+'СЕТ СН'!$H$5-'СЕТ СН'!$H$17</f>
        <v>6546.9370372200001</v>
      </c>
      <c r="P102" s="36">
        <f>SUMIFS(СВЦЭМ!$C$39:$C$789,СВЦЭМ!$A$39:$A$789,$A102,СВЦЭМ!$B$39:$B$789,P$83)+'СЕТ СН'!$H$9+СВЦЭМ!$D$10+'СЕТ СН'!$H$5-'СЕТ СН'!$H$17</f>
        <v>6559.5486486299997</v>
      </c>
      <c r="Q102" s="36">
        <f>SUMIFS(СВЦЭМ!$C$39:$C$789,СВЦЭМ!$A$39:$A$789,$A102,СВЦЭМ!$B$39:$B$789,Q$83)+'СЕТ СН'!$H$9+СВЦЭМ!$D$10+'СЕТ СН'!$H$5-'СЕТ СН'!$H$17</f>
        <v>6536.8485991800007</v>
      </c>
      <c r="R102" s="36">
        <f>SUMIFS(СВЦЭМ!$C$39:$C$789,СВЦЭМ!$A$39:$A$789,$A102,СВЦЭМ!$B$39:$B$789,R$83)+'СЕТ СН'!$H$9+СВЦЭМ!$D$10+'СЕТ СН'!$H$5-'СЕТ СН'!$H$17</f>
        <v>6496.8905472999995</v>
      </c>
      <c r="S102" s="36">
        <f>SUMIFS(СВЦЭМ!$C$39:$C$789,СВЦЭМ!$A$39:$A$789,$A102,СВЦЭМ!$B$39:$B$789,S$83)+'СЕТ СН'!$H$9+СВЦЭМ!$D$10+'СЕТ СН'!$H$5-'СЕТ СН'!$H$17</f>
        <v>6458.7984329999999</v>
      </c>
      <c r="T102" s="36">
        <f>SUMIFS(СВЦЭМ!$C$39:$C$789,СВЦЭМ!$A$39:$A$789,$A102,СВЦЭМ!$B$39:$B$789,T$83)+'СЕТ СН'!$H$9+СВЦЭМ!$D$10+'СЕТ СН'!$H$5-'СЕТ СН'!$H$17</f>
        <v>6430.6699557100001</v>
      </c>
      <c r="U102" s="36">
        <f>SUMIFS(СВЦЭМ!$C$39:$C$789,СВЦЭМ!$A$39:$A$789,$A102,СВЦЭМ!$B$39:$B$789,U$83)+'СЕТ СН'!$H$9+СВЦЭМ!$D$10+'СЕТ СН'!$H$5-'СЕТ СН'!$H$17</f>
        <v>6434.3939172600003</v>
      </c>
      <c r="V102" s="36">
        <f>SUMIFS(СВЦЭМ!$C$39:$C$789,СВЦЭМ!$A$39:$A$789,$A102,СВЦЭМ!$B$39:$B$789,V$83)+'СЕТ СН'!$H$9+СВЦЭМ!$D$10+'СЕТ СН'!$H$5-'СЕТ СН'!$H$17</f>
        <v>6446.8491463700002</v>
      </c>
      <c r="W102" s="36">
        <f>SUMIFS(СВЦЭМ!$C$39:$C$789,СВЦЭМ!$A$39:$A$789,$A102,СВЦЭМ!$B$39:$B$789,W$83)+'СЕТ СН'!$H$9+СВЦЭМ!$D$10+'СЕТ СН'!$H$5-'СЕТ СН'!$H$17</f>
        <v>6515.1436358700003</v>
      </c>
      <c r="X102" s="36">
        <f>SUMIFS(СВЦЭМ!$C$39:$C$789,СВЦЭМ!$A$39:$A$789,$A102,СВЦЭМ!$B$39:$B$789,X$83)+'СЕТ СН'!$H$9+СВЦЭМ!$D$10+'СЕТ СН'!$H$5-'СЕТ СН'!$H$17</f>
        <v>6536.1806893800003</v>
      </c>
      <c r="Y102" s="36">
        <f>SUMIFS(СВЦЭМ!$C$39:$C$789,СВЦЭМ!$A$39:$A$789,$A102,СВЦЭМ!$B$39:$B$789,Y$83)+'СЕТ СН'!$H$9+СВЦЭМ!$D$10+'СЕТ СН'!$H$5-'СЕТ СН'!$H$17</f>
        <v>6560.8153065000006</v>
      </c>
    </row>
    <row r="103" spans="1:25" ht="15.75" x14ac:dyDescent="0.2">
      <c r="A103" s="35">
        <f t="shared" si="2"/>
        <v>45646</v>
      </c>
      <c r="B103" s="36">
        <f>SUMIFS(СВЦЭМ!$C$39:$C$789,СВЦЭМ!$A$39:$A$789,$A103,СВЦЭМ!$B$39:$B$789,B$83)+'СЕТ СН'!$H$9+СВЦЭМ!$D$10+'СЕТ СН'!$H$5-'СЕТ СН'!$H$17</f>
        <v>6597.3256445400002</v>
      </c>
      <c r="C103" s="36">
        <f>SUMIFS(СВЦЭМ!$C$39:$C$789,СВЦЭМ!$A$39:$A$789,$A103,СВЦЭМ!$B$39:$B$789,C$83)+'СЕТ СН'!$H$9+СВЦЭМ!$D$10+'СЕТ СН'!$H$5-'СЕТ СН'!$H$17</f>
        <v>6633.0564039100009</v>
      </c>
      <c r="D103" s="36">
        <f>SUMIFS(СВЦЭМ!$C$39:$C$789,СВЦЭМ!$A$39:$A$789,$A103,СВЦЭМ!$B$39:$B$789,D$83)+'СЕТ СН'!$H$9+СВЦЭМ!$D$10+'СЕТ СН'!$H$5-'СЕТ СН'!$H$17</f>
        <v>6643.8219459600004</v>
      </c>
      <c r="E103" s="36">
        <f>SUMIFS(СВЦЭМ!$C$39:$C$789,СВЦЭМ!$A$39:$A$789,$A103,СВЦЭМ!$B$39:$B$789,E$83)+'СЕТ СН'!$H$9+СВЦЭМ!$D$10+'СЕТ СН'!$H$5-'СЕТ СН'!$H$17</f>
        <v>6660.5658899200007</v>
      </c>
      <c r="F103" s="36">
        <f>SUMIFS(СВЦЭМ!$C$39:$C$789,СВЦЭМ!$A$39:$A$789,$A103,СВЦЭМ!$B$39:$B$789,F$83)+'СЕТ СН'!$H$9+СВЦЭМ!$D$10+'СЕТ СН'!$H$5-'СЕТ СН'!$H$17</f>
        <v>6658.3349119100003</v>
      </c>
      <c r="G103" s="36">
        <f>SUMIFS(СВЦЭМ!$C$39:$C$789,СВЦЭМ!$A$39:$A$789,$A103,СВЦЭМ!$B$39:$B$789,G$83)+'СЕТ СН'!$H$9+СВЦЭМ!$D$10+'СЕТ СН'!$H$5-'СЕТ СН'!$H$17</f>
        <v>6639.6912990300007</v>
      </c>
      <c r="H103" s="36">
        <f>SUMIFS(СВЦЭМ!$C$39:$C$789,СВЦЭМ!$A$39:$A$789,$A103,СВЦЭМ!$B$39:$B$789,H$83)+'СЕТ СН'!$H$9+СВЦЭМ!$D$10+'СЕТ СН'!$H$5-'СЕТ СН'!$H$17</f>
        <v>6626.1385649399999</v>
      </c>
      <c r="I103" s="36">
        <f>SUMIFS(СВЦЭМ!$C$39:$C$789,СВЦЭМ!$A$39:$A$789,$A103,СВЦЭМ!$B$39:$B$789,I$83)+'СЕТ СН'!$H$9+СВЦЭМ!$D$10+'СЕТ СН'!$H$5-'СЕТ СН'!$H$17</f>
        <v>6517.7987615800002</v>
      </c>
      <c r="J103" s="36">
        <f>SUMIFS(СВЦЭМ!$C$39:$C$789,СВЦЭМ!$A$39:$A$789,$A103,СВЦЭМ!$B$39:$B$789,J$83)+'СЕТ СН'!$H$9+СВЦЭМ!$D$10+'СЕТ СН'!$H$5-'СЕТ СН'!$H$17</f>
        <v>6441.6926645300009</v>
      </c>
      <c r="K103" s="36">
        <f>SUMIFS(СВЦЭМ!$C$39:$C$789,СВЦЭМ!$A$39:$A$789,$A103,СВЦЭМ!$B$39:$B$789,K$83)+'СЕТ СН'!$H$9+СВЦЭМ!$D$10+'СЕТ СН'!$H$5-'СЕТ СН'!$H$17</f>
        <v>6392.2177833900005</v>
      </c>
      <c r="L103" s="36">
        <f>SUMIFS(СВЦЭМ!$C$39:$C$789,СВЦЭМ!$A$39:$A$789,$A103,СВЦЭМ!$B$39:$B$789,L$83)+'СЕТ СН'!$H$9+СВЦЭМ!$D$10+'СЕТ СН'!$H$5-'СЕТ СН'!$H$17</f>
        <v>6398.2086132700006</v>
      </c>
      <c r="M103" s="36">
        <f>SUMIFS(СВЦЭМ!$C$39:$C$789,СВЦЭМ!$A$39:$A$789,$A103,СВЦЭМ!$B$39:$B$789,M$83)+'СЕТ СН'!$H$9+СВЦЭМ!$D$10+'СЕТ СН'!$H$5-'СЕТ СН'!$H$17</f>
        <v>6392.6333578800004</v>
      </c>
      <c r="N103" s="36">
        <f>SUMIFS(СВЦЭМ!$C$39:$C$789,СВЦЭМ!$A$39:$A$789,$A103,СВЦЭМ!$B$39:$B$789,N$83)+'СЕТ СН'!$H$9+СВЦЭМ!$D$10+'СЕТ СН'!$H$5-'СЕТ СН'!$H$17</f>
        <v>6397.8012036400005</v>
      </c>
      <c r="O103" s="36">
        <f>SUMIFS(СВЦЭМ!$C$39:$C$789,СВЦЭМ!$A$39:$A$789,$A103,СВЦЭМ!$B$39:$B$789,O$83)+'СЕТ СН'!$H$9+СВЦЭМ!$D$10+'СЕТ СН'!$H$5-'СЕТ СН'!$H$17</f>
        <v>6407.0241676300002</v>
      </c>
      <c r="P103" s="36">
        <f>SUMIFS(СВЦЭМ!$C$39:$C$789,СВЦЭМ!$A$39:$A$789,$A103,СВЦЭМ!$B$39:$B$789,P$83)+'СЕТ СН'!$H$9+СВЦЭМ!$D$10+'СЕТ СН'!$H$5-'СЕТ СН'!$H$17</f>
        <v>6415.9707430400003</v>
      </c>
      <c r="Q103" s="36">
        <f>SUMIFS(СВЦЭМ!$C$39:$C$789,СВЦЭМ!$A$39:$A$789,$A103,СВЦЭМ!$B$39:$B$789,Q$83)+'СЕТ СН'!$H$9+СВЦЭМ!$D$10+'СЕТ СН'!$H$5-'СЕТ СН'!$H$17</f>
        <v>6369.5986303600002</v>
      </c>
      <c r="R103" s="36">
        <f>SUMIFS(СВЦЭМ!$C$39:$C$789,СВЦЭМ!$A$39:$A$789,$A103,СВЦЭМ!$B$39:$B$789,R$83)+'СЕТ СН'!$H$9+СВЦЭМ!$D$10+'СЕТ СН'!$H$5-'СЕТ СН'!$H$17</f>
        <v>6382.7941592800007</v>
      </c>
      <c r="S103" s="36">
        <f>SUMIFS(СВЦЭМ!$C$39:$C$789,СВЦЭМ!$A$39:$A$789,$A103,СВЦЭМ!$B$39:$B$789,S$83)+'СЕТ СН'!$H$9+СВЦЭМ!$D$10+'СЕТ СН'!$H$5-'СЕТ СН'!$H$17</f>
        <v>6386.3901237400005</v>
      </c>
      <c r="T103" s="36">
        <f>SUMIFS(СВЦЭМ!$C$39:$C$789,СВЦЭМ!$A$39:$A$789,$A103,СВЦЭМ!$B$39:$B$789,T$83)+'СЕТ СН'!$H$9+СВЦЭМ!$D$10+'СЕТ СН'!$H$5-'СЕТ СН'!$H$17</f>
        <v>6359.8887653199999</v>
      </c>
      <c r="U103" s="36">
        <f>SUMIFS(СВЦЭМ!$C$39:$C$789,СВЦЭМ!$A$39:$A$789,$A103,СВЦЭМ!$B$39:$B$789,U$83)+'СЕТ СН'!$H$9+СВЦЭМ!$D$10+'СЕТ СН'!$H$5-'СЕТ СН'!$H$17</f>
        <v>6377.6550168600006</v>
      </c>
      <c r="V103" s="36">
        <f>SUMIFS(СВЦЭМ!$C$39:$C$789,СВЦЭМ!$A$39:$A$789,$A103,СВЦЭМ!$B$39:$B$789,V$83)+'СЕТ СН'!$H$9+СВЦЭМ!$D$10+'СЕТ СН'!$H$5-'СЕТ СН'!$H$17</f>
        <v>6406.9735958800002</v>
      </c>
      <c r="W103" s="36">
        <f>SUMIFS(СВЦЭМ!$C$39:$C$789,СВЦЭМ!$A$39:$A$789,$A103,СВЦЭМ!$B$39:$B$789,W$83)+'СЕТ СН'!$H$9+СВЦЭМ!$D$10+'СЕТ СН'!$H$5-'СЕТ СН'!$H$17</f>
        <v>6478.0223672100001</v>
      </c>
      <c r="X103" s="36">
        <f>SUMIFS(СВЦЭМ!$C$39:$C$789,СВЦЭМ!$A$39:$A$789,$A103,СВЦЭМ!$B$39:$B$789,X$83)+'СЕТ СН'!$H$9+СВЦЭМ!$D$10+'СЕТ СН'!$H$5-'СЕТ СН'!$H$17</f>
        <v>6496.1764302499996</v>
      </c>
      <c r="Y103" s="36">
        <f>SUMIFS(СВЦЭМ!$C$39:$C$789,СВЦЭМ!$A$39:$A$789,$A103,СВЦЭМ!$B$39:$B$789,Y$83)+'СЕТ СН'!$H$9+СВЦЭМ!$D$10+'СЕТ СН'!$H$5-'СЕТ СН'!$H$17</f>
        <v>6510.8281452400006</v>
      </c>
    </row>
    <row r="104" spans="1:25" ht="15.75" x14ac:dyDescent="0.2">
      <c r="A104" s="35">
        <f t="shared" si="2"/>
        <v>45647</v>
      </c>
      <c r="B104" s="36">
        <f>SUMIFS(СВЦЭМ!$C$39:$C$789,СВЦЭМ!$A$39:$A$789,$A104,СВЦЭМ!$B$39:$B$789,B$83)+'СЕТ СН'!$H$9+СВЦЭМ!$D$10+'СЕТ СН'!$H$5-'СЕТ СН'!$H$17</f>
        <v>6595.7595467299998</v>
      </c>
      <c r="C104" s="36">
        <f>SUMIFS(СВЦЭМ!$C$39:$C$789,СВЦЭМ!$A$39:$A$789,$A104,СВЦЭМ!$B$39:$B$789,C$83)+'СЕТ СН'!$H$9+СВЦЭМ!$D$10+'СЕТ СН'!$H$5-'СЕТ СН'!$H$17</f>
        <v>6576.9321789100004</v>
      </c>
      <c r="D104" s="36">
        <f>SUMIFS(СВЦЭМ!$C$39:$C$789,СВЦЭМ!$A$39:$A$789,$A104,СВЦЭМ!$B$39:$B$789,D$83)+'СЕТ СН'!$H$9+СВЦЭМ!$D$10+'СЕТ СН'!$H$5-'СЕТ СН'!$H$17</f>
        <v>6646.9279982000007</v>
      </c>
      <c r="E104" s="36">
        <f>SUMIFS(СВЦЭМ!$C$39:$C$789,СВЦЭМ!$A$39:$A$789,$A104,СВЦЭМ!$B$39:$B$789,E$83)+'СЕТ СН'!$H$9+СВЦЭМ!$D$10+'СЕТ СН'!$H$5-'СЕТ СН'!$H$17</f>
        <v>6687.08028818</v>
      </c>
      <c r="F104" s="36">
        <f>SUMIFS(СВЦЭМ!$C$39:$C$789,СВЦЭМ!$A$39:$A$789,$A104,СВЦЭМ!$B$39:$B$789,F$83)+'СЕТ СН'!$H$9+СВЦЭМ!$D$10+'СЕТ СН'!$H$5-'СЕТ СН'!$H$17</f>
        <v>6699.2427701800007</v>
      </c>
      <c r="G104" s="36">
        <f>SUMIFS(СВЦЭМ!$C$39:$C$789,СВЦЭМ!$A$39:$A$789,$A104,СВЦЭМ!$B$39:$B$789,G$83)+'СЕТ СН'!$H$9+СВЦЭМ!$D$10+'СЕТ СН'!$H$5-'СЕТ СН'!$H$17</f>
        <v>6679.9213665200004</v>
      </c>
      <c r="H104" s="36">
        <f>SUMIFS(СВЦЭМ!$C$39:$C$789,СВЦЭМ!$A$39:$A$789,$A104,СВЦЭМ!$B$39:$B$789,H$83)+'СЕТ СН'!$H$9+СВЦЭМ!$D$10+'СЕТ СН'!$H$5-'СЕТ СН'!$H$17</f>
        <v>6654.6359041600008</v>
      </c>
      <c r="I104" s="36">
        <f>SUMIFS(СВЦЭМ!$C$39:$C$789,СВЦЭМ!$A$39:$A$789,$A104,СВЦЭМ!$B$39:$B$789,I$83)+'СЕТ СН'!$H$9+СВЦЭМ!$D$10+'СЕТ СН'!$H$5-'СЕТ СН'!$H$17</f>
        <v>6601.2363748200005</v>
      </c>
      <c r="J104" s="36">
        <f>SUMIFS(СВЦЭМ!$C$39:$C$789,СВЦЭМ!$A$39:$A$789,$A104,СВЦЭМ!$B$39:$B$789,J$83)+'СЕТ СН'!$H$9+СВЦЭМ!$D$10+'СЕТ СН'!$H$5-'СЕТ СН'!$H$17</f>
        <v>6538.29573428</v>
      </c>
      <c r="K104" s="36">
        <f>SUMIFS(СВЦЭМ!$C$39:$C$789,СВЦЭМ!$A$39:$A$789,$A104,СВЦЭМ!$B$39:$B$789,K$83)+'СЕТ СН'!$H$9+СВЦЭМ!$D$10+'СЕТ СН'!$H$5-'СЕТ СН'!$H$17</f>
        <v>6447.6409601700007</v>
      </c>
      <c r="L104" s="36">
        <f>SUMIFS(СВЦЭМ!$C$39:$C$789,СВЦЭМ!$A$39:$A$789,$A104,СВЦЭМ!$B$39:$B$789,L$83)+'СЕТ СН'!$H$9+СВЦЭМ!$D$10+'СЕТ СН'!$H$5-'СЕТ СН'!$H$17</f>
        <v>6419.1960586100004</v>
      </c>
      <c r="M104" s="36">
        <f>SUMIFS(СВЦЭМ!$C$39:$C$789,СВЦЭМ!$A$39:$A$789,$A104,СВЦЭМ!$B$39:$B$789,M$83)+'СЕТ СН'!$H$9+СВЦЭМ!$D$10+'СЕТ СН'!$H$5-'СЕТ СН'!$H$17</f>
        <v>6416.245566900001</v>
      </c>
      <c r="N104" s="36">
        <f>SUMIFS(СВЦЭМ!$C$39:$C$789,СВЦЭМ!$A$39:$A$789,$A104,СВЦЭМ!$B$39:$B$789,N$83)+'СЕТ СН'!$H$9+СВЦЭМ!$D$10+'СЕТ СН'!$H$5-'СЕТ СН'!$H$17</f>
        <v>6425.9385573400004</v>
      </c>
      <c r="O104" s="36">
        <f>SUMIFS(СВЦЭМ!$C$39:$C$789,СВЦЭМ!$A$39:$A$789,$A104,СВЦЭМ!$B$39:$B$789,O$83)+'СЕТ СН'!$H$9+СВЦЭМ!$D$10+'СЕТ СН'!$H$5-'СЕТ СН'!$H$17</f>
        <v>6441.0192377600006</v>
      </c>
      <c r="P104" s="36">
        <f>SUMIFS(СВЦЭМ!$C$39:$C$789,СВЦЭМ!$A$39:$A$789,$A104,СВЦЭМ!$B$39:$B$789,P$83)+'СЕТ СН'!$H$9+СВЦЭМ!$D$10+'СЕТ СН'!$H$5-'СЕТ СН'!$H$17</f>
        <v>6438.0171435299999</v>
      </c>
      <c r="Q104" s="36">
        <f>SUMIFS(СВЦЭМ!$C$39:$C$789,СВЦЭМ!$A$39:$A$789,$A104,СВЦЭМ!$B$39:$B$789,Q$83)+'СЕТ СН'!$H$9+СВЦЭМ!$D$10+'СЕТ СН'!$H$5-'СЕТ СН'!$H$17</f>
        <v>6431.3866944100009</v>
      </c>
      <c r="R104" s="36">
        <f>SUMIFS(СВЦЭМ!$C$39:$C$789,СВЦЭМ!$A$39:$A$789,$A104,СВЦЭМ!$B$39:$B$789,R$83)+'СЕТ СН'!$H$9+СВЦЭМ!$D$10+'СЕТ СН'!$H$5-'СЕТ СН'!$H$17</f>
        <v>6442.0064357200008</v>
      </c>
      <c r="S104" s="36">
        <f>SUMIFS(СВЦЭМ!$C$39:$C$789,СВЦЭМ!$A$39:$A$789,$A104,СВЦЭМ!$B$39:$B$789,S$83)+'СЕТ СН'!$H$9+СВЦЭМ!$D$10+'СЕТ СН'!$H$5-'СЕТ СН'!$H$17</f>
        <v>6431.6307318899999</v>
      </c>
      <c r="T104" s="36">
        <f>SUMIFS(СВЦЭМ!$C$39:$C$789,СВЦЭМ!$A$39:$A$789,$A104,СВЦЭМ!$B$39:$B$789,T$83)+'СЕТ СН'!$H$9+СВЦЭМ!$D$10+'СЕТ СН'!$H$5-'СЕТ СН'!$H$17</f>
        <v>6401.6785142600002</v>
      </c>
      <c r="U104" s="36">
        <f>SUMIFS(СВЦЭМ!$C$39:$C$789,СВЦЭМ!$A$39:$A$789,$A104,СВЦЭМ!$B$39:$B$789,U$83)+'СЕТ СН'!$H$9+СВЦЭМ!$D$10+'СЕТ СН'!$H$5-'СЕТ СН'!$H$17</f>
        <v>6419.083248500001</v>
      </c>
      <c r="V104" s="36">
        <f>SUMIFS(СВЦЭМ!$C$39:$C$789,СВЦЭМ!$A$39:$A$789,$A104,СВЦЭМ!$B$39:$B$789,V$83)+'СЕТ СН'!$H$9+СВЦЭМ!$D$10+'СЕТ СН'!$H$5-'СЕТ СН'!$H$17</f>
        <v>6460.1598619000006</v>
      </c>
      <c r="W104" s="36">
        <f>SUMIFS(СВЦЭМ!$C$39:$C$789,СВЦЭМ!$A$39:$A$789,$A104,СВЦЭМ!$B$39:$B$789,W$83)+'СЕТ СН'!$H$9+СВЦЭМ!$D$10+'СЕТ СН'!$H$5-'СЕТ СН'!$H$17</f>
        <v>6468.0405057300004</v>
      </c>
      <c r="X104" s="36">
        <f>SUMIFS(СВЦЭМ!$C$39:$C$789,СВЦЭМ!$A$39:$A$789,$A104,СВЦЭМ!$B$39:$B$789,X$83)+'СЕТ СН'!$H$9+СВЦЭМ!$D$10+'СЕТ СН'!$H$5-'СЕТ СН'!$H$17</f>
        <v>6499.7986386200009</v>
      </c>
      <c r="Y104" s="36">
        <f>SUMIFS(СВЦЭМ!$C$39:$C$789,СВЦЭМ!$A$39:$A$789,$A104,СВЦЭМ!$B$39:$B$789,Y$83)+'СЕТ СН'!$H$9+СВЦЭМ!$D$10+'СЕТ СН'!$H$5-'СЕТ СН'!$H$17</f>
        <v>6527.7031878899998</v>
      </c>
    </row>
    <row r="105" spans="1:25" ht="15.75" x14ac:dyDescent="0.2">
      <c r="A105" s="35">
        <f t="shared" si="2"/>
        <v>45648</v>
      </c>
      <c r="B105" s="36">
        <f>SUMIFS(СВЦЭМ!$C$39:$C$789,СВЦЭМ!$A$39:$A$789,$A105,СВЦЭМ!$B$39:$B$789,B$83)+'СЕТ СН'!$H$9+СВЦЭМ!$D$10+'СЕТ СН'!$H$5-'СЕТ СН'!$H$17</f>
        <v>6552.8716120600002</v>
      </c>
      <c r="C105" s="36">
        <f>SUMIFS(СВЦЭМ!$C$39:$C$789,СВЦЭМ!$A$39:$A$789,$A105,СВЦЭМ!$B$39:$B$789,C$83)+'СЕТ СН'!$H$9+СВЦЭМ!$D$10+'СЕТ СН'!$H$5-'СЕТ СН'!$H$17</f>
        <v>6666.2250679200006</v>
      </c>
      <c r="D105" s="36">
        <f>SUMIFS(СВЦЭМ!$C$39:$C$789,СВЦЭМ!$A$39:$A$789,$A105,СВЦЭМ!$B$39:$B$789,D$83)+'СЕТ СН'!$H$9+СВЦЭМ!$D$10+'СЕТ СН'!$H$5-'СЕТ СН'!$H$17</f>
        <v>6685.8689904500006</v>
      </c>
      <c r="E105" s="36">
        <f>SUMIFS(СВЦЭМ!$C$39:$C$789,СВЦЭМ!$A$39:$A$789,$A105,СВЦЭМ!$B$39:$B$789,E$83)+'СЕТ СН'!$H$9+СВЦЭМ!$D$10+'СЕТ СН'!$H$5-'СЕТ СН'!$H$17</f>
        <v>6706.8304983899998</v>
      </c>
      <c r="F105" s="36">
        <f>SUMIFS(СВЦЭМ!$C$39:$C$789,СВЦЭМ!$A$39:$A$789,$A105,СВЦЭМ!$B$39:$B$789,F$83)+'СЕТ СН'!$H$9+СВЦЭМ!$D$10+'СЕТ СН'!$H$5-'СЕТ СН'!$H$17</f>
        <v>6716.1754796100004</v>
      </c>
      <c r="G105" s="36">
        <f>SUMIFS(СВЦЭМ!$C$39:$C$789,СВЦЭМ!$A$39:$A$789,$A105,СВЦЭМ!$B$39:$B$789,G$83)+'СЕТ СН'!$H$9+СВЦЭМ!$D$10+'СЕТ СН'!$H$5-'СЕТ СН'!$H$17</f>
        <v>6719.1694258500002</v>
      </c>
      <c r="H105" s="36">
        <f>SUMIFS(СВЦЭМ!$C$39:$C$789,СВЦЭМ!$A$39:$A$789,$A105,СВЦЭМ!$B$39:$B$789,H$83)+'СЕТ СН'!$H$9+СВЦЭМ!$D$10+'СЕТ СН'!$H$5-'СЕТ СН'!$H$17</f>
        <v>6695.72558252</v>
      </c>
      <c r="I105" s="36">
        <f>SUMIFS(СВЦЭМ!$C$39:$C$789,СВЦЭМ!$A$39:$A$789,$A105,СВЦЭМ!$B$39:$B$789,I$83)+'СЕТ СН'!$H$9+СВЦЭМ!$D$10+'СЕТ СН'!$H$5-'СЕТ СН'!$H$17</f>
        <v>6666.4850900000001</v>
      </c>
      <c r="J105" s="36">
        <f>SUMIFS(СВЦЭМ!$C$39:$C$789,СВЦЭМ!$A$39:$A$789,$A105,СВЦЭМ!$B$39:$B$789,J$83)+'СЕТ СН'!$H$9+СВЦЭМ!$D$10+'СЕТ СН'!$H$5-'СЕТ СН'!$H$17</f>
        <v>6566.8062165900001</v>
      </c>
      <c r="K105" s="36">
        <f>SUMIFS(СВЦЭМ!$C$39:$C$789,СВЦЭМ!$A$39:$A$789,$A105,СВЦЭМ!$B$39:$B$789,K$83)+'СЕТ СН'!$H$9+СВЦЭМ!$D$10+'СЕТ СН'!$H$5-'СЕТ СН'!$H$17</f>
        <v>6522.67948273</v>
      </c>
      <c r="L105" s="36">
        <f>SUMIFS(СВЦЭМ!$C$39:$C$789,СВЦЭМ!$A$39:$A$789,$A105,СВЦЭМ!$B$39:$B$789,L$83)+'СЕТ СН'!$H$9+СВЦЭМ!$D$10+'СЕТ СН'!$H$5-'СЕТ СН'!$H$17</f>
        <v>6480.1591972900005</v>
      </c>
      <c r="M105" s="36">
        <f>SUMIFS(СВЦЭМ!$C$39:$C$789,СВЦЭМ!$A$39:$A$789,$A105,СВЦЭМ!$B$39:$B$789,M$83)+'СЕТ СН'!$H$9+СВЦЭМ!$D$10+'СЕТ СН'!$H$5-'СЕТ СН'!$H$17</f>
        <v>6477.0627943</v>
      </c>
      <c r="N105" s="36">
        <f>SUMIFS(СВЦЭМ!$C$39:$C$789,СВЦЭМ!$A$39:$A$789,$A105,СВЦЭМ!$B$39:$B$789,N$83)+'СЕТ СН'!$H$9+СВЦЭМ!$D$10+'СЕТ СН'!$H$5-'СЕТ СН'!$H$17</f>
        <v>6487.7118135500004</v>
      </c>
      <c r="O105" s="36">
        <f>SUMIFS(СВЦЭМ!$C$39:$C$789,СВЦЭМ!$A$39:$A$789,$A105,СВЦЭМ!$B$39:$B$789,O$83)+'СЕТ СН'!$H$9+СВЦЭМ!$D$10+'СЕТ СН'!$H$5-'СЕТ СН'!$H$17</f>
        <v>6508.4792704600004</v>
      </c>
      <c r="P105" s="36">
        <f>SUMIFS(СВЦЭМ!$C$39:$C$789,СВЦЭМ!$A$39:$A$789,$A105,СВЦЭМ!$B$39:$B$789,P$83)+'СЕТ СН'!$H$9+СВЦЭМ!$D$10+'СЕТ СН'!$H$5-'СЕТ СН'!$H$17</f>
        <v>6520.9652708200001</v>
      </c>
      <c r="Q105" s="36">
        <f>SUMIFS(СВЦЭМ!$C$39:$C$789,СВЦЭМ!$A$39:$A$789,$A105,СВЦЭМ!$B$39:$B$789,Q$83)+'СЕТ СН'!$H$9+СВЦЭМ!$D$10+'СЕТ СН'!$H$5-'СЕТ СН'!$H$17</f>
        <v>6544.3371948800004</v>
      </c>
      <c r="R105" s="36">
        <f>SUMIFS(СВЦЭМ!$C$39:$C$789,СВЦЭМ!$A$39:$A$789,$A105,СВЦЭМ!$B$39:$B$789,R$83)+'СЕТ СН'!$H$9+СВЦЭМ!$D$10+'СЕТ СН'!$H$5-'СЕТ СН'!$H$17</f>
        <v>6529.9199288600003</v>
      </c>
      <c r="S105" s="36">
        <f>SUMIFS(СВЦЭМ!$C$39:$C$789,СВЦЭМ!$A$39:$A$789,$A105,СВЦЭМ!$B$39:$B$789,S$83)+'СЕТ СН'!$H$9+СВЦЭМ!$D$10+'СЕТ СН'!$H$5-'СЕТ СН'!$H$17</f>
        <v>6481.8728746600009</v>
      </c>
      <c r="T105" s="36">
        <f>SUMIFS(СВЦЭМ!$C$39:$C$789,СВЦЭМ!$A$39:$A$789,$A105,СВЦЭМ!$B$39:$B$789,T$83)+'СЕТ СН'!$H$9+СВЦЭМ!$D$10+'СЕТ СН'!$H$5-'СЕТ СН'!$H$17</f>
        <v>6435.1963428800009</v>
      </c>
      <c r="U105" s="36">
        <f>SUMIFS(СВЦЭМ!$C$39:$C$789,СВЦЭМ!$A$39:$A$789,$A105,СВЦЭМ!$B$39:$B$789,U$83)+'СЕТ СН'!$H$9+СВЦЭМ!$D$10+'СЕТ СН'!$H$5-'СЕТ СН'!$H$17</f>
        <v>6443.9879449</v>
      </c>
      <c r="V105" s="36">
        <f>SUMIFS(СВЦЭМ!$C$39:$C$789,СВЦЭМ!$A$39:$A$789,$A105,СВЦЭМ!$B$39:$B$789,V$83)+'СЕТ СН'!$H$9+СВЦЭМ!$D$10+'СЕТ СН'!$H$5-'СЕТ СН'!$H$17</f>
        <v>6458.4748865400006</v>
      </c>
      <c r="W105" s="36">
        <f>SUMIFS(СВЦЭМ!$C$39:$C$789,СВЦЭМ!$A$39:$A$789,$A105,СВЦЭМ!$B$39:$B$789,W$83)+'СЕТ СН'!$H$9+СВЦЭМ!$D$10+'СЕТ СН'!$H$5-'СЕТ СН'!$H$17</f>
        <v>6473.3983094800005</v>
      </c>
      <c r="X105" s="36">
        <f>SUMIFS(СВЦЭМ!$C$39:$C$789,СВЦЭМ!$A$39:$A$789,$A105,СВЦЭМ!$B$39:$B$789,X$83)+'СЕТ СН'!$H$9+СВЦЭМ!$D$10+'СЕТ СН'!$H$5-'СЕТ СН'!$H$17</f>
        <v>6502.0633893400009</v>
      </c>
      <c r="Y105" s="36">
        <f>SUMIFS(СВЦЭМ!$C$39:$C$789,СВЦЭМ!$A$39:$A$789,$A105,СВЦЭМ!$B$39:$B$789,Y$83)+'СЕТ СН'!$H$9+СВЦЭМ!$D$10+'СЕТ СН'!$H$5-'СЕТ СН'!$H$17</f>
        <v>6551.8991744100003</v>
      </c>
    </row>
    <row r="106" spans="1:25" ht="15.75" x14ac:dyDescent="0.2">
      <c r="A106" s="35">
        <f t="shared" si="2"/>
        <v>45649</v>
      </c>
      <c r="B106" s="36">
        <f>SUMIFS(СВЦЭМ!$C$39:$C$789,СВЦЭМ!$A$39:$A$789,$A106,СВЦЭМ!$B$39:$B$789,B$83)+'СЕТ СН'!$H$9+СВЦЭМ!$D$10+'СЕТ СН'!$H$5-'СЕТ СН'!$H$17</f>
        <v>6525.6711135099995</v>
      </c>
      <c r="C106" s="36">
        <f>SUMIFS(СВЦЭМ!$C$39:$C$789,СВЦЭМ!$A$39:$A$789,$A106,СВЦЭМ!$B$39:$B$789,C$83)+'СЕТ СН'!$H$9+СВЦЭМ!$D$10+'СЕТ СН'!$H$5-'СЕТ СН'!$H$17</f>
        <v>6584.7273339599997</v>
      </c>
      <c r="D106" s="36">
        <f>SUMIFS(СВЦЭМ!$C$39:$C$789,СВЦЭМ!$A$39:$A$789,$A106,СВЦЭМ!$B$39:$B$789,D$83)+'СЕТ СН'!$H$9+СВЦЭМ!$D$10+'СЕТ СН'!$H$5-'СЕТ СН'!$H$17</f>
        <v>6654.4969861200007</v>
      </c>
      <c r="E106" s="36">
        <f>SUMIFS(СВЦЭМ!$C$39:$C$789,СВЦЭМ!$A$39:$A$789,$A106,СВЦЭМ!$B$39:$B$789,E$83)+'СЕТ СН'!$H$9+СВЦЭМ!$D$10+'СЕТ СН'!$H$5-'СЕТ СН'!$H$17</f>
        <v>6721.1640167000005</v>
      </c>
      <c r="F106" s="36">
        <f>SUMIFS(СВЦЭМ!$C$39:$C$789,СВЦЭМ!$A$39:$A$789,$A106,СВЦЭМ!$B$39:$B$789,F$83)+'СЕТ СН'!$H$9+СВЦЭМ!$D$10+'СЕТ СН'!$H$5-'СЕТ СН'!$H$17</f>
        <v>6661.2107860699998</v>
      </c>
      <c r="G106" s="36">
        <f>SUMIFS(СВЦЭМ!$C$39:$C$789,СВЦЭМ!$A$39:$A$789,$A106,СВЦЭМ!$B$39:$B$789,G$83)+'СЕТ СН'!$H$9+СВЦЭМ!$D$10+'СЕТ СН'!$H$5-'СЕТ СН'!$H$17</f>
        <v>6635.8664026900005</v>
      </c>
      <c r="H106" s="36">
        <f>SUMIFS(СВЦЭМ!$C$39:$C$789,СВЦЭМ!$A$39:$A$789,$A106,СВЦЭМ!$B$39:$B$789,H$83)+'СЕТ СН'!$H$9+СВЦЭМ!$D$10+'СЕТ СН'!$H$5-'СЕТ СН'!$H$17</f>
        <v>6614.4568000500003</v>
      </c>
      <c r="I106" s="36">
        <f>SUMIFS(СВЦЭМ!$C$39:$C$789,СВЦЭМ!$A$39:$A$789,$A106,СВЦЭМ!$B$39:$B$789,I$83)+'СЕТ СН'!$H$9+СВЦЭМ!$D$10+'СЕТ СН'!$H$5-'СЕТ СН'!$H$17</f>
        <v>6598.4744489100003</v>
      </c>
      <c r="J106" s="36">
        <f>SUMIFS(СВЦЭМ!$C$39:$C$789,СВЦЭМ!$A$39:$A$789,$A106,СВЦЭМ!$B$39:$B$789,J$83)+'СЕТ СН'!$H$9+СВЦЭМ!$D$10+'СЕТ СН'!$H$5-'СЕТ СН'!$H$17</f>
        <v>6526.3564111800006</v>
      </c>
      <c r="K106" s="36">
        <f>SUMIFS(СВЦЭМ!$C$39:$C$789,СВЦЭМ!$A$39:$A$789,$A106,СВЦЭМ!$B$39:$B$789,K$83)+'СЕТ СН'!$H$9+СВЦЭМ!$D$10+'СЕТ СН'!$H$5-'СЕТ СН'!$H$17</f>
        <v>6452.5826006800007</v>
      </c>
      <c r="L106" s="36">
        <f>SUMIFS(СВЦЭМ!$C$39:$C$789,СВЦЭМ!$A$39:$A$789,$A106,СВЦЭМ!$B$39:$B$789,L$83)+'СЕТ СН'!$H$9+СВЦЭМ!$D$10+'СЕТ СН'!$H$5-'СЕТ СН'!$H$17</f>
        <v>6445.1757855200003</v>
      </c>
      <c r="M106" s="36">
        <f>SUMIFS(СВЦЭМ!$C$39:$C$789,СВЦЭМ!$A$39:$A$789,$A106,СВЦЭМ!$B$39:$B$789,M$83)+'СЕТ СН'!$H$9+СВЦЭМ!$D$10+'СЕТ СН'!$H$5-'СЕТ СН'!$H$17</f>
        <v>6459.3200178700008</v>
      </c>
      <c r="N106" s="36">
        <f>SUMIFS(СВЦЭМ!$C$39:$C$789,СВЦЭМ!$A$39:$A$789,$A106,СВЦЭМ!$B$39:$B$789,N$83)+'СЕТ СН'!$H$9+СВЦЭМ!$D$10+'СЕТ СН'!$H$5-'СЕТ СН'!$H$17</f>
        <v>6464.1037914500002</v>
      </c>
      <c r="O106" s="36">
        <f>SUMIFS(СВЦЭМ!$C$39:$C$789,СВЦЭМ!$A$39:$A$789,$A106,СВЦЭМ!$B$39:$B$789,O$83)+'СЕТ СН'!$H$9+СВЦЭМ!$D$10+'СЕТ СН'!$H$5-'СЕТ СН'!$H$17</f>
        <v>6489.2279949100002</v>
      </c>
      <c r="P106" s="36">
        <f>SUMIFS(СВЦЭМ!$C$39:$C$789,СВЦЭМ!$A$39:$A$789,$A106,СВЦЭМ!$B$39:$B$789,P$83)+'СЕТ СН'!$H$9+СВЦЭМ!$D$10+'СЕТ СН'!$H$5-'СЕТ СН'!$H$17</f>
        <v>6525.3658359199999</v>
      </c>
      <c r="Q106" s="36">
        <f>SUMIFS(СВЦЭМ!$C$39:$C$789,СВЦЭМ!$A$39:$A$789,$A106,СВЦЭМ!$B$39:$B$789,Q$83)+'СЕТ СН'!$H$9+СВЦЭМ!$D$10+'СЕТ СН'!$H$5-'СЕТ СН'!$H$17</f>
        <v>6537.7211333800005</v>
      </c>
      <c r="R106" s="36">
        <f>SUMIFS(СВЦЭМ!$C$39:$C$789,СВЦЭМ!$A$39:$A$789,$A106,СВЦЭМ!$B$39:$B$789,R$83)+'СЕТ СН'!$H$9+СВЦЭМ!$D$10+'СЕТ СН'!$H$5-'СЕТ СН'!$H$17</f>
        <v>6510.1427850100008</v>
      </c>
      <c r="S106" s="36">
        <f>SUMIFS(СВЦЭМ!$C$39:$C$789,СВЦЭМ!$A$39:$A$789,$A106,СВЦЭМ!$B$39:$B$789,S$83)+'СЕТ СН'!$H$9+СВЦЭМ!$D$10+'СЕТ СН'!$H$5-'СЕТ СН'!$H$17</f>
        <v>6489.6700400299997</v>
      </c>
      <c r="T106" s="36">
        <f>SUMIFS(СВЦЭМ!$C$39:$C$789,СВЦЭМ!$A$39:$A$789,$A106,СВЦЭМ!$B$39:$B$789,T$83)+'СЕТ СН'!$H$9+СВЦЭМ!$D$10+'СЕТ СН'!$H$5-'СЕТ СН'!$H$17</f>
        <v>6474.3232987700003</v>
      </c>
      <c r="U106" s="36">
        <f>SUMIFS(СВЦЭМ!$C$39:$C$789,СВЦЭМ!$A$39:$A$789,$A106,СВЦЭМ!$B$39:$B$789,U$83)+'СЕТ СН'!$H$9+СВЦЭМ!$D$10+'СЕТ СН'!$H$5-'СЕТ СН'!$H$17</f>
        <v>6473.5376976100006</v>
      </c>
      <c r="V106" s="36">
        <f>SUMIFS(СВЦЭМ!$C$39:$C$789,СВЦЭМ!$A$39:$A$789,$A106,СВЦЭМ!$B$39:$B$789,V$83)+'СЕТ СН'!$H$9+СВЦЭМ!$D$10+'СЕТ СН'!$H$5-'СЕТ СН'!$H$17</f>
        <v>6449.3330564600001</v>
      </c>
      <c r="W106" s="36">
        <f>SUMIFS(СВЦЭМ!$C$39:$C$789,СВЦЭМ!$A$39:$A$789,$A106,СВЦЭМ!$B$39:$B$789,W$83)+'СЕТ СН'!$H$9+СВЦЭМ!$D$10+'СЕТ СН'!$H$5-'СЕТ СН'!$H$17</f>
        <v>6452.4587133000005</v>
      </c>
      <c r="X106" s="36">
        <f>SUMIFS(СВЦЭМ!$C$39:$C$789,СВЦЭМ!$A$39:$A$789,$A106,СВЦЭМ!$B$39:$B$789,X$83)+'СЕТ СН'!$H$9+СВЦЭМ!$D$10+'СЕТ СН'!$H$5-'СЕТ СН'!$H$17</f>
        <v>6510.4735771899996</v>
      </c>
      <c r="Y106" s="36">
        <f>SUMIFS(СВЦЭМ!$C$39:$C$789,СВЦЭМ!$A$39:$A$789,$A106,СВЦЭМ!$B$39:$B$789,Y$83)+'СЕТ СН'!$H$9+СВЦЭМ!$D$10+'СЕТ СН'!$H$5-'СЕТ СН'!$H$17</f>
        <v>6540.7365706000001</v>
      </c>
    </row>
    <row r="107" spans="1:25" ht="15.75" x14ac:dyDescent="0.2">
      <c r="A107" s="35">
        <f t="shared" si="2"/>
        <v>45650</v>
      </c>
      <c r="B107" s="36">
        <f>SUMIFS(СВЦЭМ!$C$39:$C$789,СВЦЭМ!$A$39:$A$789,$A107,СВЦЭМ!$B$39:$B$789,B$83)+'СЕТ СН'!$H$9+СВЦЭМ!$D$10+'СЕТ СН'!$H$5-'СЕТ СН'!$H$17</f>
        <v>6598.1530995400008</v>
      </c>
      <c r="C107" s="36">
        <f>SUMIFS(СВЦЭМ!$C$39:$C$789,СВЦЭМ!$A$39:$A$789,$A107,СВЦЭМ!$B$39:$B$789,C$83)+'СЕТ СН'!$H$9+СВЦЭМ!$D$10+'СЕТ СН'!$H$5-'СЕТ СН'!$H$17</f>
        <v>6704.8515710600004</v>
      </c>
      <c r="D107" s="36">
        <f>SUMIFS(СВЦЭМ!$C$39:$C$789,СВЦЭМ!$A$39:$A$789,$A107,СВЦЭМ!$B$39:$B$789,D$83)+'СЕТ СН'!$H$9+СВЦЭМ!$D$10+'СЕТ СН'!$H$5-'СЕТ СН'!$H$17</f>
        <v>6700.2956542700003</v>
      </c>
      <c r="E107" s="36">
        <f>SUMIFS(СВЦЭМ!$C$39:$C$789,СВЦЭМ!$A$39:$A$789,$A107,СВЦЭМ!$B$39:$B$789,E$83)+'СЕТ СН'!$H$9+СВЦЭМ!$D$10+'СЕТ СН'!$H$5-'СЕТ СН'!$H$17</f>
        <v>6701.1954125900002</v>
      </c>
      <c r="F107" s="36">
        <f>SUMIFS(СВЦЭМ!$C$39:$C$789,СВЦЭМ!$A$39:$A$789,$A107,СВЦЭМ!$B$39:$B$789,F$83)+'СЕТ СН'!$H$9+СВЦЭМ!$D$10+'СЕТ СН'!$H$5-'СЕТ СН'!$H$17</f>
        <v>6692.4040972800003</v>
      </c>
      <c r="G107" s="36">
        <f>SUMIFS(СВЦЭМ!$C$39:$C$789,СВЦЭМ!$A$39:$A$789,$A107,СВЦЭМ!$B$39:$B$789,G$83)+'СЕТ СН'!$H$9+СВЦЭМ!$D$10+'СЕТ СН'!$H$5-'СЕТ СН'!$H$17</f>
        <v>6675.2042206099995</v>
      </c>
      <c r="H107" s="36">
        <f>SUMIFS(СВЦЭМ!$C$39:$C$789,СВЦЭМ!$A$39:$A$789,$A107,СВЦЭМ!$B$39:$B$789,H$83)+'СЕТ СН'!$H$9+СВЦЭМ!$D$10+'СЕТ СН'!$H$5-'СЕТ СН'!$H$17</f>
        <v>6657.6719110000004</v>
      </c>
      <c r="I107" s="36">
        <f>SUMIFS(СВЦЭМ!$C$39:$C$789,СВЦЭМ!$A$39:$A$789,$A107,СВЦЭМ!$B$39:$B$789,I$83)+'СЕТ СН'!$H$9+СВЦЭМ!$D$10+'СЕТ СН'!$H$5-'СЕТ СН'!$H$17</f>
        <v>6594.0085644499995</v>
      </c>
      <c r="J107" s="36">
        <f>SUMIFS(СВЦЭМ!$C$39:$C$789,СВЦЭМ!$A$39:$A$789,$A107,СВЦЭМ!$B$39:$B$789,J$83)+'СЕТ СН'!$H$9+СВЦЭМ!$D$10+'СЕТ СН'!$H$5-'СЕТ СН'!$H$17</f>
        <v>6560.9712497</v>
      </c>
      <c r="K107" s="36">
        <f>SUMIFS(СВЦЭМ!$C$39:$C$789,СВЦЭМ!$A$39:$A$789,$A107,СВЦЭМ!$B$39:$B$789,K$83)+'СЕТ СН'!$H$9+СВЦЭМ!$D$10+'СЕТ СН'!$H$5-'СЕТ СН'!$H$17</f>
        <v>6564.9241794900008</v>
      </c>
      <c r="L107" s="36">
        <f>SUMIFS(СВЦЭМ!$C$39:$C$789,СВЦЭМ!$A$39:$A$789,$A107,СВЦЭМ!$B$39:$B$789,L$83)+'СЕТ СН'!$H$9+СВЦЭМ!$D$10+'СЕТ СН'!$H$5-'СЕТ СН'!$H$17</f>
        <v>6535.8705097000002</v>
      </c>
      <c r="M107" s="36">
        <f>SUMIFS(СВЦЭМ!$C$39:$C$789,СВЦЭМ!$A$39:$A$789,$A107,СВЦЭМ!$B$39:$B$789,M$83)+'СЕТ СН'!$H$9+СВЦЭМ!$D$10+'СЕТ СН'!$H$5-'СЕТ СН'!$H$17</f>
        <v>6465.2360104400004</v>
      </c>
      <c r="N107" s="36">
        <f>SUMIFS(СВЦЭМ!$C$39:$C$789,СВЦЭМ!$A$39:$A$789,$A107,СВЦЭМ!$B$39:$B$789,N$83)+'СЕТ СН'!$H$9+СВЦЭМ!$D$10+'СЕТ СН'!$H$5-'СЕТ СН'!$H$17</f>
        <v>6485.57343726</v>
      </c>
      <c r="O107" s="36">
        <f>SUMIFS(СВЦЭМ!$C$39:$C$789,СВЦЭМ!$A$39:$A$789,$A107,СВЦЭМ!$B$39:$B$789,O$83)+'СЕТ СН'!$H$9+СВЦЭМ!$D$10+'СЕТ СН'!$H$5-'СЕТ СН'!$H$17</f>
        <v>6538.7337657799999</v>
      </c>
      <c r="P107" s="36">
        <f>SUMIFS(СВЦЭМ!$C$39:$C$789,СВЦЭМ!$A$39:$A$789,$A107,СВЦЭМ!$B$39:$B$789,P$83)+'СЕТ СН'!$H$9+СВЦЭМ!$D$10+'СЕТ СН'!$H$5-'СЕТ СН'!$H$17</f>
        <v>6532.8752461599997</v>
      </c>
      <c r="Q107" s="36">
        <f>SUMIFS(СВЦЭМ!$C$39:$C$789,СВЦЭМ!$A$39:$A$789,$A107,СВЦЭМ!$B$39:$B$789,Q$83)+'СЕТ СН'!$H$9+СВЦЭМ!$D$10+'СЕТ СН'!$H$5-'СЕТ СН'!$H$17</f>
        <v>6468.5678912399999</v>
      </c>
      <c r="R107" s="36">
        <f>SUMIFS(СВЦЭМ!$C$39:$C$789,СВЦЭМ!$A$39:$A$789,$A107,СВЦЭМ!$B$39:$B$789,R$83)+'СЕТ СН'!$H$9+СВЦЭМ!$D$10+'СЕТ СН'!$H$5-'СЕТ СН'!$H$17</f>
        <v>6486.0037635400004</v>
      </c>
      <c r="S107" s="36">
        <f>SUMIFS(СВЦЭМ!$C$39:$C$789,СВЦЭМ!$A$39:$A$789,$A107,СВЦЭМ!$B$39:$B$789,S$83)+'СЕТ СН'!$H$9+СВЦЭМ!$D$10+'СЕТ СН'!$H$5-'СЕТ СН'!$H$17</f>
        <v>6508.5855583900002</v>
      </c>
      <c r="T107" s="36">
        <f>SUMIFS(СВЦЭМ!$C$39:$C$789,СВЦЭМ!$A$39:$A$789,$A107,СВЦЭМ!$B$39:$B$789,T$83)+'СЕТ СН'!$H$9+СВЦЭМ!$D$10+'СЕТ СН'!$H$5-'СЕТ СН'!$H$17</f>
        <v>6546.2400930599997</v>
      </c>
      <c r="U107" s="36">
        <f>SUMIFS(СВЦЭМ!$C$39:$C$789,СВЦЭМ!$A$39:$A$789,$A107,СВЦЭМ!$B$39:$B$789,U$83)+'СЕТ СН'!$H$9+СВЦЭМ!$D$10+'СЕТ СН'!$H$5-'СЕТ СН'!$H$17</f>
        <v>6548.5637391</v>
      </c>
      <c r="V107" s="36">
        <f>SUMIFS(СВЦЭМ!$C$39:$C$789,СВЦЭМ!$A$39:$A$789,$A107,СВЦЭМ!$B$39:$B$789,V$83)+'СЕТ СН'!$H$9+СВЦЭМ!$D$10+'СЕТ СН'!$H$5-'СЕТ СН'!$H$17</f>
        <v>6562.6552330200002</v>
      </c>
      <c r="W107" s="36">
        <f>SUMIFS(СВЦЭМ!$C$39:$C$789,СВЦЭМ!$A$39:$A$789,$A107,СВЦЭМ!$B$39:$B$789,W$83)+'СЕТ СН'!$H$9+СВЦЭМ!$D$10+'СЕТ СН'!$H$5-'СЕТ СН'!$H$17</f>
        <v>6585.4871300900004</v>
      </c>
      <c r="X107" s="36">
        <f>SUMIFS(СВЦЭМ!$C$39:$C$789,СВЦЭМ!$A$39:$A$789,$A107,СВЦЭМ!$B$39:$B$789,X$83)+'СЕТ СН'!$H$9+СВЦЭМ!$D$10+'СЕТ СН'!$H$5-'СЕТ СН'!$H$17</f>
        <v>6618.17382172</v>
      </c>
      <c r="Y107" s="36">
        <f>SUMIFS(СВЦЭМ!$C$39:$C$789,СВЦЭМ!$A$39:$A$789,$A107,СВЦЭМ!$B$39:$B$789,Y$83)+'СЕТ СН'!$H$9+СВЦЭМ!$D$10+'СЕТ СН'!$H$5-'СЕТ СН'!$H$17</f>
        <v>6628.7161528500001</v>
      </c>
    </row>
    <row r="108" spans="1:25" ht="15.75" x14ac:dyDescent="0.2">
      <c r="A108" s="35">
        <f t="shared" si="2"/>
        <v>45651</v>
      </c>
      <c r="B108" s="36">
        <f>SUMIFS(СВЦЭМ!$C$39:$C$789,СВЦЭМ!$A$39:$A$789,$A108,СВЦЭМ!$B$39:$B$789,B$83)+'СЕТ СН'!$H$9+СВЦЭМ!$D$10+'СЕТ СН'!$H$5-'СЕТ СН'!$H$17</f>
        <v>6521.4200785000003</v>
      </c>
      <c r="C108" s="36">
        <f>SUMIFS(СВЦЭМ!$C$39:$C$789,СВЦЭМ!$A$39:$A$789,$A108,СВЦЭМ!$B$39:$B$789,C$83)+'СЕТ СН'!$H$9+СВЦЭМ!$D$10+'СЕТ СН'!$H$5-'СЕТ СН'!$H$17</f>
        <v>6554.41021662</v>
      </c>
      <c r="D108" s="36">
        <f>SUMIFS(СВЦЭМ!$C$39:$C$789,СВЦЭМ!$A$39:$A$789,$A108,СВЦЭМ!$B$39:$B$789,D$83)+'СЕТ СН'!$H$9+СВЦЭМ!$D$10+'СЕТ СН'!$H$5-'СЕТ СН'!$H$17</f>
        <v>6571.0579250000001</v>
      </c>
      <c r="E108" s="36">
        <f>SUMIFS(СВЦЭМ!$C$39:$C$789,СВЦЭМ!$A$39:$A$789,$A108,СВЦЭМ!$B$39:$B$789,E$83)+'СЕТ СН'!$H$9+СВЦЭМ!$D$10+'СЕТ СН'!$H$5-'СЕТ СН'!$H$17</f>
        <v>6606.0194007400005</v>
      </c>
      <c r="F108" s="36">
        <f>SUMIFS(СВЦЭМ!$C$39:$C$789,СВЦЭМ!$A$39:$A$789,$A108,СВЦЭМ!$B$39:$B$789,F$83)+'СЕТ СН'!$H$9+СВЦЭМ!$D$10+'СЕТ СН'!$H$5-'СЕТ СН'!$H$17</f>
        <v>6613.4377109400002</v>
      </c>
      <c r="G108" s="36">
        <f>SUMIFS(СВЦЭМ!$C$39:$C$789,СВЦЭМ!$A$39:$A$789,$A108,СВЦЭМ!$B$39:$B$789,G$83)+'СЕТ СН'!$H$9+СВЦЭМ!$D$10+'СЕТ СН'!$H$5-'СЕТ СН'!$H$17</f>
        <v>6569.7767187400004</v>
      </c>
      <c r="H108" s="36">
        <f>SUMIFS(СВЦЭМ!$C$39:$C$789,СВЦЭМ!$A$39:$A$789,$A108,СВЦЭМ!$B$39:$B$789,H$83)+'СЕТ СН'!$H$9+СВЦЭМ!$D$10+'СЕТ СН'!$H$5-'СЕТ СН'!$H$17</f>
        <v>6505.9280407799997</v>
      </c>
      <c r="I108" s="36">
        <f>SUMIFS(СВЦЭМ!$C$39:$C$789,СВЦЭМ!$A$39:$A$789,$A108,СВЦЭМ!$B$39:$B$789,I$83)+'СЕТ СН'!$H$9+СВЦЭМ!$D$10+'СЕТ СН'!$H$5-'СЕТ СН'!$H$17</f>
        <v>6405.0956184200004</v>
      </c>
      <c r="J108" s="36">
        <f>SUMIFS(СВЦЭМ!$C$39:$C$789,СВЦЭМ!$A$39:$A$789,$A108,СВЦЭМ!$B$39:$B$789,J$83)+'СЕТ СН'!$H$9+СВЦЭМ!$D$10+'СЕТ СН'!$H$5-'СЕТ СН'!$H$17</f>
        <v>6384.0636386700007</v>
      </c>
      <c r="K108" s="36">
        <f>SUMIFS(СВЦЭМ!$C$39:$C$789,СВЦЭМ!$A$39:$A$789,$A108,СВЦЭМ!$B$39:$B$789,K$83)+'СЕТ СН'!$H$9+СВЦЭМ!$D$10+'СЕТ СН'!$H$5-'СЕТ СН'!$H$17</f>
        <v>6373.1493411200008</v>
      </c>
      <c r="L108" s="36">
        <f>SUMIFS(СВЦЭМ!$C$39:$C$789,СВЦЭМ!$A$39:$A$789,$A108,СВЦЭМ!$B$39:$B$789,L$83)+'СЕТ СН'!$H$9+СВЦЭМ!$D$10+'СЕТ СН'!$H$5-'СЕТ СН'!$H$17</f>
        <v>6352.5009205599999</v>
      </c>
      <c r="M108" s="36">
        <f>SUMIFS(СВЦЭМ!$C$39:$C$789,СВЦЭМ!$A$39:$A$789,$A108,СВЦЭМ!$B$39:$B$789,M$83)+'СЕТ СН'!$H$9+СВЦЭМ!$D$10+'СЕТ СН'!$H$5-'СЕТ СН'!$H$17</f>
        <v>6330.5895662900002</v>
      </c>
      <c r="N108" s="36">
        <f>SUMIFS(СВЦЭМ!$C$39:$C$789,СВЦЭМ!$A$39:$A$789,$A108,СВЦЭМ!$B$39:$B$789,N$83)+'СЕТ СН'!$H$9+СВЦЭМ!$D$10+'СЕТ СН'!$H$5-'СЕТ СН'!$H$17</f>
        <v>6331.6675517300009</v>
      </c>
      <c r="O108" s="36">
        <f>SUMIFS(СВЦЭМ!$C$39:$C$789,СВЦЭМ!$A$39:$A$789,$A108,СВЦЭМ!$B$39:$B$789,O$83)+'СЕТ СН'!$H$9+СВЦЭМ!$D$10+'СЕТ СН'!$H$5-'СЕТ СН'!$H$17</f>
        <v>6336.0752631600008</v>
      </c>
      <c r="P108" s="36">
        <f>SUMIFS(СВЦЭМ!$C$39:$C$789,СВЦЭМ!$A$39:$A$789,$A108,СВЦЭМ!$B$39:$B$789,P$83)+'СЕТ СН'!$H$9+СВЦЭМ!$D$10+'СЕТ СН'!$H$5-'СЕТ СН'!$H$17</f>
        <v>6338.0517069900006</v>
      </c>
      <c r="Q108" s="36">
        <f>SUMIFS(СВЦЭМ!$C$39:$C$789,СВЦЭМ!$A$39:$A$789,$A108,СВЦЭМ!$B$39:$B$789,Q$83)+'СЕТ СН'!$H$9+СВЦЭМ!$D$10+'СЕТ СН'!$H$5-'СЕТ СН'!$H$17</f>
        <v>6346.1361426500007</v>
      </c>
      <c r="R108" s="36">
        <f>SUMIFS(СВЦЭМ!$C$39:$C$789,СВЦЭМ!$A$39:$A$789,$A108,СВЦЭМ!$B$39:$B$789,R$83)+'СЕТ СН'!$H$9+СВЦЭМ!$D$10+'СЕТ СН'!$H$5-'СЕТ СН'!$H$17</f>
        <v>6347.2678441300004</v>
      </c>
      <c r="S108" s="36">
        <f>SUMIFS(СВЦЭМ!$C$39:$C$789,СВЦЭМ!$A$39:$A$789,$A108,СВЦЭМ!$B$39:$B$789,S$83)+'СЕТ СН'!$H$9+СВЦЭМ!$D$10+'СЕТ СН'!$H$5-'СЕТ СН'!$H$17</f>
        <v>6328.4366300400006</v>
      </c>
      <c r="T108" s="36">
        <f>SUMIFS(СВЦЭМ!$C$39:$C$789,СВЦЭМ!$A$39:$A$789,$A108,СВЦЭМ!$B$39:$B$789,T$83)+'СЕТ СН'!$H$9+СВЦЭМ!$D$10+'СЕТ СН'!$H$5-'СЕТ СН'!$H$17</f>
        <v>6349.7938791000006</v>
      </c>
      <c r="U108" s="36">
        <f>SUMIFS(СВЦЭМ!$C$39:$C$789,СВЦЭМ!$A$39:$A$789,$A108,СВЦЭМ!$B$39:$B$789,U$83)+'СЕТ СН'!$H$9+СВЦЭМ!$D$10+'СЕТ СН'!$H$5-'СЕТ СН'!$H$17</f>
        <v>6341.6371713400004</v>
      </c>
      <c r="V108" s="36">
        <f>SUMIFS(СВЦЭМ!$C$39:$C$789,СВЦЭМ!$A$39:$A$789,$A108,СВЦЭМ!$B$39:$B$789,V$83)+'СЕТ СН'!$H$9+СВЦЭМ!$D$10+'СЕТ СН'!$H$5-'СЕТ СН'!$H$17</f>
        <v>6349.8828002500004</v>
      </c>
      <c r="W108" s="36">
        <f>SUMIFS(СВЦЭМ!$C$39:$C$789,СВЦЭМ!$A$39:$A$789,$A108,СВЦЭМ!$B$39:$B$789,W$83)+'СЕТ СН'!$H$9+СВЦЭМ!$D$10+'СЕТ СН'!$H$5-'СЕТ СН'!$H$17</f>
        <v>6385.6422588100004</v>
      </c>
      <c r="X108" s="36">
        <f>SUMIFS(СВЦЭМ!$C$39:$C$789,СВЦЭМ!$A$39:$A$789,$A108,СВЦЭМ!$B$39:$B$789,X$83)+'СЕТ СН'!$H$9+СВЦЭМ!$D$10+'СЕТ СН'!$H$5-'СЕТ СН'!$H$17</f>
        <v>6380.4865710000004</v>
      </c>
      <c r="Y108" s="36">
        <f>SUMIFS(СВЦЭМ!$C$39:$C$789,СВЦЭМ!$A$39:$A$789,$A108,СВЦЭМ!$B$39:$B$789,Y$83)+'СЕТ СН'!$H$9+СВЦЭМ!$D$10+'СЕТ СН'!$H$5-'СЕТ СН'!$H$17</f>
        <v>6437.1740773800002</v>
      </c>
    </row>
    <row r="109" spans="1:25" ht="15.75" x14ac:dyDescent="0.2">
      <c r="A109" s="35">
        <f t="shared" si="2"/>
        <v>45652</v>
      </c>
      <c r="B109" s="36">
        <f>SUMIFS(СВЦЭМ!$C$39:$C$789,СВЦЭМ!$A$39:$A$789,$A109,СВЦЭМ!$B$39:$B$789,B$83)+'СЕТ СН'!$H$9+СВЦЭМ!$D$10+'СЕТ СН'!$H$5-'СЕТ СН'!$H$17</f>
        <v>6591.4284286800003</v>
      </c>
      <c r="C109" s="36">
        <f>SUMIFS(СВЦЭМ!$C$39:$C$789,СВЦЭМ!$A$39:$A$789,$A109,СВЦЭМ!$B$39:$B$789,C$83)+'СЕТ СН'!$H$9+СВЦЭМ!$D$10+'СЕТ СН'!$H$5-'СЕТ СН'!$H$17</f>
        <v>6629.8172066999996</v>
      </c>
      <c r="D109" s="36">
        <f>SUMIFS(СВЦЭМ!$C$39:$C$789,СВЦЭМ!$A$39:$A$789,$A109,СВЦЭМ!$B$39:$B$789,D$83)+'СЕТ СН'!$H$9+СВЦЭМ!$D$10+'СЕТ СН'!$H$5-'СЕТ СН'!$H$17</f>
        <v>6656.4913076100001</v>
      </c>
      <c r="E109" s="36">
        <f>SUMIFS(СВЦЭМ!$C$39:$C$789,СВЦЭМ!$A$39:$A$789,$A109,СВЦЭМ!$B$39:$B$789,E$83)+'СЕТ СН'!$H$9+СВЦЭМ!$D$10+'СЕТ СН'!$H$5-'СЕТ СН'!$H$17</f>
        <v>6661.2963143400002</v>
      </c>
      <c r="F109" s="36">
        <f>SUMIFS(СВЦЭМ!$C$39:$C$789,СВЦЭМ!$A$39:$A$789,$A109,СВЦЭМ!$B$39:$B$789,F$83)+'СЕТ СН'!$H$9+СВЦЭМ!$D$10+'СЕТ СН'!$H$5-'СЕТ СН'!$H$17</f>
        <v>6656.7933919400002</v>
      </c>
      <c r="G109" s="36">
        <f>SUMIFS(СВЦЭМ!$C$39:$C$789,СВЦЭМ!$A$39:$A$789,$A109,СВЦЭМ!$B$39:$B$789,G$83)+'СЕТ СН'!$H$9+СВЦЭМ!$D$10+'СЕТ СН'!$H$5-'СЕТ СН'!$H$17</f>
        <v>6632.8935556699998</v>
      </c>
      <c r="H109" s="36">
        <f>SUMIFS(СВЦЭМ!$C$39:$C$789,СВЦЭМ!$A$39:$A$789,$A109,СВЦЭМ!$B$39:$B$789,H$83)+'СЕТ СН'!$H$9+СВЦЭМ!$D$10+'СЕТ СН'!$H$5-'СЕТ СН'!$H$17</f>
        <v>6550.03663117</v>
      </c>
      <c r="I109" s="36">
        <f>SUMIFS(СВЦЭМ!$C$39:$C$789,СВЦЭМ!$A$39:$A$789,$A109,СВЦЭМ!$B$39:$B$789,I$83)+'СЕТ СН'!$H$9+СВЦЭМ!$D$10+'СЕТ СН'!$H$5-'СЕТ СН'!$H$17</f>
        <v>6485.6448799600003</v>
      </c>
      <c r="J109" s="36">
        <f>SUMIFS(СВЦЭМ!$C$39:$C$789,СВЦЭМ!$A$39:$A$789,$A109,СВЦЭМ!$B$39:$B$789,J$83)+'СЕТ СН'!$H$9+СВЦЭМ!$D$10+'СЕТ СН'!$H$5-'СЕТ СН'!$H$17</f>
        <v>6451.3291399099999</v>
      </c>
      <c r="K109" s="36">
        <f>SUMIFS(СВЦЭМ!$C$39:$C$789,СВЦЭМ!$A$39:$A$789,$A109,СВЦЭМ!$B$39:$B$789,K$83)+'СЕТ СН'!$H$9+СВЦЭМ!$D$10+'СЕТ СН'!$H$5-'СЕТ СН'!$H$17</f>
        <v>6430.9498926700007</v>
      </c>
      <c r="L109" s="36">
        <f>SUMIFS(СВЦЭМ!$C$39:$C$789,СВЦЭМ!$A$39:$A$789,$A109,СВЦЭМ!$B$39:$B$789,L$83)+'СЕТ СН'!$H$9+СВЦЭМ!$D$10+'СЕТ СН'!$H$5-'СЕТ СН'!$H$17</f>
        <v>6430.5107634100004</v>
      </c>
      <c r="M109" s="36">
        <f>SUMIFS(СВЦЭМ!$C$39:$C$789,СВЦЭМ!$A$39:$A$789,$A109,СВЦЭМ!$B$39:$B$789,M$83)+'СЕТ СН'!$H$9+СВЦЭМ!$D$10+'СЕТ СН'!$H$5-'СЕТ СН'!$H$17</f>
        <v>6417.1462254800008</v>
      </c>
      <c r="N109" s="36">
        <f>SUMIFS(СВЦЭМ!$C$39:$C$789,СВЦЭМ!$A$39:$A$789,$A109,СВЦЭМ!$B$39:$B$789,N$83)+'СЕТ СН'!$H$9+СВЦЭМ!$D$10+'СЕТ СН'!$H$5-'СЕТ СН'!$H$17</f>
        <v>6418.751945850001</v>
      </c>
      <c r="O109" s="36">
        <f>SUMIFS(СВЦЭМ!$C$39:$C$789,СВЦЭМ!$A$39:$A$789,$A109,СВЦЭМ!$B$39:$B$789,O$83)+'СЕТ СН'!$H$9+СВЦЭМ!$D$10+'СЕТ СН'!$H$5-'СЕТ СН'!$H$17</f>
        <v>6411.2960388300007</v>
      </c>
      <c r="P109" s="36">
        <f>SUMIFS(СВЦЭМ!$C$39:$C$789,СВЦЭМ!$A$39:$A$789,$A109,СВЦЭМ!$B$39:$B$789,P$83)+'СЕТ СН'!$H$9+СВЦЭМ!$D$10+'СЕТ СН'!$H$5-'СЕТ СН'!$H$17</f>
        <v>6423.8337695500004</v>
      </c>
      <c r="Q109" s="36">
        <f>SUMIFS(СВЦЭМ!$C$39:$C$789,СВЦЭМ!$A$39:$A$789,$A109,СВЦЭМ!$B$39:$B$789,Q$83)+'СЕТ СН'!$H$9+СВЦЭМ!$D$10+'СЕТ СН'!$H$5-'СЕТ СН'!$H$17</f>
        <v>6475.9279467400002</v>
      </c>
      <c r="R109" s="36">
        <f>SUMIFS(СВЦЭМ!$C$39:$C$789,СВЦЭМ!$A$39:$A$789,$A109,СВЦЭМ!$B$39:$B$789,R$83)+'СЕТ СН'!$H$9+СВЦЭМ!$D$10+'СЕТ СН'!$H$5-'СЕТ СН'!$H$17</f>
        <v>6432.3286880900005</v>
      </c>
      <c r="S109" s="36">
        <f>SUMIFS(СВЦЭМ!$C$39:$C$789,СВЦЭМ!$A$39:$A$789,$A109,СВЦЭМ!$B$39:$B$789,S$83)+'СЕТ СН'!$H$9+СВЦЭМ!$D$10+'СЕТ СН'!$H$5-'СЕТ СН'!$H$17</f>
        <v>6434.8991720000004</v>
      </c>
      <c r="T109" s="36">
        <f>SUMIFS(СВЦЭМ!$C$39:$C$789,СВЦЭМ!$A$39:$A$789,$A109,СВЦЭМ!$B$39:$B$789,T$83)+'СЕТ СН'!$H$9+СВЦЭМ!$D$10+'СЕТ СН'!$H$5-'СЕТ СН'!$H$17</f>
        <v>6419.7972040300001</v>
      </c>
      <c r="U109" s="36">
        <f>SUMIFS(СВЦЭМ!$C$39:$C$789,СВЦЭМ!$A$39:$A$789,$A109,СВЦЭМ!$B$39:$B$789,U$83)+'СЕТ СН'!$H$9+СВЦЭМ!$D$10+'СЕТ СН'!$H$5-'СЕТ СН'!$H$17</f>
        <v>6438.4672645099999</v>
      </c>
      <c r="V109" s="36">
        <f>SUMIFS(СВЦЭМ!$C$39:$C$789,СВЦЭМ!$A$39:$A$789,$A109,СВЦЭМ!$B$39:$B$789,V$83)+'СЕТ СН'!$H$9+СВЦЭМ!$D$10+'СЕТ СН'!$H$5-'СЕТ СН'!$H$17</f>
        <v>6467.9639505900004</v>
      </c>
      <c r="W109" s="36">
        <f>SUMIFS(СВЦЭМ!$C$39:$C$789,СВЦЭМ!$A$39:$A$789,$A109,СВЦЭМ!$B$39:$B$789,W$83)+'СЕТ СН'!$H$9+СВЦЭМ!$D$10+'СЕТ СН'!$H$5-'СЕТ СН'!$H$17</f>
        <v>6478.4143930000009</v>
      </c>
      <c r="X109" s="36">
        <f>SUMIFS(СВЦЭМ!$C$39:$C$789,СВЦЭМ!$A$39:$A$789,$A109,СВЦЭМ!$B$39:$B$789,X$83)+'СЕТ СН'!$H$9+СВЦЭМ!$D$10+'СЕТ СН'!$H$5-'СЕТ СН'!$H$17</f>
        <v>6488.5663239599999</v>
      </c>
      <c r="Y109" s="36">
        <f>SUMIFS(СВЦЭМ!$C$39:$C$789,СВЦЭМ!$A$39:$A$789,$A109,СВЦЭМ!$B$39:$B$789,Y$83)+'СЕТ СН'!$H$9+СВЦЭМ!$D$10+'СЕТ СН'!$H$5-'СЕТ СН'!$H$17</f>
        <v>6505.4240974599998</v>
      </c>
    </row>
    <row r="110" spans="1:25" ht="15.75" x14ac:dyDescent="0.2">
      <c r="A110" s="35">
        <f t="shared" si="2"/>
        <v>45653</v>
      </c>
      <c r="B110" s="36">
        <f>SUMIFS(СВЦЭМ!$C$39:$C$789,СВЦЭМ!$A$39:$A$789,$A110,СВЦЭМ!$B$39:$B$789,B$83)+'СЕТ СН'!$H$9+СВЦЭМ!$D$10+'СЕТ СН'!$H$5-'СЕТ СН'!$H$17</f>
        <v>6608.6857361599996</v>
      </c>
      <c r="C110" s="36">
        <f>SUMIFS(СВЦЭМ!$C$39:$C$789,СВЦЭМ!$A$39:$A$789,$A110,СВЦЭМ!$B$39:$B$789,C$83)+'СЕТ СН'!$H$9+СВЦЭМ!$D$10+'СЕТ СН'!$H$5-'СЕТ СН'!$H$17</f>
        <v>6627.13712571</v>
      </c>
      <c r="D110" s="36">
        <f>SUMIFS(СВЦЭМ!$C$39:$C$789,СВЦЭМ!$A$39:$A$789,$A110,СВЦЭМ!$B$39:$B$789,D$83)+'СЕТ СН'!$H$9+СВЦЭМ!$D$10+'СЕТ СН'!$H$5-'СЕТ СН'!$H$17</f>
        <v>6638.5788367599998</v>
      </c>
      <c r="E110" s="36">
        <f>SUMIFS(СВЦЭМ!$C$39:$C$789,СВЦЭМ!$A$39:$A$789,$A110,СВЦЭМ!$B$39:$B$789,E$83)+'СЕТ СН'!$H$9+СВЦЭМ!$D$10+'СЕТ СН'!$H$5-'СЕТ СН'!$H$17</f>
        <v>6645.5151337300003</v>
      </c>
      <c r="F110" s="36">
        <f>SUMIFS(СВЦЭМ!$C$39:$C$789,СВЦЭМ!$A$39:$A$789,$A110,СВЦЭМ!$B$39:$B$789,F$83)+'СЕТ СН'!$H$9+СВЦЭМ!$D$10+'СЕТ СН'!$H$5-'СЕТ СН'!$H$17</f>
        <v>6636.1280444700005</v>
      </c>
      <c r="G110" s="36">
        <f>SUMIFS(СВЦЭМ!$C$39:$C$789,СВЦЭМ!$A$39:$A$789,$A110,СВЦЭМ!$B$39:$B$789,G$83)+'СЕТ СН'!$H$9+СВЦЭМ!$D$10+'СЕТ СН'!$H$5-'СЕТ СН'!$H$17</f>
        <v>6605.3954070300006</v>
      </c>
      <c r="H110" s="36">
        <f>SUMIFS(СВЦЭМ!$C$39:$C$789,СВЦЭМ!$A$39:$A$789,$A110,СВЦЭМ!$B$39:$B$789,H$83)+'СЕТ СН'!$H$9+СВЦЭМ!$D$10+'СЕТ СН'!$H$5-'СЕТ СН'!$H$17</f>
        <v>6525.3086748099995</v>
      </c>
      <c r="I110" s="36">
        <f>SUMIFS(СВЦЭМ!$C$39:$C$789,СВЦЭМ!$A$39:$A$789,$A110,СВЦЭМ!$B$39:$B$789,I$83)+'СЕТ СН'!$H$9+СВЦЭМ!$D$10+'СЕТ СН'!$H$5-'СЕТ СН'!$H$17</f>
        <v>6438.1153523900002</v>
      </c>
      <c r="J110" s="36">
        <f>SUMIFS(СВЦЭМ!$C$39:$C$789,СВЦЭМ!$A$39:$A$789,$A110,СВЦЭМ!$B$39:$B$789,J$83)+'СЕТ СН'!$H$9+СВЦЭМ!$D$10+'СЕТ СН'!$H$5-'СЕТ СН'!$H$17</f>
        <v>6414.1085053000006</v>
      </c>
      <c r="K110" s="36">
        <f>SUMIFS(СВЦЭМ!$C$39:$C$789,СВЦЭМ!$A$39:$A$789,$A110,СВЦЭМ!$B$39:$B$789,K$83)+'СЕТ СН'!$H$9+СВЦЭМ!$D$10+'СЕТ СН'!$H$5-'СЕТ СН'!$H$17</f>
        <v>6413.1214700300006</v>
      </c>
      <c r="L110" s="36">
        <f>SUMIFS(СВЦЭМ!$C$39:$C$789,СВЦЭМ!$A$39:$A$789,$A110,СВЦЭМ!$B$39:$B$789,L$83)+'СЕТ СН'!$H$9+СВЦЭМ!$D$10+'СЕТ СН'!$H$5-'СЕТ СН'!$H$17</f>
        <v>6435.3245066200006</v>
      </c>
      <c r="M110" s="36">
        <f>SUMIFS(СВЦЭМ!$C$39:$C$789,СВЦЭМ!$A$39:$A$789,$A110,СВЦЭМ!$B$39:$B$789,M$83)+'СЕТ СН'!$H$9+СВЦЭМ!$D$10+'СЕТ СН'!$H$5-'СЕТ СН'!$H$17</f>
        <v>6496.9732200899998</v>
      </c>
      <c r="N110" s="36">
        <f>SUMIFS(СВЦЭМ!$C$39:$C$789,СВЦЭМ!$A$39:$A$789,$A110,СВЦЭМ!$B$39:$B$789,N$83)+'СЕТ СН'!$H$9+СВЦЭМ!$D$10+'СЕТ СН'!$H$5-'СЕТ СН'!$H$17</f>
        <v>6519.9613120100003</v>
      </c>
      <c r="O110" s="36">
        <f>SUMIFS(СВЦЭМ!$C$39:$C$789,СВЦЭМ!$A$39:$A$789,$A110,СВЦЭМ!$B$39:$B$789,O$83)+'СЕТ СН'!$H$9+СВЦЭМ!$D$10+'СЕТ СН'!$H$5-'СЕТ СН'!$H$17</f>
        <v>6523.94433923</v>
      </c>
      <c r="P110" s="36">
        <f>SUMIFS(СВЦЭМ!$C$39:$C$789,СВЦЭМ!$A$39:$A$789,$A110,СВЦЭМ!$B$39:$B$789,P$83)+'СЕТ СН'!$H$9+СВЦЭМ!$D$10+'СЕТ СН'!$H$5-'СЕТ СН'!$H$17</f>
        <v>6510.6340106200005</v>
      </c>
      <c r="Q110" s="36">
        <f>SUMIFS(СВЦЭМ!$C$39:$C$789,СВЦЭМ!$A$39:$A$789,$A110,СВЦЭМ!$B$39:$B$789,Q$83)+'СЕТ СН'!$H$9+СВЦЭМ!$D$10+'СЕТ СН'!$H$5-'СЕТ СН'!$H$17</f>
        <v>6522.8699442500001</v>
      </c>
      <c r="R110" s="36">
        <f>SUMIFS(СВЦЭМ!$C$39:$C$789,СВЦЭМ!$A$39:$A$789,$A110,СВЦЭМ!$B$39:$B$789,R$83)+'СЕТ СН'!$H$9+СВЦЭМ!$D$10+'СЕТ СН'!$H$5-'СЕТ СН'!$H$17</f>
        <v>6511.4978882300002</v>
      </c>
      <c r="S110" s="36">
        <f>SUMIFS(СВЦЭМ!$C$39:$C$789,СВЦЭМ!$A$39:$A$789,$A110,СВЦЭМ!$B$39:$B$789,S$83)+'СЕТ СН'!$H$9+СВЦЭМ!$D$10+'СЕТ СН'!$H$5-'СЕТ СН'!$H$17</f>
        <v>6497.2476453899999</v>
      </c>
      <c r="T110" s="36">
        <f>SUMIFS(СВЦЭМ!$C$39:$C$789,СВЦЭМ!$A$39:$A$789,$A110,СВЦЭМ!$B$39:$B$789,T$83)+'СЕТ СН'!$H$9+СВЦЭМ!$D$10+'СЕТ СН'!$H$5-'СЕТ СН'!$H$17</f>
        <v>6463.5401663400007</v>
      </c>
      <c r="U110" s="36">
        <f>SUMIFS(СВЦЭМ!$C$39:$C$789,СВЦЭМ!$A$39:$A$789,$A110,СВЦЭМ!$B$39:$B$789,U$83)+'СЕТ СН'!$H$9+СВЦЭМ!$D$10+'СЕТ СН'!$H$5-'СЕТ СН'!$H$17</f>
        <v>6437.0560731700007</v>
      </c>
      <c r="V110" s="36">
        <f>SUMIFS(СВЦЭМ!$C$39:$C$789,СВЦЭМ!$A$39:$A$789,$A110,СВЦЭМ!$B$39:$B$789,V$83)+'СЕТ СН'!$H$9+СВЦЭМ!$D$10+'СЕТ СН'!$H$5-'СЕТ СН'!$H$17</f>
        <v>6447.3127750100002</v>
      </c>
      <c r="W110" s="36">
        <f>SUMIFS(СВЦЭМ!$C$39:$C$789,СВЦЭМ!$A$39:$A$789,$A110,СВЦЭМ!$B$39:$B$789,W$83)+'СЕТ СН'!$H$9+СВЦЭМ!$D$10+'СЕТ СН'!$H$5-'СЕТ СН'!$H$17</f>
        <v>6479.42987464</v>
      </c>
      <c r="X110" s="36">
        <f>SUMIFS(СВЦЭМ!$C$39:$C$789,СВЦЭМ!$A$39:$A$789,$A110,СВЦЭМ!$B$39:$B$789,X$83)+'СЕТ СН'!$H$9+СВЦЭМ!$D$10+'СЕТ СН'!$H$5-'СЕТ СН'!$H$17</f>
        <v>6524.4400858900008</v>
      </c>
      <c r="Y110" s="36">
        <f>SUMIFS(СВЦЭМ!$C$39:$C$789,СВЦЭМ!$A$39:$A$789,$A110,СВЦЭМ!$B$39:$B$789,Y$83)+'СЕТ СН'!$H$9+СВЦЭМ!$D$10+'СЕТ СН'!$H$5-'СЕТ СН'!$H$17</f>
        <v>6527.0426468000005</v>
      </c>
    </row>
    <row r="111" spans="1:25" ht="15.75" x14ac:dyDescent="0.2">
      <c r="A111" s="35">
        <f t="shared" si="2"/>
        <v>45654</v>
      </c>
      <c r="B111" s="36">
        <f>SUMIFS(СВЦЭМ!$C$39:$C$789,СВЦЭМ!$A$39:$A$789,$A111,СВЦЭМ!$B$39:$B$789,B$83)+'СЕТ СН'!$H$9+СВЦЭМ!$D$10+'СЕТ СН'!$H$5-'СЕТ СН'!$H$17</f>
        <v>6529.4652209100004</v>
      </c>
      <c r="C111" s="36">
        <f>SUMIFS(СВЦЭМ!$C$39:$C$789,СВЦЭМ!$A$39:$A$789,$A111,СВЦЭМ!$B$39:$B$789,C$83)+'СЕТ СН'!$H$9+СВЦЭМ!$D$10+'СЕТ СН'!$H$5-'СЕТ СН'!$H$17</f>
        <v>6569.8174029399997</v>
      </c>
      <c r="D111" s="36">
        <f>SUMIFS(СВЦЭМ!$C$39:$C$789,СВЦЭМ!$A$39:$A$789,$A111,СВЦЭМ!$B$39:$B$789,D$83)+'СЕТ СН'!$H$9+СВЦЭМ!$D$10+'СЕТ СН'!$H$5-'СЕТ СН'!$H$17</f>
        <v>6615.6406806200002</v>
      </c>
      <c r="E111" s="36">
        <f>SUMIFS(СВЦЭМ!$C$39:$C$789,СВЦЭМ!$A$39:$A$789,$A111,СВЦЭМ!$B$39:$B$789,E$83)+'СЕТ СН'!$H$9+СВЦЭМ!$D$10+'СЕТ СН'!$H$5-'СЕТ СН'!$H$17</f>
        <v>6643.8529299000002</v>
      </c>
      <c r="F111" s="36">
        <f>SUMIFS(СВЦЭМ!$C$39:$C$789,СВЦЭМ!$A$39:$A$789,$A111,СВЦЭМ!$B$39:$B$789,F$83)+'СЕТ СН'!$H$9+СВЦЭМ!$D$10+'СЕТ СН'!$H$5-'СЕТ СН'!$H$17</f>
        <v>6644.1177613199998</v>
      </c>
      <c r="G111" s="36">
        <f>SUMIFS(СВЦЭМ!$C$39:$C$789,СВЦЭМ!$A$39:$A$789,$A111,СВЦЭМ!$B$39:$B$789,G$83)+'СЕТ СН'!$H$9+СВЦЭМ!$D$10+'СЕТ СН'!$H$5-'СЕТ СН'!$H$17</f>
        <v>6613.9665593999998</v>
      </c>
      <c r="H111" s="36">
        <f>SUMIFS(СВЦЭМ!$C$39:$C$789,СВЦЭМ!$A$39:$A$789,$A111,СВЦЭМ!$B$39:$B$789,H$83)+'СЕТ СН'!$H$9+СВЦЭМ!$D$10+'СЕТ СН'!$H$5-'СЕТ СН'!$H$17</f>
        <v>6590.0203247299996</v>
      </c>
      <c r="I111" s="36">
        <f>SUMIFS(СВЦЭМ!$C$39:$C$789,СВЦЭМ!$A$39:$A$789,$A111,СВЦЭМ!$B$39:$B$789,I$83)+'СЕТ СН'!$H$9+СВЦЭМ!$D$10+'СЕТ СН'!$H$5-'СЕТ СН'!$H$17</f>
        <v>6516.7056131000008</v>
      </c>
      <c r="J111" s="36">
        <f>SUMIFS(СВЦЭМ!$C$39:$C$789,СВЦЭМ!$A$39:$A$789,$A111,СВЦЭМ!$B$39:$B$789,J$83)+'СЕТ СН'!$H$9+СВЦЭМ!$D$10+'СЕТ СН'!$H$5-'СЕТ СН'!$H$17</f>
        <v>6493.7410634600001</v>
      </c>
      <c r="K111" s="36">
        <f>SUMIFS(СВЦЭМ!$C$39:$C$789,СВЦЭМ!$A$39:$A$789,$A111,СВЦЭМ!$B$39:$B$789,K$83)+'СЕТ СН'!$H$9+СВЦЭМ!$D$10+'СЕТ СН'!$H$5-'СЕТ СН'!$H$17</f>
        <v>6474.1263669500004</v>
      </c>
      <c r="L111" s="36">
        <f>SUMIFS(СВЦЭМ!$C$39:$C$789,СВЦЭМ!$A$39:$A$789,$A111,СВЦЭМ!$B$39:$B$789,L$83)+'СЕТ СН'!$H$9+СВЦЭМ!$D$10+'СЕТ СН'!$H$5-'СЕТ СН'!$H$17</f>
        <v>6450.6173096700004</v>
      </c>
      <c r="M111" s="36">
        <f>SUMIFS(СВЦЭМ!$C$39:$C$789,СВЦЭМ!$A$39:$A$789,$A111,СВЦЭМ!$B$39:$B$789,M$83)+'СЕТ СН'!$H$9+СВЦЭМ!$D$10+'СЕТ СН'!$H$5-'СЕТ СН'!$H$17</f>
        <v>6507.8374451399995</v>
      </c>
      <c r="N111" s="36">
        <f>SUMIFS(СВЦЭМ!$C$39:$C$789,СВЦЭМ!$A$39:$A$789,$A111,СВЦЭМ!$B$39:$B$789,N$83)+'СЕТ СН'!$H$9+СВЦЭМ!$D$10+'СЕТ СН'!$H$5-'СЕТ СН'!$H$17</f>
        <v>6513.8333123400007</v>
      </c>
      <c r="O111" s="36">
        <f>SUMIFS(СВЦЭМ!$C$39:$C$789,СВЦЭМ!$A$39:$A$789,$A111,СВЦЭМ!$B$39:$B$789,O$83)+'СЕТ СН'!$H$9+СВЦЭМ!$D$10+'СЕТ СН'!$H$5-'СЕТ СН'!$H$17</f>
        <v>6522.0531974900005</v>
      </c>
      <c r="P111" s="36">
        <f>SUMIFS(СВЦЭМ!$C$39:$C$789,СВЦЭМ!$A$39:$A$789,$A111,СВЦЭМ!$B$39:$B$789,P$83)+'СЕТ СН'!$H$9+СВЦЭМ!$D$10+'СЕТ СН'!$H$5-'СЕТ СН'!$H$17</f>
        <v>6519.1326608800009</v>
      </c>
      <c r="Q111" s="36">
        <f>SUMIFS(СВЦЭМ!$C$39:$C$789,СВЦЭМ!$A$39:$A$789,$A111,СВЦЭМ!$B$39:$B$789,Q$83)+'СЕТ СН'!$H$9+СВЦЭМ!$D$10+'СЕТ СН'!$H$5-'СЕТ СН'!$H$17</f>
        <v>6531.2601117899994</v>
      </c>
      <c r="R111" s="36">
        <f>SUMIFS(СВЦЭМ!$C$39:$C$789,СВЦЭМ!$A$39:$A$789,$A111,СВЦЭМ!$B$39:$B$789,R$83)+'СЕТ СН'!$H$9+СВЦЭМ!$D$10+'СЕТ СН'!$H$5-'СЕТ СН'!$H$17</f>
        <v>6525.9453281599999</v>
      </c>
      <c r="S111" s="36">
        <f>SUMIFS(СВЦЭМ!$C$39:$C$789,СВЦЭМ!$A$39:$A$789,$A111,СВЦЭМ!$B$39:$B$789,S$83)+'СЕТ СН'!$H$9+СВЦЭМ!$D$10+'СЕТ СН'!$H$5-'СЕТ СН'!$H$17</f>
        <v>6499.1486503199994</v>
      </c>
      <c r="T111" s="36">
        <f>SUMIFS(СВЦЭМ!$C$39:$C$789,СВЦЭМ!$A$39:$A$789,$A111,СВЦЭМ!$B$39:$B$789,T$83)+'СЕТ СН'!$H$9+СВЦЭМ!$D$10+'СЕТ СН'!$H$5-'СЕТ СН'!$H$17</f>
        <v>6475.7336517700005</v>
      </c>
      <c r="U111" s="36">
        <f>SUMIFS(СВЦЭМ!$C$39:$C$789,СВЦЭМ!$A$39:$A$789,$A111,СВЦЭМ!$B$39:$B$789,U$83)+'СЕТ СН'!$H$9+СВЦЭМ!$D$10+'СЕТ СН'!$H$5-'СЕТ СН'!$H$17</f>
        <v>6491.8411481700005</v>
      </c>
      <c r="V111" s="36">
        <f>SUMIFS(СВЦЭМ!$C$39:$C$789,СВЦЭМ!$A$39:$A$789,$A111,СВЦЭМ!$B$39:$B$789,V$83)+'СЕТ СН'!$H$9+СВЦЭМ!$D$10+'СЕТ СН'!$H$5-'СЕТ СН'!$H$17</f>
        <v>6504.2275743200007</v>
      </c>
      <c r="W111" s="36">
        <f>SUMIFS(СВЦЭМ!$C$39:$C$789,СВЦЭМ!$A$39:$A$789,$A111,СВЦЭМ!$B$39:$B$789,W$83)+'СЕТ СН'!$H$9+СВЦЭМ!$D$10+'СЕТ СН'!$H$5-'СЕТ СН'!$H$17</f>
        <v>6513.5225745600001</v>
      </c>
      <c r="X111" s="36">
        <f>SUMIFS(СВЦЭМ!$C$39:$C$789,СВЦЭМ!$A$39:$A$789,$A111,СВЦЭМ!$B$39:$B$789,X$83)+'СЕТ СН'!$H$9+СВЦЭМ!$D$10+'СЕТ СН'!$H$5-'СЕТ СН'!$H$17</f>
        <v>6524.4892498000008</v>
      </c>
      <c r="Y111" s="36">
        <f>SUMIFS(СВЦЭМ!$C$39:$C$789,СВЦЭМ!$A$39:$A$789,$A111,СВЦЭМ!$B$39:$B$789,Y$83)+'СЕТ СН'!$H$9+СВЦЭМ!$D$10+'СЕТ СН'!$H$5-'СЕТ СН'!$H$17</f>
        <v>6598.97097897</v>
      </c>
    </row>
    <row r="112" spans="1:25" ht="15.75" x14ac:dyDescent="0.2">
      <c r="A112" s="35">
        <f t="shared" si="2"/>
        <v>45655</v>
      </c>
      <c r="B112" s="36">
        <f>SUMIFS(СВЦЭМ!$C$39:$C$789,СВЦЭМ!$A$39:$A$789,$A112,СВЦЭМ!$B$39:$B$789,B$83)+'СЕТ СН'!$H$9+СВЦЭМ!$D$10+'СЕТ СН'!$H$5-'СЕТ СН'!$H$17</f>
        <v>6455.4977486300004</v>
      </c>
      <c r="C112" s="36">
        <f>SUMIFS(СВЦЭМ!$C$39:$C$789,СВЦЭМ!$A$39:$A$789,$A112,СВЦЭМ!$B$39:$B$789,C$83)+'СЕТ СН'!$H$9+СВЦЭМ!$D$10+'СЕТ СН'!$H$5-'СЕТ СН'!$H$17</f>
        <v>6496.1865111000006</v>
      </c>
      <c r="D112" s="36">
        <f>SUMIFS(СВЦЭМ!$C$39:$C$789,СВЦЭМ!$A$39:$A$789,$A112,СВЦЭМ!$B$39:$B$789,D$83)+'СЕТ СН'!$H$9+СВЦЭМ!$D$10+'СЕТ СН'!$H$5-'СЕТ СН'!$H$17</f>
        <v>6605.1090959699995</v>
      </c>
      <c r="E112" s="36">
        <f>SUMIFS(СВЦЭМ!$C$39:$C$789,СВЦЭМ!$A$39:$A$789,$A112,СВЦЭМ!$B$39:$B$789,E$83)+'СЕТ СН'!$H$9+СВЦЭМ!$D$10+'СЕТ СН'!$H$5-'СЕТ СН'!$H$17</f>
        <v>6648.0491612700007</v>
      </c>
      <c r="F112" s="36">
        <f>SUMIFS(СВЦЭМ!$C$39:$C$789,СВЦЭМ!$A$39:$A$789,$A112,СВЦЭМ!$B$39:$B$789,F$83)+'СЕТ СН'!$H$9+СВЦЭМ!$D$10+'СЕТ СН'!$H$5-'СЕТ СН'!$H$17</f>
        <v>6647.7135983900007</v>
      </c>
      <c r="G112" s="36">
        <f>SUMIFS(СВЦЭМ!$C$39:$C$789,СВЦЭМ!$A$39:$A$789,$A112,СВЦЭМ!$B$39:$B$789,G$83)+'СЕТ СН'!$H$9+СВЦЭМ!$D$10+'СЕТ СН'!$H$5-'СЕТ СН'!$H$17</f>
        <v>6643.5884202699999</v>
      </c>
      <c r="H112" s="36">
        <f>SUMIFS(СВЦЭМ!$C$39:$C$789,СВЦЭМ!$A$39:$A$789,$A112,СВЦЭМ!$B$39:$B$789,H$83)+'СЕТ СН'!$H$9+СВЦЭМ!$D$10+'СЕТ СН'!$H$5-'СЕТ СН'!$H$17</f>
        <v>6601.6536057699996</v>
      </c>
      <c r="I112" s="36">
        <f>SUMIFS(СВЦЭМ!$C$39:$C$789,СВЦЭМ!$A$39:$A$789,$A112,СВЦЭМ!$B$39:$B$789,I$83)+'СЕТ СН'!$H$9+СВЦЭМ!$D$10+'СЕТ СН'!$H$5-'СЕТ СН'!$H$17</f>
        <v>6536.7833889100002</v>
      </c>
      <c r="J112" s="36">
        <f>SUMIFS(СВЦЭМ!$C$39:$C$789,СВЦЭМ!$A$39:$A$789,$A112,СВЦЭМ!$B$39:$B$789,J$83)+'СЕТ СН'!$H$9+СВЦЭМ!$D$10+'СЕТ СН'!$H$5-'СЕТ СН'!$H$17</f>
        <v>6510.7403745700003</v>
      </c>
      <c r="K112" s="36">
        <f>SUMIFS(СВЦЭМ!$C$39:$C$789,СВЦЭМ!$A$39:$A$789,$A112,СВЦЭМ!$B$39:$B$789,K$83)+'СЕТ СН'!$H$9+СВЦЭМ!$D$10+'СЕТ СН'!$H$5-'СЕТ СН'!$H$17</f>
        <v>6426.2419964200008</v>
      </c>
      <c r="L112" s="36">
        <f>SUMIFS(СВЦЭМ!$C$39:$C$789,СВЦЭМ!$A$39:$A$789,$A112,СВЦЭМ!$B$39:$B$789,L$83)+'СЕТ СН'!$H$9+СВЦЭМ!$D$10+'СЕТ СН'!$H$5-'СЕТ СН'!$H$17</f>
        <v>6400.5811802300004</v>
      </c>
      <c r="M112" s="36">
        <f>SUMIFS(СВЦЭМ!$C$39:$C$789,СВЦЭМ!$A$39:$A$789,$A112,СВЦЭМ!$B$39:$B$789,M$83)+'СЕТ СН'!$H$9+СВЦЭМ!$D$10+'СЕТ СН'!$H$5-'СЕТ СН'!$H$17</f>
        <v>6378.4592271800002</v>
      </c>
      <c r="N112" s="36">
        <f>SUMIFS(СВЦЭМ!$C$39:$C$789,СВЦЭМ!$A$39:$A$789,$A112,СВЦЭМ!$B$39:$B$789,N$83)+'СЕТ СН'!$H$9+СВЦЭМ!$D$10+'СЕТ СН'!$H$5-'СЕТ СН'!$H$17</f>
        <v>6364.8015179900003</v>
      </c>
      <c r="O112" s="36">
        <f>SUMIFS(СВЦЭМ!$C$39:$C$789,СВЦЭМ!$A$39:$A$789,$A112,СВЦЭМ!$B$39:$B$789,O$83)+'СЕТ СН'!$H$9+СВЦЭМ!$D$10+'СЕТ СН'!$H$5-'СЕТ СН'!$H$17</f>
        <v>6404.6641149700008</v>
      </c>
      <c r="P112" s="36">
        <f>SUMIFS(СВЦЭМ!$C$39:$C$789,СВЦЭМ!$A$39:$A$789,$A112,СВЦЭМ!$B$39:$B$789,P$83)+'СЕТ СН'!$H$9+СВЦЭМ!$D$10+'СЕТ СН'!$H$5-'СЕТ СН'!$H$17</f>
        <v>6414.9973451000005</v>
      </c>
      <c r="Q112" s="36">
        <f>SUMIFS(СВЦЭМ!$C$39:$C$789,СВЦЭМ!$A$39:$A$789,$A112,СВЦЭМ!$B$39:$B$789,Q$83)+'СЕТ СН'!$H$9+СВЦЭМ!$D$10+'СЕТ СН'!$H$5-'СЕТ СН'!$H$17</f>
        <v>6458.4654523500003</v>
      </c>
      <c r="R112" s="36">
        <f>SUMIFS(СВЦЭМ!$C$39:$C$789,СВЦЭМ!$A$39:$A$789,$A112,СВЦЭМ!$B$39:$B$789,R$83)+'СЕТ СН'!$H$9+СВЦЭМ!$D$10+'СЕТ СН'!$H$5-'СЕТ СН'!$H$17</f>
        <v>6427.3728511600002</v>
      </c>
      <c r="S112" s="36">
        <f>SUMIFS(СВЦЭМ!$C$39:$C$789,СВЦЭМ!$A$39:$A$789,$A112,СВЦЭМ!$B$39:$B$789,S$83)+'СЕТ СН'!$H$9+СВЦЭМ!$D$10+'СЕТ СН'!$H$5-'СЕТ СН'!$H$17</f>
        <v>6368.5523604400005</v>
      </c>
      <c r="T112" s="36">
        <f>SUMIFS(СВЦЭМ!$C$39:$C$789,СВЦЭМ!$A$39:$A$789,$A112,СВЦЭМ!$B$39:$B$789,T$83)+'СЕТ СН'!$H$9+СВЦЭМ!$D$10+'СЕТ СН'!$H$5-'СЕТ СН'!$H$17</f>
        <v>6327.7598281099999</v>
      </c>
      <c r="U112" s="36">
        <f>SUMIFS(СВЦЭМ!$C$39:$C$789,СВЦЭМ!$A$39:$A$789,$A112,СВЦЭМ!$B$39:$B$789,U$83)+'СЕТ СН'!$H$9+СВЦЭМ!$D$10+'СЕТ СН'!$H$5-'СЕТ СН'!$H$17</f>
        <v>6313.9952874600003</v>
      </c>
      <c r="V112" s="36">
        <f>SUMIFS(СВЦЭМ!$C$39:$C$789,СВЦЭМ!$A$39:$A$789,$A112,СВЦЭМ!$B$39:$B$789,V$83)+'СЕТ СН'!$H$9+СВЦЭМ!$D$10+'СЕТ СН'!$H$5-'СЕТ СН'!$H$17</f>
        <v>6347.3750362300007</v>
      </c>
      <c r="W112" s="36">
        <f>SUMIFS(СВЦЭМ!$C$39:$C$789,СВЦЭМ!$A$39:$A$789,$A112,СВЦЭМ!$B$39:$B$789,W$83)+'СЕТ СН'!$H$9+СВЦЭМ!$D$10+'СЕТ СН'!$H$5-'СЕТ СН'!$H$17</f>
        <v>6377.0236924500005</v>
      </c>
      <c r="X112" s="36">
        <f>SUMIFS(СВЦЭМ!$C$39:$C$789,СВЦЭМ!$A$39:$A$789,$A112,СВЦЭМ!$B$39:$B$789,X$83)+'СЕТ СН'!$H$9+СВЦЭМ!$D$10+'СЕТ СН'!$H$5-'СЕТ СН'!$H$17</f>
        <v>6416.0829820700001</v>
      </c>
      <c r="Y112" s="36">
        <f>SUMIFS(СВЦЭМ!$C$39:$C$789,СВЦЭМ!$A$39:$A$789,$A112,СВЦЭМ!$B$39:$B$789,Y$83)+'СЕТ СН'!$H$9+СВЦЭМ!$D$10+'СЕТ СН'!$H$5-'СЕТ СН'!$H$17</f>
        <v>6443.7451049600004</v>
      </c>
    </row>
    <row r="113" spans="1:32" ht="15.75" x14ac:dyDescent="0.2">
      <c r="A113" s="35">
        <f t="shared" si="2"/>
        <v>45656</v>
      </c>
      <c r="B113" s="36">
        <f>SUMIFS(СВЦЭМ!$C$39:$C$789,СВЦЭМ!$A$39:$A$789,$A113,СВЦЭМ!$B$39:$B$789,B$83)+'СЕТ СН'!$H$9+СВЦЭМ!$D$10+'СЕТ СН'!$H$5-'СЕТ СН'!$H$17</f>
        <v>6635.5391665300003</v>
      </c>
      <c r="C113" s="36">
        <f>SUMIFS(СВЦЭМ!$C$39:$C$789,СВЦЭМ!$A$39:$A$789,$A113,СВЦЭМ!$B$39:$B$789,C$83)+'СЕТ СН'!$H$9+СВЦЭМ!$D$10+'СЕТ СН'!$H$5-'СЕТ СН'!$H$17</f>
        <v>6694.4802643200001</v>
      </c>
      <c r="D113" s="36">
        <f>SUMIFS(СВЦЭМ!$C$39:$C$789,СВЦЭМ!$A$39:$A$789,$A113,СВЦЭМ!$B$39:$B$789,D$83)+'СЕТ СН'!$H$9+СВЦЭМ!$D$10+'СЕТ СН'!$H$5-'СЕТ СН'!$H$17</f>
        <v>6714.7232570899996</v>
      </c>
      <c r="E113" s="36">
        <f>SUMIFS(СВЦЭМ!$C$39:$C$789,СВЦЭМ!$A$39:$A$789,$A113,СВЦЭМ!$B$39:$B$789,E$83)+'СЕТ СН'!$H$9+СВЦЭМ!$D$10+'СЕТ СН'!$H$5-'СЕТ СН'!$H$17</f>
        <v>6731.2847682200008</v>
      </c>
      <c r="F113" s="36">
        <f>SUMIFS(СВЦЭМ!$C$39:$C$789,СВЦЭМ!$A$39:$A$789,$A113,СВЦЭМ!$B$39:$B$789,F$83)+'СЕТ СН'!$H$9+СВЦЭМ!$D$10+'СЕТ СН'!$H$5-'СЕТ СН'!$H$17</f>
        <v>6735.3594016000006</v>
      </c>
      <c r="G113" s="36">
        <f>SUMIFS(СВЦЭМ!$C$39:$C$789,СВЦЭМ!$A$39:$A$789,$A113,СВЦЭМ!$B$39:$B$789,G$83)+'СЕТ СН'!$H$9+СВЦЭМ!$D$10+'СЕТ СН'!$H$5-'СЕТ СН'!$H$17</f>
        <v>6733.2067785700001</v>
      </c>
      <c r="H113" s="36">
        <f>SUMIFS(СВЦЭМ!$C$39:$C$789,СВЦЭМ!$A$39:$A$789,$A113,СВЦЭМ!$B$39:$B$789,H$83)+'СЕТ СН'!$H$9+СВЦЭМ!$D$10+'СЕТ СН'!$H$5-'СЕТ СН'!$H$17</f>
        <v>6716.7712381199999</v>
      </c>
      <c r="I113" s="36">
        <f>SUMIFS(СВЦЭМ!$C$39:$C$789,СВЦЭМ!$A$39:$A$789,$A113,СВЦЭМ!$B$39:$B$789,I$83)+'СЕТ СН'!$H$9+СВЦЭМ!$D$10+'СЕТ СН'!$H$5-'СЕТ СН'!$H$17</f>
        <v>6687.8370274600002</v>
      </c>
      <c r="J113" s="36">
        <f>SUMIFS(СВЦЭМ!$C$39:$C$789,СВЦЭМ!$A$39:$A$789,$A113,СВЦЭМ!$B$39:$B$789,J$83)+'СЕТ СН'!$H$9+СВЦЭМ!$D$10+'СЕТ СН'!$H$5-'СЕТ СН'!$H$17</f>
        <v>6638.0793210800002</v>
      </c>
      <c r="K113" s="36">
        <f>SUMIFS(СВЦЭМ!$C$39:$C$789,СВЦЭМ!$A$39:$A$789,$A113,СВЦЭМ!$B$39:$B$789,K$83)+'СЕТ СН'!$H$9+СВЦЭМ!$D$10+'СЕТ СН'!$H$5-'СЕТ СН'!$H$17</f>
        <v>6541.2232856700002</v>
      </c>
      <c r="L113" s="36">
        <f>SUMIFS(СВЦЭМ!$C$39:$C$789,СВЦЭМ!$A$39:$A$789,$A113,СВЦЭМ!$B$39:$B$789,L$83)+'СЕТ СН'!$H$9+СВЦЭМ!$D$10+'СЕТ СН'!$H$5-'СЕТ СН'!$H$17</f>
        <v>6535.9123882000004</v>
      </c>
      <c r="M113" s="36">
        <f>SUMIFS(СВЦЭМ!$C$39:$C$789,СВЦЭМ!$A$39:$A$789,$A113,СВЦЭМ!$B$39:$B$789,M$83)+'СЕТ СН'!$H$9+СВЦЭМ!$D$10+'СЕТ СН'!$H$5-'СЕТ СН'!$H$17</f>
        <v>6534.9195522499995</v>
      </c>
      <c r="N113" s="36">
        <f>SUMIFS(СВЦЭМ!$C$39:$C$789,СВЦЭМ!$A$39:$A$789,$A113,СВЦЭМ!$B$39:$B$789,N$83)+'СЕТ СН'!$H$9+СВЦЭМ!$D$10+'СЕТ СН'!$H$5-'СЕТ СН'!$H$17</f>
        <v>6516.4877620500001</v>
      </c>
      <c r="O113" s="36">
        <f>SUMIFS(СВЦЭМ!$C$39:$C$789,СВЦЭМ!$A$39:$A$789,$A113,СВЦЭМ!$B$39:$B$789,O$83)+'СЕТ СН'!$H$9+СВЦЭМ!$D$10+'СЕТ СН'!$H$5-'СЕТ СН'!$H$17</f>
        <v>6535.1988327300005</v>
      </c>
      <c r="P113" s="36">
        <f>SUMIFS(СВЦЭМ!$C$39:$C$789,СВЦЭМ!$A$39:$A$789,$A113,СВЦЭМ!$B$39:$B$789,P$83)+'СЕТ СН'!$H$9+СВЦЭМ!$D$10+'СЕТ СН'!$H$5-'СЕТ СН'!$H$17</f>
        <v>6548.9944848200003</v>
      </c>
      <c r="Q113" s="36">
        <f>SUMIFS(СВЦЭМ!$C$39:$C$789,СВЦЭМ!$A$39:$A$789,$A113,СВЦЭМ!$B$39:$B$789,Q$83)+'СЕТ СН'!$H$9+СВЦЭМ!$D$10+'СЕТ СН'!$H$5-'СЕТ СН'!$H$17</f>
        <v>6552.28486092</v>
      </c>
      <c r="R113" s="36">
        <f>SUMIFS(СВЦЭМ!$C$39:$C$789,СВЦЭМ!$A$39:$A$789,$A113,СВЦЭМ!$B$39:$B$789,R$83)+'СЕТ СН'!$H$9+СВЦЭМ!$D$10+'СЕТ СН'!$H$5-'СЕТ СН'!$H$17</f>
        <v>6538.4561751800002</v>
      </c>
      <c r="S113" s="36">
        <f>SUMIFS(СВЦЭМ!$C$39:$C$789,СВЦЭМ!$A$39:$A$789,$A113,СВЦЭМ!$B$39:$B$789,S$83)+'СЕТ СН'!$H$9+СВЦЭМ!$D$10+'СЕТ СН'!$H$5-'СЕТ СН'!$H$17</f>
        <v>6499.4416648000006</v>
      </c>
      <c r="T113" s="36">
        <f>SUMIFS(СВЦЭМ!$C$39:$C$789,СВЦЭМ!$A$39:$A$789,$A113,СВЦЭМ!$B$39:$B$789,T$83)+'СЕТ СН'!$H$9+СВЦЭМ!$D$10+'СЕТ СН'!$H$5-'СЕТ СН'!$H$17</f>
        <v>6467.5406172200001</v>
      </c>
      <c r="U113" s="36">
        <f>SUMIFS(СВЦЭМ!$C$39:$C$789,СВЦЭМ!$A$39:$A$789,$A113,СВЦЭМ!$B$39:$B$789,U$83)+'СЕТ СН'!$H$9+СВЦЭМ!$D$10+'СЕТ СН'!$H$5-'СЕТ СН'!$H$17</f>
        <v>6474.0264324200007</v>
      </c>
      <c r="V113" s="36">
        <f>SUMIFS(СВЦЭМ!$C$39:$C$789,СВЦЭМ!$A$39:$A$789,$A113,СВЦЭМ!$B$39:$B$789,V$83)+'СЕТ СН'!$H$9+СВЦЭМ!$D$10+'СЕТ СН'!$H$5-'СЕТ СН'!$H$17</f>
        <v>6487.5266626700004</v>
      </c>
      <c r="W113" s="36">
        <f>SUMIFS(СВЦЭМ!$C$39:$C$789,СВЦЭМ!$A$39:$A$789,$A113,СВЦЭМ!$B$39:$B$789,W$83)+'СЕТ СН'!$H$9+СВЦЭМ!$D$10+'СЕТ СН'!$H$5-'СЕТ СН'!$H$17</f>
        <v>6499.2727950099998</v>
      </c>
      <c r="X113" s="36">
        <f>SUMIFS(СВЦЭМ!$C$39:$C$789,СВЦЭМ!$A$39:$A$789,$A113,СВЦЭМ!$B$39:$B$789,X$83)+'СЕТ СН'!$H$9+СВЦЭМ!$D$10+'СЕТ СН'!$H$5-'СЕТ СН'!$H$17</f>
        <v>6536.6441899199999</v>
      </c>
      <c r="Y113" s="36">
        <f>SUMIFS(СВЦЭМ!$C$39:$C$789,СВЦЭМ!$A$39:$A$789,$A113,СВЦЭМ!$B$39:$B$789,Y$83)+'СЕТ СН'!$H$9+СВЦЭМ!$D$10+'СЕТ СН'!$H$5-'СЕТ СН'!$H$17</f>
        <v>6544.9255691400003</v>
      </c>
      <c r="AA113" s="37"/>
    </row>
    <row r="114" spans="1:32" ht="15.75" x14ac:dyDescent="0.2">
      <c r="A114" s="35">
        <f t="shared" si="2"/>
        <v>45657</v>
      </c>
      <c r="B114" s="36">
        <f>SUMIFS(СВЦЭМ!$C$39:$C$789,СВЦЭМ!$A$39:$A$789,$A114,СВЦЭМ!$B$39:$B$789,B$83)+'СЕТ СН'!$H$9+СВЦЭМ!$D$10+'СЕТ СН'!$H$5-'СЕТ СН'!$H$17</f>
        <v>6572.8154337400001</v>
      </c>
      <c r="C114" s="36">
        <f>SUMIFS(СВЦЭМ!$C$39:$C$789,СВЦЭМ!$A$39:$A$789,$A114,СВЦЭМ!$B$39:$B$789,C$83)+'СЕТ СН'!$H$9+СВЦЭМ!$D$10+'СЕТ СН'!$H$5-'СЕТ СН'!$H$17</f>
        <v>6646.0529146600002</v>
      </c>
      <c r="D114" s="36">
        <f>SUMIFS(СВЦЭМ!$C$39:$C$789,СВЦЭМ!$A$39:$A$789,$A114,СВЦЭМ!$B$39:$B$789,D$83)+'СЕТ СН'!$H$9+СВЦЭМ!$D$10+'СЕТ СН'!$H$5-'СЕТ СН'!$H$17</f>
        <v>6666.25915764</v>
      </c>
      <c r="E114" s="36">
        <f>SUMIFS(СВЦЭМ!$C$39:$C$789,СВЦЭМ!$A$39:$A$789,$A114,СВЦЭМ!$B$39:$B$789,E$83)+'СЕТ СН'!$H$9+СВЦЭМ!$D$10+'СЕТ СН'!$H$5-'СЕТ СН'!$H$17</f>
        <v>6711.2228724100005</v>
      </c>
      <c r="F114" s="36">
        <f>SUMIFS(СВЦЭМ!$C$39:$C$789,СВЦЭМ!$A$39:$A$789,$A114,СВЦЭМ!$B$39:$B$789,F$83)+'СЕТ СН'!$H$9+СВЦЭМ!$D$10+'СЕТ СН'!$H$5-'СЕТ СН'!$H$17</f>
        <v>6716.83142391</v>
      </c>
      <c r="G114" s="36">
        <f>SUMIFS(СВЦЭМ!$C$39:$C$789,СВЦЭМ!$A$39:$A$789,$A114,СВЦЭМ!$B$39:$B$789,G$83)+'СЕТ СН'!$H$9+СВЦЭМ!$D$10+'СЕТ СН'!$H$5-'СЕТ СН'!$H$17</f>
        <v>6697.6919595500003</v>
      </c>
      <c r="H114" s="36">
        <f>SUMIFS(СВЦЭМ!$C$39:$C$789,СВЦЭМ!$A$39:$A$789,$A114,СВЦЭМ!$B$39:$B$789,H$83)+'СЕТ СН'!$H$9+СВЦЭМ!$D$10+'СЕТ СН'!$H$5-'СЕТ СН'!$H$17</f>
        <v>6690.1552078000004</v>
      </c>
      <c r="I114" s="36">
        <f>SUMIFS(СВЦЭМ!$C$39:$C$789,СВЦЭМ!$A$39:$A$789,$A114,СВЦЭМ!$B$39:$B$789,I$83)+'СЕТ СН'!$H$9+СВЦЭМ!$D$10+'СЕТ СН'!$H$5-'СЕТ СН'!$H$17</f>
        <v>6667.2707029000003</v>
      </c>
      <c r="J114" s="36">
        <f>SUMIFS(СВЦЭМ!$C$39:$C$789,СВЦЭМ!$A$39:$A$789,$A114,СВЦЭМ!$B$39:$B$789,J$83)+'СЕТ СН'!$H$9+СВЦЭМ!$D$10+'СЕТ СН'!$H$5-'СЕТ СН'!$H$17</f>
        <v>6555.7853501200007</v>
      </c>
      <c r="K114" s="36">
        <f>SUMIFS(СВЦЭМ!$C$39:$C$789,СВЦЭМ!$A$39:$A$789,$A114,СВЦЭМ!$B$39:$B$789,K$83)+'СЕТ СН'!$H$9+СВЦЭМ!$D$10+'СЕТ СН'!$H$5-'СЕТ СН'!$H$17</f>
        <v>6505.4761231000002</v>
      </c>
      <c r="L114" s="36">
        <f>SUMIFS(СВЦЭМ!$C$39:$C$789,СВЦЭМ!$A$39:$A$789,$A114,СВЦЭМ!$B$39:$B$789,L$83)+'СЕТ СН'!$H$9+СВЦЭМ!$D$10+'СЕТ СН'!$H$5-'СЕТ СН'!$H$17</f>
        <v>6481.3475236100003</v>
      </c>
      <c r="M114" s="36">
        <f>SUMIFS(СВЦЭМ!$C$39:$C$789,СВЦЭМ!$A$39:$A$789,$A114,СВЦЭМ!$B$39:$B$789,M$83)+'СЕТ СН'!$H$9+СВЦЭМ!$D$10+'СЕТ СН'!$H$5-'СЕТ СН'!$H$17</f>
        <v>6452.4979978200008</v>
      </c>
      <c r="N114" s="36">
        <f>SUMIFS(СВЦЭМ!$C$39:$C$789,СВЦЭМ!$A$39:$A$789,$A114,СВЦЭМ!$B$39:$B$789,N$83)+'СЕТ СН'!$H$9+СВЦЭМ!$D$10+'СЕТ СН'!$H$5-'СЕТ СН'!$H$17</f>
        <v>6452.6757097500004</v>
      </c>
      <c r="O114" s="36">
        <f>SUMIFS(СВЦЭМ!$C$39:$C$789,СВЦЭМ!$A$39:$A$789,$A114,СВЦЭМ!$B$39:$B$789,O$83)+'СЕТ СН'!$H$9+СВЦЭМ!$D$10+'СЕТ СН'!$H$5-'СЕТ СН'!$H$17</f>
        <v>6481.9983373700006</v>
      </c>
      <c r="P114" s="36">
        <f>SUMIFS(СВЦЭМ!$C$39:$C$789,СВЦЭМ!$A$39:$A$789,$A114,СВЦЭМ!$B$39:$B$789,P$83)+'СЕТ СН'!$H$9+СВЦЭМ!$D$10+'СЕТ СН'!$H$5-'СЕТ СН'!$H$17</f>
        <v>6471.1958482300006</v>
      </c>
      <c r="Q114" s="36">
        <f>SUMIFS(СВЦЭМ!$C$39:$C$789,СВЦЭМ!$A$39:$A$789,$A114,СВЦЭМ!$B$39:$B$789,Q$83)+'СЕТ СН'!$H$9+СВЦЭМ!$D$10+'СЕТ СН'!$H$5-'СЕТ СН'!$H$17</f>
        <v>6465.1251276200001</v>
      </c>
      <c r="R114" s="36">
        <f>SUMIFS(СВЦЭМ!$C$39:$C$789,СВЦЭМ!$A$39:$A$789,$A114,СВЦЭМ!$B$39:$B$789,R$83)+'СЕТ СН'!$H$9+СВЦЭМ!$D$10+'СЕТ СН'!$H$5-'СЕТ СН'!$H$17</f>
        <v>6441.6474472300006</v>
      </c>
      <c r="S114" s="36">
        <f>SUMIFS(СВЦЭМ!$C$39:$C$789,СВЦЭМ!$A$39:$A$789,$A114,СВЦЭМ!$B$39:$B$789,S$83)+'СЕТ СН'!$H$9+СВЦЭМ!$D$10+'СЕТ СН'!$H$5-'СЕТ СН'!$H$17</f>
        <v>6418.7224216800005</v>
      </c>
      <c r="T114" s="36">
        <f>SUMIFS(СВЦЭМ!$C$39:$C$789,СВЦЭМ!$A$39:$A$789,$A114,СВЦЭМ!$B$39:$B$789,T$83)+'СЕТ СН'!$H$9+СВЦЭМ!$D$10+'СЕТ СН'!$H$5-'СЕТ СН'!$H$17</f>
        <v>6379.0900273200004</v>
      </c>
      <c r="U114" s="36">
        <f>SUMIFS(СВЦЭМ!$C$39:$C$789,СВЦЭМ!$A$39:$A$789,$A114,СВЦЭМ!$B$39:$B$789,U$83)+'СЕТ СН'!$H$9+СВЦЭМ!$D$10+'СЕТ СН'!$H$5-'СЕТ СН'!$H$17</f>
        <v>6364.3867820100004</v>
      </c>
      <c r="V114" s="36">
        <f>SUMIFS(СВЦЭМ!$C$39:$C$789,СВЦЭМ!$A$39:$A$789,$A114,СВЦЭМ!$B$39:$B$789,V$83)+'СЕТ СН'!$H$9+СВЦЭМ!$D$10+'СЕТ СН'!$H$5-'СЕТ СН'!$H$17</f>
        <v>6395.6426207300001</v>
      </c>
      <c r="W114" s="36">
        <f>SUMIFS(СВЦЭМ!$C$39:$C$789,СВЦЭМ!$A$39:$A$789,$A114,СВЦЭМ!$B$39:$B$789,W$83)+'СЕТ СН'!$H$9+СВЦЭМ!$D$10+'СЕТ СН'!$H$5-'СЕТ СН'!$H$17</f>
        <v>6450.7946143000008</v>
      </c>
      <c r="X114" s="36">
        <f>SUMIFS(СВЦЭМ!$C$39:$C$789,СВЦЭМ!$A$39:$A$789,$A114,СВЦЭМ!$B$39:$B$789,X$83)+'СЕТ СН'!$H$9+СВЦЭМ!$D$10+'СЕТ СН'!$H$5-'СЕТ СН'!$H$17</f>
        <v>6478.9343779600003</v>
      </c>
      <c r="Y114" s="36">
        <f>SUMIFS(СВЦЭМ!$C$39:$C$789,СВЦЭМ!$A$39:$A$789,$A114,СВЦЭМ!$B$39:$B$789,Y$83)+'СЕТ СН'!$H$9+СВЦЭМ!$D$10+'СЕТ СН'!$H$5-'СЕТ СН'!$H$17</f>
        <v>6514.7137712500007</v>
      </c>
      <c r="Z114" s="36">
        <f>SUMIFS(СВЦЭМ!$C$39:$C$789,СВЦЭМ!$A$39:$A$789,$A114,СВЦЭМ!$B$39:$B$789,Z$83)+'СЕТ СН'!$H$9+СВЦЭМ!$D$10+'СЕТ СН'!$H$5-'СЕТ СН'!$H$17</f>
        <v>6556.8398640699997</v>
      </c>
      <c r="AA114" s="36">
        <f>SUMIFS(СВЦЭМ!$C$39:$C$789,СВЦЭМ!$A$39:$A$789,$A114,СВЦЭМ!$B$39:$B$789,AA$83)+'СЕТ СН'!$H$9+СВЦЭМ!$D$10+'СЕТ СН'!$H$5-'СЕТ СН'!$H$17</f>
        <v>6581.1521834600007</v>
      </c>
      <c r="AB114" s="36">
        <f>SUMIFS(СВЦЭМ!$C$39:$C$789,СВЦЭМ!$A$39:$A$789,$A114,СВЦЭМ!$B$39:$B$789,AB$83)+'СЕТ СН'!$H$9+СВЦЭМ!$D$10+'СЕТ СН'!$H$5-'СЕТ СН'!$H$17</f>
        <v>6595.34281861</v>
      </c>
      <c r="AC114" s="36">
        <f>SUMIFS(СВЦЭМ!$C$39:$C$789,СВЦЭМ!$A$39:$A$789,$A114,СВЦЭМ!$B$39:$B$789,AC$83)+'СЕТ СН'!$H$9+СВЦЭМ!$D$10+'СЕТ СН'!$H$5-'СЕТ СН'!$H$17</f>
        <v>6603.72346079</v>
      </c>
      <c r="AD114" s="36">
        <f>SUMIFS(СВЦЭМ!$C$39:$C$789,СВЦЭМ!$A$39:$A$789,$A114,СВЦЭМ!$B$39:$B$789,AD$83)+'СЕТ СН'!$H$9+СВЦЭМ!$D$10+'СЕТ СН'!$H$5-'СЕТ СН'!$H$17</f>
        <v>6619.2278706400002</v>
      </c>
      <c r="AE114" s="36">
        <f>SUMIFS(СВЦЭМ!$C$39:$C$789,СВЦЭМ!$A$39:$A$789,$A114,СВЦЭМ!$B$39:$B$789,AE$83)+'СЕТ СН'!$H$9+СВЦЭМ!$D$10+'СЕТ СН'!$H$5-'СЕТ СН'!$H$17</f>
        <v>6644.0803445000001</v>
      </c>
      <c r="AF114" s="36">
        <f>SUMIFS(СВЦЭМ!$C$39:$C$789,СВЦЭМ!$A$39:$A$789,$A114,СВЦЭМ!$B$39:$B$789,AF$83)+'СЕТ СН'!$H$9+СВЦЭМ!$D$10+'СЕТ СН'!$H$5-'СЕТ СН'!$H$17</f>
        <v>6686.08329099</v>
      </c>
    </row>
    <row r="115" spans="1:32"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32"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32"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32"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32"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c r="Z119" s="34">
        <v>25</v>
      </c>
      <c r="AA119" s="34">
        <v>26</v>
      </c>
      <c r="AB119" s="34">
        <v>27</v>
      </c>
      <c r="AC119" s="34">
        <v>28</v>
      </c>
      <c r="AD119" s="34">
        <v>29</v>
      </c>
      <c r="AE119" s="34">
        <v>30</v>
      </c>
      <c r="AF119" s="34">
        <v>31</v>
      </c>
    </row>
    <row r="120" spans="1:32" ht="15.75" x14ac:dyDescent="0.2">
      <c r="A120" s="35" t="str">
        <f>A84</f>
        <v>01.12.2024</v>
      </c>
      <c r="B120" s="36">
        <f>SUMIFS(СВЦЭМ!$C$39:$C$789,СВЦЭМ!$A$39:$A$789,$A120,СВЦЭМ!$B$39:$B$789,B$119)+'СЕТ СН'!$I$9+СВЦЭМ!$D$10+'СЕТ СН'!$I$5-'СЕТ СН'!$I$17</f>
        <v>6911.6128016899993</v>
      </c>
      <c r="C120" s="36">
        <f>SUMIFS(СВЦЭМ!$C$39:$C$789,СВЦЭМ!$A$39:$A$789,$A120,СВЦЭМ!$B$39:$B$789,C$119)+'СЕТ СН'!$I$9+СВЦЭМ!$D$10+'СЕТ СН'!$I$5-'СЕТ СН'!$I$17</f>
        <v>6960.6766057799996</v>
      </c>
      <c r="D120" s="36">
        <f>SUMIFS(СВЦЭМ!$C$39:$C$789,СВЦЭМ!$A$39:$A$789,$A120,СВЦЭМ!$B$39:$B$789,D$119)+'СЕТ СН'!$I$9+СВЦЭМ!$D$10+'СЕТ СН'!$I$5-'СЕТ СН'!$I$17</f>
        <v>6979.4980446499994</v>
      </c>
      <c r="E120" s="36">
        <f>SUMIFS(СВЦЭМ!$C$39:$C$789,СВЦЭМ!$A$39:$A$789,$A120,СВЦЭМ!$B$39:$B$789,E$119)+'СЕТ СН'!$I$9+СВЦЭМ!$D$10+'СЕТ СН'!$I$5-'СЕТ СН'!$I$17</f>
        <v>6973.2200838099998</v>
      </c>
      <c r="F120" s="36">
        <f>SUMIFS(СВЦЭМ!$C$39:$C$789,СВЦЭМ!$A$39:$A$789,$A120,СВЦЭМ!$B$39:$B$789,F$119)+'СЕТ СН'!$I$9+СВЦЭМ!$D$10+'СЕТ СН'!$I$5-'СЕТ СН'!$I$17</f>
        <v>6974.8584031299997</v>
      </c>
      <c r="G120" s="36">
        <f>SUMIFS(СВЦЭМ!$C$39:$C$789,СВЦЭМ!$A$39:$A$789,$A120,СВЦЭМ!$B$39:$B$789,G$119)+'СЕТ СН'!$I$9+СВЦЭМ!$D$10+'СЕТ СН'!$I$5-'СЕТ СН'!$I$17</f>
        <v>6991.281541119999</v>
      </c>
      <c r="H120" s="36">
        <f>SUMIFS(СВЦЭМ!$C$39:$C$789,СВЦЭМ!$A$39:$A$789,$A120,СВЦЭМ!$B$39:$B$789,H$119)+'СЕТ СН'!$I$9+СВЦЭМ!$D$10+'СЕТ СН'!$I$5-'СЕТ СН'!$I$17</f>
        <v>6992.4495164700002</v>
      </c>
      <c r="I120" s="36">
        <f>SUMIFS(СВЦЭМ!$C$39:$C$789,СВЦЭМ!$A$39:$A$789,$A120,СВЦЭМ!$B$39:$B$789,I$119)+'СЕТ СН'!$I$9+СВЦЭМ!$D$10+'СЕТ СН'!$I$5-'СЕТ СН'!$I$17</f>
        <v>6994.2613537599991</v>
      </c>
      <c r="J120" s="36">
        <f>SUMIFS(СВЦЭМ!$C$39:$C$789,СВЦЭМ!$A$39:$A$789,$A120,СВЦЭМ!$B$39:$B$789,J$119)+'СЕТ СН'!$I$9+СВЦЭМ!$D$10+'СЕТ СН'!$I$5-'СЕТ СН'!$I$17</f>
        <v>6952.6162670699996</v>
      </c>
      <c r="K120" s="36">
        <f>SUMIFS(СВЦЭМ!$C$39:$C$789,СВЦЭМ!$A$39:$A$789,$A120,СВЦЭМ!$B$39:$B$789,K$119)+'СЕТ СН'!$I$9+СВЦЭМ!$D$10+'СЕТ СН'!$I$5-'СЕТ СН'!$I$17</f>
        <v>6959.3436518999997</v>
      </c>
      <c r="L120" s="36">
        <f>SUMIFS(СВЦЭМ!$C$39:$C$789,СВЦЭМ!$A$39:$A$789,$A120,СВЦЭМ!$B$39:$B$789,L$119)+'СЕТ СН'!$I$9+СВЦЭМ!$D$10+'СЕТ СН'!$I$5-'СЕТ СН'!$I$17</f>
        <v>6907.0809916999997</v>
      </c>
      <c r="M120" s="36">
        <f>SUMIFS(СВЦЭМ!$C$39:$C$789,СВЦЭМ!$A$39:$A$789,$A120,СВЦЭМ!$B$39:$B$789,M$119)+'СЕТ СН'!$I$9+СВЦЭМ!$D$10+'СЕТ СН'!$I$5-'СЕТ СН'!$I$17</f>
        <v>6913.1164677500001</v>
      </c>
      <c r="N120" s="36">
        <f>SUMIFS(СВЦЭМ!$C$39:$C$789,СВЦЭМ!$A$39:$A$789,$A120,СВЦЭМ!$B$39:$B$789,N$119)+'СЕТ СН'!$I$9+СВЦЭМ!$D$10+'СЕТ СН'!$I$5-'СЕТ СН'!$I$17</f>
        <v>6939.9641306799995</v>
      </c>
      <c r="O120" s="36">
        <f>SUMIFS(СВЦЭМ!$C$39:$C$789,СВЦЭМ!$A$39:$A$789,$A120,СВЦЭМ!$B$39:$B$789,O$119)+'СЕТ СН'!$I$9+СВЦЭМ!$D$10+'СЕТ СН'!$I$5-'СЕТ СН'!$I$17</f>
        <v>6949.00181557</v>
      </c>
      <c r="P120" s="36">
        <f>SUMIFS(СВЦЭМ!$C$39:$C$789,СВЦЭМ!$A$39:$A$789,$A120,СВЦЭМ!$B$39:$B$789,P$119)+'СЕТ СН'!$I$9+СВЦЭМ!$D$10+'СЕТ СН'!$I$5-'СЕТ СН'!$I$17</f>
        <v>6979.4869412899989</v>
      </c>
      <c r="Q120" s="36">
        <f>SUMIFS(СВЦЭМ!$C$39:$C$789,СВЦЭМ!$A$39:$A$789,$A120,СВЦЭМ!$B$39:$B$789,Q$119)+'СЕТ СН'!$I$9+СВЦЭМ!$D$10+'СЕТ СН'!$I$5-'СЕТ СН'!$I$17</f>
        <v>7001.9347886099995</v>
      </c>
      <c r="R120" s="36">
        <f>SUMIFS(СВЦЭМ!$C$39:$C$789,СВЦЭМ!$A$39:$A$789,$A120,СВЦЭМ!$B$39:$B$789,R$119)+'СЕТ СН'!$I$9+СВЦЭМ!$D$10+'СЕТ СН'!$I$5-'СЕТ СН'!$I$17</f>
        <v>6985.6955555799996</v>
      </c>
      <c r="S120" s="36">
        <f>SUMIFS(СВЦЭМ!$C$39:$C$789,СВЦЭМ!$A$39:$A$789,$A120,СВЦЭМ!$B$39:$B$789,S$119)+'СЕТ СН'!$I$9+СВЦЭМ!$D$10+'СЕТ СН'!$I$5-'СЕТ СН'!$I$17</f>
        <v>6929.2793853699995</v>
      </c>
      <c r="T120" s="36">
        <f>SUMIFS(СВЦЭМ!$C$39:$C$789,СВЦЭМ!$A$39:$A$789,$A120,СВЦЭМ!$B$39:$B$789,T$119)+'СЕТ СН'!$I$9+СВЦЭМ!$D$10+'СЕТ СН'!$I$5-'СЕТ СН'!$I$17</f>
        <v>6863.4001672499999</v>
      </c>
      <c r="U120" s="36">
        <f>SUMIFS(СВЦЭМ!$C$39:$C$789,СВЦЭМ!$A$39:$A$789,$A120,СВЦЭМ!$B$39:$B$789,U$119)+'СЕТ СН'!$I$9+СВЦЭМ!$D$10+'СЕТ СН'!$I$5-'СЕТ СН'!$I$17</f>
        <v>6886.6443399199998</v>
      </c>
      <c r="V120" s="36">
        <f>SUMIFS(СВЦЭМ!$C$39:$C$789,СВЦЭМ!$A$39:$A$789,$A120,СВЦЭМ!$B$39:$B$789,V$119)+'СЕТ СН'!$I$9+СВЦЭМ!$D$10+'СЕТ СН'!$I$5-'СЕТ СН'!$I$17</f>
        <v>6908.4566243999998</v>
      </c>
      <c r="W120" s="36">
        <f>SUMIFS(СВЦЭМ!$C$39:$C$789,СВЦЭМ!$A$39:$A$789,$A120,СВЦЭМ!$B$39:$B$789,W$119)+'СЕТ СН'!$I$9+СВЦЭМ!$D$10+'СЕТ СН'!$I$5-'СЕТ СН'!$I$17</f>
        <v>6923.1533419999996</v>
      </c>
      <c r="X120" s="36">
        <f>SUMIFS(СВЦЭМ!$C$39:$C$789,СВЦЭМ!$A$39:$A$789,$A120,СВЦЭМ!$B$39:$B$789,X$119)+'СЕТ СН'!$I$9+СВЦЭМ!$D$10+'СЕТ СН'!$I$5-'СЕТ СН'!$I$17</f>
        <v>6938.82310641</v>
      </c>
      <c r="Y120" s="36">
        <f>SUMIFS(СВЦЭМ!$C$39:$C$789,СВЦЭМ!$A$39:$A$789,$A120,СВЦЭМ!$B$39:$B$789,Y$119)+'СЕТ СН'!$I$9+СВЦЭМ!$D$10+'СЕТ СН'!$I$5-'СЕТ СН'!$I$17</f>
        <v>7009.0557725499993</v>
      </c>
    </row>
    <row r="121" spans="1:32" ht="15.75" x14ac:dyDescent="0.2">
      <c r="A121" s="35">
        <f>A120+1</f>
        <v>45628</v>
      </c>
      <c r="B121" s="36">
        <f>SUMIFS(СВЦЭМ!$C$39:$C$789,СВЦЭМ!$A$39:$A$789,$A121,СВЦЭМ!$B$39:$B$789,B$119)+'СЕТ СН'!$I$9+СВЦЭМ!$D$10+'СЕТ СН'!$I$5-'СЕТ СН'!$I$17</f>
        <v>7087.0407749400001</v>
      </c>
      <c r="C121" s="36">
        <f>SUMIFS(СВЦЭМ!$C$39:$C$789,СВЦЭМ!$A$39:$A$789,$A121,СВЦЭМ!$B$39:$B$789,C$119)+'СЕТ СН'!$I$9+СВЦЭМ!$D$10+'СЕТ СН'!$I$5-'СЕТ СН'!$I$17</f>
        <v>7075.8829830999994</v>
      </c>
      <c r="D121" s="36">
        <f>SUMIFS(СВЦЭМ!$C$39:$C$789,СВЦЭМ!$A$39:$A$789,$A121,СВЦЭМ!$B$39:$B$789,D$119)+'СЕТ СН'!$I$9+СВЦЭМ!$D$10+'СЕТ СН'!$I$5-'СЕТ СН'!$I$17</f>
        <v>7061.6823013899993</v>
      </c>
      <c r="E121" s="36">
        <f>SUMIFS(СВЦЭМ!$C$39:$C$789,СВЦЭМ!$A$39:$A$789,$A121,СВЦЭМ!$B$39:$B$789,E$119)+'СЕТ СН'!$I$9+СВЦЭМ!$D$10+'СЕТ СН'!$I$5-'СЕТ СН'!$I$17</f>
        <v>7073.5827388899997</v>
      </c>
      <c r="F121" s="36">
        <f>SUMIFS(СВЦЭМ!$C$39:$C$789,СВЦЭМ!$A$39:$A$789,$A121,СВЦЭМ!$B$39:$B$789,F$119)+'СЕТ СН'!$I$9+СВЦЭМ!$D$10+'СЕТ СН'!$I$5-'СЕТ СН'!$I$17</f>
        <v>7062.50065627</v>
      </c>
      <c r="G121" s="36">
        <f>SUMIFS(СВЦЭМ!$C$39:$C$789,СВЦЭМ!$A$39:$A$789,$A121,СВЦЭМ!$B$39:$B$789,G$119)+'СЕТ СН'!$I$9+СВЦЭМ!$D$10+'СЕТ СН'!$I$5-'СЕТ СН'!$I$17</f>
        <v>7069.4016358099998</v>
      </c>
      <c r="H121" s="36">
        <f>SUMIFS(СВЦЭМ!$C$39:$C$789,СВЦЭМ!$A$39:$A$789,$A121,СВЦЭМ!$B$39:$B$789,H$119)+'СЕТ СН'!$I$9+СВЦЭМ!$D$10+'СЕТ СН'!$I$5-'СЕТ СН'!$I$17</f>
        <v>7010.8487932199996</v>
      </c>
      <c r="I121" s="36">
        <f>SUMIFS(СВЦЭМ!$C$39:$C$789,СВЦЭМ!$A$39:$A$789,$A121,СВЦЭМ!$B$39:$B$789,I$119)+'СЕТ СН'!$I$9+СВЦЭМ!$D$10+'СЕТ СН'!$I$5-'СЕТ СН'!$I$17</f>
        <v>6927.3892080799997</v>
      </c>
      <c r="J121" s="36">
        <f>SUMIFS(СВЦЭМ!$C$39:$C$789,СВЦЭМ!$A$39:$A$789,$A121,СВЦЭМ!$B$39:$B$789,J$119)+'СЕТ СН'!$I$9+СВЦЭМ!$D$10+'СЕТ СН'!$I$5-'СЕТ СН'!$I$17</f>
        <v>6884.5593713599992</v>
      </c>
      <c r="K121" s="36">
        <f>SUMIFS(СВЦЭМ!$C$39:$C$789,СВЦЭМ!$A$39:$A$789,$A121,СВЦЭМ!$B$39:$B$789,K$119)+'СЕТ СН'!$I$9+СВЦЭМ!$D$10+'СЕТ СН'!$I$5-'СЕТ СН'!$I$17</f>
        <v>6870.1259904299995</v>
      </c>
      <c r="L121" s="36">
        <f>SUMIFS(СВЦЭМ!$C$39:$C$789,СВЦЭМ!$A$39:$A$789,$A121,СВЦЭМ!$B$39:$B$789,L$119)+'СЕТ СН'!$I$9+СВЦЭМ!$D$10+'СЕТ СН'!$I$5-'СЕТ СН'!$I$17</f>
        <v>6886.75555093</v>
      </c>
      <c r="M121" s="36">
        <f>SUMIFS(СВЦЭМ!$C$39:$C$789,СВЦЭМ!$A$39:$A$789,$A121,СВЦЭМ!$B$39:$B$789,M$119)+'СЕТ СН'!$I$9+СВЦЭМ!$D$10+'СЕТ СН'!$I$5-'СЕТ СН'!$I$17</f>
        <v>6901.0754117500001</v>
      </c>
      <c r="N121" s="36">
        <f>SUMIFS(СВЦЭМ!$C$39:$C$789,СВЦЭМ!$A$39:$A$789,$A121,СВЦЭМ!$B$39:$B$789,N$119)+'СЕТ СН'!$I$9+СВЦЭМ!$D$10+'СЕТ СН'!$I$5-'СЕТ СН'!$I$17</f>
        <v>6916.6490749799996</v>
      </c>
      <c r="O121" s="36">
        <f>SUMIFS(СВЦЭМ!$C$39:$C$789,СВЦЭМ!$A$39:$A$789,$A121,СВЦЭМ!$B$39:$B$789,O$119)+'СЕТ СН'!$I$9+СВЦЭМ!$D$10+'СЕТ СН'!$I$5-'СЕТ СН'!$I$17</f>
        <v>6934.5115655999998</v>
      </c>
      <c r="P121" s="36">
        <f>SUMIFS(СВЦЭМ!$C$39:$C$789,СВЦЭМ!$A$39:$A$789,$A121,СВЦЭМ!$B$39:$B$789,P$119)+'СЕТ СН'!$I$9+СВЦЭМ!$D$10+'СЕТ СН'!$I$5-'СЕТ СН'!$I$17</f>
        <v>6948.8276147299994</v>
      </c>
      <c r="Q121" s="36">
        <f>SUMIFS(СВЦЭМ!$C$39:$C$789,СВЦЭМ!$A$39:$A$789,$A121,СВЦЭМ!$B$39:$B$789,Q$119)+'СЕТ СН'!$I$9+СВЦЭМ!$D$10+'СЕТ СН'!$I$5-'СЕТ СН'!$I$17</f>
        <v>6940.2628350699997</v>
      </c>
      <c r="R121" s="36">
        <f>SUMIFS(СВЦЭМ!$C$39:$C$789,СВЦЭМ!$A$39:$A$789,$A121,СВЦЭМ!$B$39:$B$789,R$119)+'СЕТ СН'!$I$9+СВЦЭМ!$D$10+'СЕТ СН'!$I$5-'СЕТ СН'!$I$17</f>
        <v>6937.1052061099999</v>
      </c>
      <c r="S121" s="36">
        <f>SUMIFS(СВЦЭМ!$C$39:$C$789,СВЦЭМ!$A$39:$A$789,$A121,СВЦЭМ!$B$39:$B$789,S$119)+'СЕТ СН'!$I$9+СВЦЭМ!$D$10+'СЕТ СН'!$I$5-'СЕТ СН'!$I$17</f>
        <v>6887.5325681499999</v>
      </c>
      <c r="T121" s="36">
        <f>SUMIFS(СВЦЭМ!$C$39:$C$789,СВЦЭМ!$A$39:$A$789,$A121,СВЦЭМ!$B$39:$B$789,T$119)+'СЕТ СН'!$I$9+СВЦЭМ!$D$10+'СЕТ СН'!$I$5-'СЕТ СН'!$I$17</f>
        <v>6840.482072499999</v>
      </c>
      <c r="U121" s="36">
        <f>SUMIFS(СВЦЭМ!$C$39:$C$789,СВЦЭМ!$A$39:$A$789,$A121,СВЦЭМ!$B$39:$B$789,U$119)+'СЕТ СН'!$I$9+СВЦЭМ!$D$10+'СЕТ СН'!$I$5-'СЕТ СН'!$I$17</f>
        <v>6878.5741027499989</v>
      </c>
      <c r="V121" s="36">
        <f>SUMIFS(СВЦЭМ!$C$39:$C$789,СВЦЭМ!$A$39:$A$789,$A121,СВЦЭМ!$B$39:$B$789,V$119)+'СЕТ СН'!$I$9+СВЦЭМ!$D$10+'СЕТ СН'!$I$5-'СЕТ СН'!$I$17</f>
        <v>6907.8936558199994</v>
      </c>
      <c r="W121" s="36">
        <f>SUMIFS(СВЦЭМ!$C$39:$C$789,СВЦЭМ!$A$39:$A$789,$A121,СВЦЭМ!$B$39:$B$789,W$119)+'СЕТ СН'!$I$9+СВЦЭМ!$D$10+'СЕТ СН'!$I$5-'СЕТ СН'!$I$17</f>
        <v>6898.9777999999997</v>
      </c>
      <c r="X121" s="36">
        <f>SUMIFS(СВЦЭМ!$C$39:$C$789,СВЦЭМ!$A$39:$A$789,$A121,СВЦЭМ!$B$39:$B$789,X$119)+'СЕТ СН'!$I$9+СВЦЭМ!$D$10+'СЕТ СН'!$I$5-'СЕТ СН'!$I$17</f>
        <v>6899.6200415200001</v>
      </c>
      <c r="Y121" s="36">
        <f>SUMIFS(СВЦЭМ!$C$39:$C$789,СВЦЭМ!$A$39:$A$789,$A121,СВЦЭМ!$B$39:$B$789,Y$119)+'СЕТ СН'!$I$9+СВЦЭМ!$D$10+'СЕТ СН'!$I$5-'СЕТ СН'!$I$17</f>
        <v>6931.0184786599993</v>
      </c>
    </row>
    <row r="122" spans="1:32" ht="15.75" x14ac:dyDescent="0.2">
      <c r="A122" s="35">
        <f t="shared" ref="A122:A150" si="3">A121+1</f>
        <v>45629</v>
      </c>
      <c r="B122" s="36">
        <f>SUMIFS(СВЦЭМ!$C$39:$C$789,СВЦЭМ!$A$39:$A$789,$A122,СВЦЭМ!$B$39:$B$789,B$119)+'СЕТ СН'!$I$9+СВЦЭМ!$D$10+'СЕТ СН'!$I$5-'СЕТ СН'!$I$17</f>
        <v>6950.2221687999991</v>
      </c>
      <c r="C122" s="36">
        <f>SUMIFS(СВЦЭМ!$C$39:$C$789,СВЦЭМ!$A$39:$A$789,$A122,СВЦЭМ!$B$39:$B$789,C$119)+'СЕТ СН'!$I$9+СВЦЭМ!$D$10+'СЕТ СН'!$I$5-'СЕТ СН'!$I$17</f>
        <v>6993.4448769299997</v>
      </c>
      <c r="D122" s="36">
        <f>SUMIFS(СВЦЭМ!$C$39:$C$789,СВЦЭМ!$A$39:$A$789,$A122,СВЦЭМ!$B$39:$B$789,D$119)+'СЕТ СН'!$I$9+СВЦЭМ!$D$10+'СЕТ СН'!$I$5-'СЕТ СН'!$I$17</f>
        <v>7021.8372889499997</v>
      </c>
      <c r="E122" s="36">
        <f>SUMIFS(СВЦЭМ!$C$39:$C$789,СВЦЭМ!$A$39:$A$789,$A122,СВЦЭМ!$B$39:$B$789,E$119)+'СЕТ СН'!$I$9+СВЦЭМ!$D$10+'СЕТ СН'!$I$5-'СЕТ СН'!$I$17</f>
        <v>7045.558767909999</v>
      </c>
      <c r="F122" s="36">
        <f>SUMIFS(СВЦЭМ!$C$39:$C$789,СВЦЭМ!$A$39:$A$789,$A122,СВЦЭМ!$B$39:$B$789,F$119)+'СЕТ СН'!$I$9+СВЦЭМ!$D$10+'СЕТ СН'!$I$5-'СЕТ СН'!$I$17</f>
        <v>7058.5714270999997</v>
      </c>
      <c r="G122" s="36">
        <f>SUMIFS(СВЦЭМ!$C$39:$C$789,СВЦЭМ!$A$39:$A$789,$A122,СВЦЭМ!$B$39:$B$789,G$119)+'СЕТ СН'!$I$9+СВЦЭМ!$D$10+'СЕТ СН'!$I$5-'СЕТ СН'!$I$17</f>
        <v>7008.4860567199994</v>
      </c>
      <c r="H122" s="36">
        <f>SUMIFS(СВЦЭМ!$C$39:$C$789,СВЦЭМ!$A$39:$A$789,$A122,СВЦЭМ!$B$39:$B$789,H$119)+'СЕТ СН'!$I$9+СВЦЭМ!$D$10+'СЕТ СН'!$I$5-'СЕТ СН'!$I$17</f>
        <v>6954.0868975199992</v>
      </c>
      <c r="I122" s="36">
        <f>SUMIFS(СВЦЭМ!$C$39:$C$789,СВЦЭМ!$A$39:$A$789,$A122,СВЦЭМ!$B$39:$B$789,I$119)+'СЕТ СН'!$I$9+СВЦЭМ!$D$10+'СЕТ СН'!$I$5-'СЕТ СН'!$I$17</f>
        <v>6874.7008375400001</v>
      </c>
      <c r="J122" s="36">
        <f>SUMIFS(СВЦЭМ!$C$39:$C$789,СВЦЭМ!$A$39:$A$789,$A122,СВЦЭМ!$B$39:$B$789,J$119)+'СЕТ СН'!$I$9+СВЦЭМ!$D$10+'СЕТ СН'!$I$5-'СЕТ СН'!$I$17</f>
        <v>6818.0122899199996</v>
      </c>
      <c r="K122" s="36">
        <f>SUMIFS(СВЦЭМ!$C$39:$C$789,СВЦЭМ!$A$39:$A$789,$A122,СВЦЭМ!$B$39:$B$789,K$119)+'СЕТ СН'!$I$9+СВЦЭМ!$D$10+'СЕТ СН'!$I$5-'СЕТ СН'!$I$17</f>
        <v>6825.6488272999995</v>
      </c>
      <c r="L122" s="36">
        <f>SUMIFS(СВЦЭМ!$C$39:$C$789,СВЦЭМ!$A$39:$A$789,$A122,СВЦЭМ!$B$39:$B$789,L$119)+'СЕТ СН'!$I$9+СВЦЭМ!$D$10+'СЕТ СН'!$I$5-'СЕТ СН'!$I$17</f>
        <v>6835.3166135399997</v>
      </c>
      <c r="M122" s="36">
        <f>SUMIFS(СВЦЭМ!$C$39:$C$789,СВЦЭМ!$A$39:$A$789,$A122,СВЦЭМ!$B$39:$B$789,M$119)+'СЕТ СН'!$I$9+СВЦЭМ!$D$10+'СЕТ СН'!$I$5-'СЕТ СН'!$I$17</f>
        <v>6838.6763094999997</v>
      </c>
      <c r="N122" s="36">
        <f>SUMIFS(СВЦЭМ!$C$39:$C$789,СВЦЭМ!$A$39:$A$789,$A122,СВЦЭМ!$B$39:$B$789,N$119)+'СЕТ СН'!$I$9+СВЦЭМ!$D$10+'СЕТ СН'!$I$5-'СЕТ СН'!$I$17</f>
        <v>6867.7875100000001</v>
      </c>
      <c r="O122" s="36">
        <f>SUMIFS(СВЦЭМ!$C$39:$C$789,СВЦЭМ!$A$39:$A$789,$A122,СВЦЭМ!$B$39:$B$789,O$119)+'СЕТ СН'!$I$9+СВЦЭМ!$D$10+'СЕТ СН'!$I$5-'СЕТ СН'!$I$17</f>
        <v>6886.6390253299996</v>
      </c>
      <c r="P122" s="36">
        <f>SUMIFS(СВЦЭМ!$C$39:$C$789,СВЦЭМ!$A$39:$A$789,$A122,СВЦЭМ!$B$39:$B$789,P$119)+'СЕТ СН'!$I$9+СВЦЭМ!$D$10+'СЕТ СН'!$I$5-'СЕТ СН'!$I$17</f>
        <v>6906.1891030999996</v>
      </c>
      <c r="Q122" s="36">
        <f>SUMIFS(СВЦЭМ!$C$39:$C$789,СВЦЭМ!$A$39:$A$789,$A122,СВЦЭМ!$B$39:$B$789,Q$119)+'СЕТ СН'!$I$9+СВЦЭМ!$D$10+'СЕТ СН'!$I$5-'СЕТ СН'!$I$17</f>
        <v>6934.0978249999989</v>
      </c>
      <c r="R122" s="36">
        <f>SUMIFS(СВЦЭМ!$C$39:$C$789,СВЦЭМ!$A$39:$A$789,$A122,СВЦЭМ!$B$39:$B$789,R$119)+'СЕТ СН'!$I$9+СВЦЭМ!$D$10+'СЕТ СН'!$I$5-'СЕТ СН'!$I$17</f>
        <v>6916.2370107999996</v>
      </c>
      <c r="S122" s="36">
        <f>SUMIFS(СВЦЭМ!$C$39:$C$789,СВЦЭМ!$A$39:$A$789,$A122,СВЦЭМ!$B$39:$B$789,S$119)+'СЕТ СН'!$I$9+СВЦЭМ!$D$10+'СЕТ СН'!$I$5-'СЕТ СН'!$I$17</f>
        <v>6869.149915259999</v>
      </c>
      <c r="T122" s="36">
        <f>SUMIFS(СВЦЭМ!$C$39:$C$789,СВЦЭМ!$A$39:$A$789,$A122,СВЦЭМ!$B$39:$B$789,T$119)+'СЕТ СН'!$I$9+СВЦЭМ!$D$10+'СЕТ СН'!$I$5-'СЕТ СН'!$I$17</f>
        <v>6820.9053634800002</v>
      </c>
      <c r="U122" s="36">
        <f>SUMIFS(СВЦЭМ!$C$39:$C$789,СВЦЭМ!$A$39:$A$789,$A122,СВЦЭМ!$B$39:$B$789,U$119)+'СЕТ СН'!$I$9+СВЦЭМ!$D$10+'СЕТ СН'!$I$5-'СЕТ СН'!$I$17</f>
        <v>6842.7716565399996</v>
      </c>
      <c r="V122" s="36">
        <f>SUMIFS(СВЦЭМ!$C$39:$C$789,СВЦЭМ!$A$39:$A$789,$A122,СВЦЭМ!$B$39:$B$789,V$119)+'СЕТ СН'!$I$9+СВЦЭМ!$D$10+'СЕТ СН'!$I$5-'СЕТ СН'!$I$17</f>
        <v>6868.7894569799992</v>
      </c>
      <c r="W122" s="36">
        <f>SUMIFS(СВЦЭМ!$C$39:$C$789,СВЦЭМ!$A$39:$A$789,$A122,СВЦЭМ!$B$39:$B$789,W$119)+'СЕТ СН'!$I$9+СВЦЭМ!$D$10+'СЕТ СН'!$I$5-'СЕТ СН'!$I$17</f>
        <v>6883.53247199</v>
      </c>
      <c r="X122" s="36">
        <f>SUMIFS(СВЦЭМ!$C$39:$C$789,СВЦЭМ!$A$39:$A$789,$A122,СВЦЭМ!$B$39:$B$789,X$119)+'СЕТ СН'!$I$9+СВЦЭМ!$D$10+'СЕТ СН'!$I$5-'СЕТ СН'!$I$17</f>
        <v>6894.0128746699993</v>
      </c>
      <c r="Y122" s="36">
        <f>SUMIFS(СВЦЭМ!$C$39:$C$789,СВЦЭМ!$A$39:$A$789,$A122,СВЦЭМ!$B$39:$B$789,Y$119)+'СЕТ СН'!$I$9+СВЦЭМ!$D$10+'СЕТ СН'!$I$5-'СЕТ СН'!$I$17</f>
        <v>6931.2396423899991</v>
      </c>
    </row>
    <row r="123" spans="1:32" ht="15.75" x14ac:dyDescent="0.2">
      <c r="A123" s="35">
        <f t="shared" si="3"/>
        <v>45630</v>
      </c>
      <c r="B123" s="36">
        <f>SUMIFS(СВЦЭМ!$C$39:$C$789,СВЦЭМ!$A$39:$A$789,$A123,СВЦЭМ!$B$39:$B$789,B$119)+'СЕТ СН'!$I$9+СВЦЭМ!$D$10+'СЕТ СН'!$I$5-'СЕТ СН'!$I$17</f>
        <v>6961.3680135899995</v>
      </c>
      <c r="C123" s="36">
        <f>SUMIFS(СВЦЭМ!$C$39:$C$789,СВЦЭМ!$A$39:$A$789,$A123,СВЦЭМ!$B$39:$B$789,C$119)+'СЕТ СН'!$I$9+СВЦЭМ!$D$10+'СЕТ СН'!$I$5-'СЕТ СН'!$I$17</f>
        <v>7026.6743527899998</v>
      </c>
      <c r="D123" s="36">
        <f>SUMIFS(СВЦЭМ!$C$39:$C$789,СВЦЭМ!$A$39:$A$789,$A123,СВЦЭМ!$B$39:$B$789,D$119)+'СЕТ СН'!$I$9+СВЦЭМ!$D$10+'СЕТ СН'!$I$5-'СЕТ СН'!$I$17</f>
        <v>7055.9927432299992</v>
      </c>
      <c r="E123" s="36">
        <f>SUMIFS(СВЦЭМ!$C$39:$C$789,СВЦЭМ!$A$39:$A$789,$A123,СВЦЭМ!$B$39:$B$789,E$119)+'СЕТ СН'!$I$9+СВЦЭМ!$D$10+'СЕТ СН'!$I$5-'СЕТ СН'!$I$17</f>
        <v>7070.7734729200001</v>
      </c>
      <c r="F123" s="36">
        <f>SUMIFS(СВЦЭМ!$C$39:$C$789,СВЦЭМ!$A$39:$A$789,$A123,СВЦЭМ!$B$39:$B$789,F$119)+'СЕТ СН'!$I$9+СВЦЭМ!$D$10+'СЕТ СН'!$I$5-'СЕТ СН'!$I$17</f>
        <v>7064.9070699999993</v>
      </c>
      <c r="G123" s="36">
        <f>SUMIFS(СВЦЭМ!$C$39:$C$789,СВЦЭМ!$A$39:$A$789,$A123,СВЦЭМ!$B$39:$B$789,G$119)+'СЕТ СН'!$I$9+СВЦЭМ!$D$10+'СЕТ СН'!$I$5-'СЕТ СН'!$I$17</f>
        <v>7049.5792462099998</v>
      </c>
      <c r="H123" s="36">
        <f>SUMIFS(СВЦЭМ!$C$39:$C$789,СВЦЭМ!$A$39:$A$789,$A123,СВЦЭМ!$B$39:$B$789,H$119)+'СЕТ СН'!$I$9+СВЦЭМ!$D$10+'СЕТ СН'!$I$5-'СЕТ СН'!$I$17</f>
        <v>7018.6695500599999</v>
      </c>
      <c r="I123" s="36">
        <f>SUMIFS(СВЦЭМ!$C$39:$C$789,СВЦЭМ!$A$39:$A$789,$A123,СВЦЭМ!$B$39:$B$789,I$119)+'СЕТ СН'!$I$9+СВЦЭМ!$D$10+'СЕТ СН'!$I$5-'СЕТ СН'!$I$17</f>
        <v>6911.0070180899993</v>
      </c>
      <c r="J123" s="36">
        <f>SUMIFS(СВЦЭМ!$C$39:$C$789,СВЦЭМ!$A$39:$A$789,$A123,СВЦЭМ!$B$39:$B$789,J$119)+'СЕТ СН'!$I$9+СВЦЭМ!$D$10+'СЕТ СН'!$I$5-'СЕТ СН'!$I$17</f>
        <v>6858.2645385799997</v>
      </c>
      <c r="K123" s="36">
        <f>SUMIFS(СВЦЭМ!$C$39:$C$789,СВЦЭМ!$A$39:$A$789,$A123,СВЦЭМ!$B$39:$B$789,K$119)+'СЕТ СН'!$I$9+СВЦЭМ!$D$10+'СЕТ СН'!$I$5-'СЕТ СН'!$I$17</f>
        <v>6834.5603162299994</v>
      </c>
      <c r="L123" s="36">
        <f>SUMIFS(СВЦЭМ!$C$39:$C$789,СВЦЭМ!$A$39:$A$789,$A123,СВЦЭМ!$B$39:$B$789,L$119)+'СЕТ СН'!$I$9+СВЦЭМ!$D$10+'СЕТ СН'!$I$5-'СЕТ СН'!$I$17</f>
        <v>6762.8861637199998</v>
      </c>
      <c r="M123" s="36">
        <f>SUMIFS(СВЦЭМ!$C$39:$C$789,СВЦЭМ!$A$39:$A$789,$A123,СВЦЭМ!$B$39:$B$789,M$119)+'СЕТ СН'!$I$9+СВЦЭМ!$D$10+'СЕТ СН'!$I$5-'СЕТ СН'!$I$17</f>
        <v>6751.6673196299998</v>
      </c>
      <c r="N123" s="36">
        <f>SUMIFS(СВЦЭМ!$C$39:$C$789,СВЦЭМ!$A$39:$A$789,$A123,СВЦЭМ!$B$39:$B$789,N$119)+'СЕТ СН'!$I$9+СВЦЭМ!$D$10+'СЕТ СН'!$I$5-'СЕТ СН'!$I$17</f>
        <v>6786.2446281299999</v>
      </c>
      <c r="O123" s="36">
        <f>SUMIFS(СВЦЭМ!$C$39:$C$789,СВЦЭМ!$A$39:$A$789,$A123,СВЦЭМ!$B$39:$B$789,O$119)+'СЕТ СН'!$I$9+СВЦЭМ!$D$10+'СЕТ СН'!$I$5-'СЕТ СН'!$I$17</f>
        <v>6793.3003978099996</v>
      </c>
      <c r="P123" s="36">
        <f>SUMIFS(СВЦЭМ!$C$39:$C$789,СВЦЭМ!$A$39:$A$789,$A123,СВЦЭМ!$B$39:$B$789,P$119)+'СЕТ СН'!$I$9+СВЦЭМ!$D$10+'СЕТ СН'!$I$5-'СЕТ СН'!$I$17</f>
        <v>6807.64307353</v>
      </c>
      <c r="Q123" s="36">
        <f>SUMIFS(СВЦЭМ!$C$39:$C$789,СВЦЭМ!$A$39:$A$789,$A123,СВЦЭМ!$B$39:$B$789,Q$119)+'СЕТ СН'!$I$9+СВЦЭМ!$D$10+'СЕТ СН'!$I$5-'СЕТ СН'!$I$17</f>
        <v>6818.9532535299995</v>
      </c>
      <c r="R123" s="36">
        <f>SUMIFS(СВЦЭМ!$C$39:$C$789,СВЦЭМ!$A$39:$A$789,$A123,СВЦЭМ!$B$39:$B$789,R$119)+'СЕТ СН'!$I$9+СВЦЭМ!$D$10+'СЕТ СН'!$I$5-'СЕТ СН'!$I$17</f>
        <v>6818.5728648999993</v>
      </c>
      <c r="S123" s="36">
        <f>SUMIFS(СВЦЭМ!$C$39:$C$789,СВЦЭМ!$A$39:$A$789,$A123,СВЦЭМ!$B$39:$B$789,S$119)+'СЕТ СН'!$I$9+СВЦЭМ!$D$10+'СЕТ СН'!$I$5-'СЕТ СН'!$I$17</f>
        <v>6774.7286230399995</v>
      </c>
      <c r="T123" s="36">
        <f>SUMIFS(СВЦЭМ!$C$39:$C$789,СВЦЭМ!$A$39:$A$789,$A123,СВЦЭМ!$B$39:$B$789,T$119)+'СЕТ СН'!$I$9+СВЦЭМ!$D$10+'СЕТ СН'!$I$5-'СЕТ СН'!$I$17</f>
        <v>6716.3632027499998</v>
      </c>
      <c r="U123" s="36">
        <f>SUMIFS(СВЦЭМ!$C$39:$C$789,СВЦЭМ!$A$39:$A$789,$A123,СВЦЭМ!$B$39:$B$789,U$119)+'СЕТ СН'!$I$9+СВЦЭМ!$D$10+'СЕТ СН'!$I$5-'СЕТ СН'!$I$17</f>
        <v>6719.9324948699996</v>
      </c>
      <c r="V123" s="36">
        <f>SUMIFS(СВЦЭМ!$C$39:$C$789,СВЦЭМ!$A$39:$A$789,$A123,СВЦЭМ!$B$39:$B$789,V$119)+'СЕТ СН'!$I$9+СВЦЭМ!$D$10+'СЕТ СН'!$I$5-'СЕТ СН'!$I$17</f>
        <v>6761.1323121099995</v>
      </c>
      <c r="W123" s="36">
        <f>SUMIFS(СВЦЭМ!$C$39:$C$789,СВЦЭМ!$A$39:$A$789,$A123,СВЦЭМ!$B$39:$B$789,W$119)+'СЕТ СН'!$I$9+СВЦЭМ!$D$10+'СЕТ СН'!$I$5-'СЕТ СН'!$I$17</f>
        <v>6781.8691418199996</v>
      </c>
      <c r="X123" s="36">
        <f>SUMIFS(СВЦЭМ!$C$39:$C$789,СВЦЭМ!$A$39:$A$789,$A123,СВЦЭМ!$B$39:$B$789,X$119)+'СЕТ СН'!$I$9+СВЦЭМ!$D$10+'СЕТ СН'!$I$5-'СЕТ СН'!$I$17</f>
        <v>6816.8395873199988</v>
      </c>
      <c r="Y123" s="36">
        <f>SUMIFS(СВЦЭМ!$C$39:$C$789,СВЦЭМ!$A$39:$A$789,$A123,СВЦЭМ!$B$39:$B$789,Y$119)+'СЕТ СН'!$I$9+СВЦЭМ!$D$10+'СЕТ СН'!$I$5-'СЕТ СН'!$I$17</f>
        <v>6853.9150982899992</v>
      </c>
    </row>
    <row r="124" spans="1:32" ht="15.75" x14ac:dyDescent="0.2">
      <c r="A124" s="35">
        <f t="shared" si="3"/>
        <v>45631</v>
      </c>
      <c r="B124" s="36">
        <f>SUMIFS(СВЦЭМ!$C$39:$C$789,СВЦЭМ!$A$39:$A$789,$A124,СВЦЭМ!$B$39:$B$789,B$119)+'СЕТ СН'!$I$9+СВЦЭМ!$D$10+'СЕТ СН'!$I$5-'СЕТ СН'!$I$17</f>
        <v>6863.1842796000001</v>
      </c>
      <c r="C124" s="36">
        <f>SUMIFS(СВЦЭМ!$C$39:$C$789,СВЦЭМ!$A$39:$A$789,$A124,СВЦЭМ!$B$39:$B$789,C$119)+'СЕТ СН'!$I$9+СВЦЭМ!$D$10+'СЕТ СН'!$I$5-'СЕТ СН'!$I$17</f>
        <v>6915.4491718399995</v>
      </c>
      <c r="D124" s="36">
        <f>SUMIFS(СВЦЭМ!$C$39:$C$789,СВЦЭМ!$A$39:$A$789,$A124,СВЦЭМ!$B$39:$B$789,D$119)+'СЕТ СН'!$I$9+СВЦЭМ!$D$10+'СЕТ СН'!$I$5-'СЕТ СН'!$I$17</f>
        <v>6919.7088879699995</v>
      </c>
      <c r="E124" s="36">
        <f>SUMIFS(СВЦЭМ!$C$39:$C$789,СВЦЭМ!$A$39:$A$789,$A124,СВЦЭМ!$B$39:$B$789,E$119)+'СЕТ СН'!$I$9+СВЦЭМ!$D$10+'СЕТ СН'!$I$5-'СЕТ СН'!$I$17</f>
        <v>6938.2881284599989</v>
      </c>
      <c r="F124" s="36">
        <f>SUMIFS(СВЦЭМ!$C$39:$C$789,СВЦЭМ!$A$39:$A$789,$A124,СВЦЭМ!$B$39:$B$789,F$119)+'СЕТ СН'!$I$9+СВЦЭМ!$D$10+'СЕТ СН'!$I$5-'СЕТ СН'!$I$17</f>
        <v>6932.7045101299991</v>
      </c>
      <c r="G124" s="36">
        <f>SUMIFS(СВЦЭМ!$C$39:$C$789,СВЦЭМ!$A$39:$A$789,$A124,СВЦЭМ!$B$39:$B$789,G$119)+'СЕТ СН'!$I$9+СВЦЭМ!$D$10+'СЕТ СН'!$I$5-'СЕТ СН'!$I$17</f>
        <v>6906.063343079999</v>
      </c>
      <c r="H124" s="36">
        <f>SUMIFS(СВЦЭМ!$C$39:$C$789,СВЦЭМ!$A$39:$A$789,$A124,СВЦЭМ!$B$39:$B$789,H$119)+'СЕТ СН'!$I$9+СВЦЭМ!$D$10+'СЕТ СН'!$I$5-'СЕТ СН'!$I$17</f>
        <v>6830.5452403299996</v>
      </c>
      <c r="I124" s="36">
        <f>SUMIFS(СВЦЭМ!$C$39:$C$789,СВЦЭМ!$A$39:$A$789,$A124,СВЦЭМ!$B$39:$B$789,I$119)+'СЕТ СН'!$I$9+СВЦЭМ!$D$10+'СЕТ СН'!$I$5-'СЕТ СН'!$I$17</f>
        <v>6748.2423090800003</v>
      </c>
      <c r="J124" s="36">
        <f>SUMIFS(СВЦЭМ!$C$39:$C$789,СВЦЭМ!$A$39:$A$789,$A124,СВЦЭМ!$B$39:$B$789,J$119)+'СЕТ СН'!$I$9+СВЦЭМ!$D$10+'СЕТ СН'!$I$5-'СЕТ СН'!$I$17</f>
        <v>6705.5313057999992</v>
      </c>
      <c r="K124" s="36">
        <f>SUMIFS(СВЦЭМ!$C$39:$C$789,СВЦЭМ!$A$39:$A$789,$A124,СВЦЭМ!$B$39:$B$789,K$119)+'СЕТ СН'!$I$9+СВЦЭМ!$D$10+'СЕТ СН'!$I$5-'СЕТ СН'!$I$17</f>
        <v>6672.0527352499994</v>
      </c>
      <c r="L124" s="36">
        <f>SUMIFS(СВЦЭМ!$C$39:$C$789,СВЦЭМ!$A$39:$A$789,$A124,СВЦЭМ!$B$39:$B$789,L$119)+'СЕТ СН'!$I$9+СВЦЭМ!$D$10+'СЕТ СН'!$I$5-'СЕТ СН'!$I$17</f>
        <v>6669.2907127399994</v>
      </c>
      <c r="M124" s="36">
        <f>SUMIFS(СВЦЭМ!$C$39:$C$789,СВЦЭМ!$A$39:$A$789,$A124,СВЦЭМ!$B$39:$B$789,M$119)+'СЕТ СН'!$I$9+СВЦЭМ!$D$10+'СЕТ СН'!$I$5-'СЕТ СН'!$I$17</f>
        <v>6694.0524361499993</v>
      </c>
      <c r="N124" s="36">
        <f>SUMIFS(СВЦЭМ!$C$39:$C$789,СВЦЭМ!$A$39:$A$789,$A124,СВЦЭМ!$B$39:$B$789,N$119)+'СЕТ СН'!$I$9+СВЦЭМ!$D$10+'СЕТ СН'!$I$5-'СЕТ СН'!$I$17</f>
        <v>6705.6489272500003</v>
      </c>
      <c r="O124" s="36">
        <f>SUMIFS(СВЦЭМ!$C$39:$C$789,СВЦЭМ!$A$39:$A$789,$A124,СВЦЭМ!$B$39:$B$789,O$119)+'СЕТ СН'!$I$9+СВЦЭМ!$D$10+'СЕТ СН'!$I$5-'СЕТ СН'!$I$17</f>
        <v>6713.2603284199995</v>
      </c>
      <c r="P124" s="36">
        <f>SUMIFS(СВЦЭМ!$C$39:$C$789,СВЦЭМ!$A$39:$A$789,$A124,СВЦЭМ!$B$39:$B$789,P$119)+'СЕТ СН'!$I$9+СВЦЭМ!$D$10+'СЕТ СН'!$I$5-'СЕТ СН'!$I$17</f>
        <v>6728.3926197499995</v>
      </c>
      <c r="Q124" s="36">
        <f>SUMIFS(СВЦЭМ!$C$39:$C$789,СВЦЭМ!$A$39:$A$789,$A124,СВЦЭМ!$B$39:$B$789,Q$119)+'СЕТ СН'!$I$9+СВЦЭМ!$D$10+'СЕТ СН'!$I$5-'СЕТ СН'!$I$17</f>
        <v>6751.3510522699999</v>
      </c>
      <c r="R124" s="36">
        <f>SUMIFS(СВЦЭМ!$C$39:$C$789,СВЦЭМ!$A$39:$A$789,$A124,СВЦЭМ!$B$39:$B$789,R$119)+'СЕТ СН'!$I$9+СВЦЭМ!$D$10+'СЕТ СН'!$I$5-'СЕТ СН'!$I$17</f>
        <v>6754.2339483599999</v>
      </c>
      <c r="S124" s="36">
        <f>SUMIFS(СВЦЭМ!$C$39:$C$789,СВЦЭМ!$A$39:$A$789,$A124,СВЦЭМ!$B$39:$B$789,S$119)+'СЕТ СН'!$I$9+СВЦЭМ!$D$10+'СЕТ СН'!$I$5-'СЕТ СН'!$I$17</f>
        <v>6698.3702254899999</v>
      </c>
      <c r="T124" s="36">
        <f>SUMIFS(СВЦЭМ!$C$39:$C$789,СВЦЭМ!$A$39:$A$789,$A124,СВЦЭМ!$B$39:$B$789,T$119)+'СЕТ СН'!$I$9+СВЦЭМ!$D$10+'СЕТ СН'!$I$5-'СЕТ СН'!$I$17</f>
        <v>6644.1888329699996</v>
      </c>
      <c r="U124" s="36">
        <f>SUMIFS(СВЦЭМ!$C$39:$C$789,СВЦЭМ!$A$39:$A$789,$A124,СВЦЭМ!$B$39:$B$789,U$119)+'СЕТ СН'!$I$9+СВЦЭМ!$D$10+'СЕТ СН'!$I$5-'СЕТ СН'!$I$17</f>
        <v>6644.2613625399999</v>
      </c>
      <c r="V124" s="36">
        <f>SUMIFS(СВЦЭМ!$C$39:$C$789,СВЦЭМ!$A$39:$A$789,$A124,СВЦЭМ!$B$39:$B$789,V$119)+'СЕТ СН'!$I$9+СВЦЭМ!$D$10+'СЕТ СН'!$I$5-'СЕТ СН'!$I$17</f>
        <v>6680.8576507799999</v>
      </c>
      <c r="W124" s="36">
        <f>SUMIFS(СВЦЭМ!$C$39:$C$789,СВЦЭМ!$A$39:$A$789,$A124,СВЦЭМ!$B$39:$B$789,W$119)+'СЕТ СН'!$I$9+СВЦЭМ!$D$10+'СЕТ СН'!$I$5-'СЕТ СН'!$I$17</f>
        <v>6689.2107965699997</v>
      </c>
      <c r="X124" s="36">
        <f>SUMIFS(СВЦЭМ!$C$39:$C$789,СВЦЭМ!$A$39:$A$789,$A124,СВЦЭМ!$B$39:$B$789,X$119)+'СЕТ СН'!$I$9+СВЦЭМ!$D$10+'СЕТ СН'!$I$5-'СЕТ СН'!$I$17</f>
        <v>6702.8605162399999</v>
      </c>
      <c r="Y124" s="36">
        <f>SUMIFS(СВЦЭМ!$C$39:$C$789,СВЦЭМ!$A$39:$A$789,$A124,СВЦЭМ!$B$39:$B$789,Y$119)+'СЕТ СН'!$I$9+СВЦЭМ!$D$10+'СЕТ СН'!$I$5-'СЕТ СН'!$I$17</f>
        <v>6713.2083026199998</v>
      </c>
    </row>
    <row r="125" spans="1:32" ht="15.75" x14ac:dyDescent="0.2">
      <c r="A125" s="35">
        <f t="shared" si="3"/>
        <v>45632</v>
      </c>
      <c r="B125" s="36">
        <f>SUMIFS(СВЦЭМ!$C$39:$C$789,СВЦЭМ!$A$39:$A$789,$A125,СВЦЭМ!$B$39:$B$789,B$119)+'СЕТ СН'!$I$9+СВЦЭМ!$D$10+'СЕТ СН'!$I$5-'СЕТ СН'!$I$17</f>
        <v>6818.9845861100002</v>
      </c>
      <c r="C125" s="36">
        <f>SUMIFS(СВЦЭМ!$C$39:$C$789,СВЦЭМ!$A$39:$A$789,$A125,СВЦЭМ!$B$39:$B$789,C$119)+'СЕТ СН'!$I$9+СВЦЭМ!$D$10+'СЕТ СН'!$I$5-'СЕТ СН'!$I$17</f>
        <v>6891.1221602899996</v>
      </c>
      <c r="D125" s="36">
        <f>SUMIFS(СВЦЭМ!$C$39:$C$789,СВЦЭМ!$A$39:$A$789,$A125,СВЦЭМ!$B$39:$B$789,D$119)+'СЕТ СН'!$I$9+СВЦЭМ!$D$10+'СЕТ СН'!$I$5-'СЕТ СН'!$I$17</f>
        <v>6917.7728584399993</v>
      </c>
      <c r="E125" s="36">
        <f>SUMIFS(СВЦЭМ!$C$39:$C$789,СВЦЭМ!$A$39:$A$789,$A125,СВЦЭМ!$B$39:$B$789,E$119)+'СЕТ СН'!$I$9+СВЦЭМ!$D$10+'СЕТ СН'!$I$5-'СЕТ СН'!$I$17</f>
        <v>6929.9835446099996</v>
      </c>
      <c r="F125" s="36">
        <f>SUMIFS(СВЦЭМ!$C$39:$C$789,СВЦЭМ!$A$39:$A$789,$A125,СВЦЭМ!$B$39:$B$789,F$119)+'СЕТ СН'!$I$9+СВЦЭМ!$D$10+'СЕТ СН'!$I$5-'СЕТ СН'!$I$17</f>
        <v>6928.17845227</v>
      </c>
      <c r="G125" s="36">
        <f>SUMIFS(СВЦЭМ!$C$39:$C$789,СВЦЭМ!$A$39:$A$789,$A125,СВЦЭМ!$B$39:$B$789,G$119)+'СЕТ СН'!$I$9+СВЦЭМ!$D$10+'СЕТ СН'!$I$5-'СЕТ СН'!$I$17</f>
        <v>6908.7785711299994</v>
      </c>
      <c r="H125" s="36">
        <f>SUMIFS(СВЦЭМ!$C$39:$C$789,СВЦЭМ!$A$39:$A$789,$A125,СВЦЭМ!$B$39:$B$789,H$119)+'СЕТ СН'!$I$9+СВЦЭМ!$D$10+'СЕТ СН'!$I$5-'СЕТ СН'!$I$17</f>
        <v>6826.713723769999</v>
      </c>
      <c r="I125" s="36">
        <f>SUMIFS(СВЦЭМ!$C$39:$C$789,СВЦЭМ!$A$39:$A$789,$A125,СВЦЭМ!$B$39:$B$789,I$119)+'СЕТ СН'!$I$9+СВЦЭМ!$D$10+'СЕТ СН'!$I$5-'СЕТ СН'!$I$17</f>
        <v>6756.4069972899997</v>
      </c>
      <c r="J125" s="36">
        <f>SUMIFS(СВЦЭМ!$C$39:$C$789,СВЦЭМ!$A$39:$A$789,$A125,СВЦЭМ!$B$39:$B$789,J$119)+'СЕТ СН'!$I$9+СВЦЭМ!$D$10+'СЕТ СН'!$I$5-'СЕТ СН'!$I$17</f>
        <v>6695.549712</v>
      </c>
      <c r="K125" s="36">
        <f>SUMIFS(СВЦЭМ!$C$39:$C$789,СВЦЭМ!$A$39:$A$789,$A125,СВЦЭМ!$B$39:$B$789,K$119)+'СЕТ СН'!$I$9+СВЦЭМ!$D$10+'СЕТ СН'!$I$5-'СЕТ СН'!$I$17</f>
        <v>6657.6154505599998</v>
      </c>
      <c r="L125" s="36">
        <f>SUMIFS(СВЦЭМ!$C$39:$C$789,СВЦЭМ!$A$39:$A$789,$A125,СВЦЭМ!$B$39:$B$789,L$119)+'СЕТ СН'!$I$9+СВЦЭМ!$D$10+'СЕТ СН'!$I$5-'СЕТ СН'!$I$17</f>
        <v>6670.3956692100001</v>
      </c>
      <c r="M125" s="36">
        <f>SUMIFS(СВЦЭМ!$C$39:$C$789,СВЦЭМ!$A$39:$A$789,$A125,СВЦЭМ!$B$39:$B$789,M$119)+'СЕТ СН'!$I$9+СВЦЭМ!$D$10+'СЕТ СН'!$I$5-'СЕТ СН'!$I$17</f>
        <v>6685.0845612499998</v>
      </c>
      <c r="N125" s="36">
        <f>SUMIFS(СВЦЭМ!$C$39:$C$789,СВЦЭМ!$A$39:$A$789,$A125,СВЦЭМ!$B$39:$B$789,N$119)+'СЕТ СН'!$I$9+СВЦЭМ!$D$10+'СЕТ СН'!$I$5-'СЕТ СН'!$I$17</f>
        <v>6694.1810169099999</v>
      </c>
      <c r="O125" s="36">
        <f>SUMIFS(СВЦЭМ!$C$39:$C$789,СВЦЭМ!$A$39:$A$789,$A125,СВЦЭМ!$B$39:$B$789,O$119)+'СЕТ СН'!$I$9+СВЦЭМ!$D$10+'СЕТ СН'!$I$5-'СЕТ СН'!$I$17</f>
        <v>6699.9249832699998</v>
      </c>
      <c r="P125" s="36">
        <f>SUMIFS(СВЦЭМ!$C$39:$C$789,СВЦЭМ!$A$39:$A$789,$A125,СВЦЭМ!$B$39:$B$789,P$119)+'СЕТ СН'!$I$9+СВЦЭМ!$D$10+'СЕТ СН'!$I$5-'СЕТ СН'!$I$17</f>
        <v>6721.0159126299995</v>
      </c>
      <c r="Q125" s="36">
        <f>SUMIFS(СВЦЭМ!$C$39:$C$789,СВЦЭМ!$A$39:$A$789,$A125,СВЦЭМ!$B$39:$B$789,Q$119)+'СЕТ СН'!$I$9+СВЦЭМ!$D$10+'СЕТ СН'!$I$5-'СЕТ СН'!$I$17</f>
        <v>6732.5675633999999</v>
      </c>
      <c r="R125" s="36">
        <f>SUMIFS(СВЦЭМ!$C$39:$C$789,СВЦЭМ!$A$39:$A$789,$A125,СВЦЭМ!$B$39:$B$789,R$119)+'СЕТ СН'!$I$9+СВЦЭМ!$D$10+'СЕТ СН'!$I$5-'СЕТ СН'!$I$17</f>
        <v>6724.0935090799994</v>
      </c>
      <c r="S125" s="36">
        <f>SUMIFS(СВЦЭМ!$C$39:$C$789,СВЦЭМ!$A$39:$A$789,$A125,СВЦЭМ!$B$39:$B$789,S$119)+'СЕТ СН'!$I$9+СВЦЭМ!$D$10+'СЕТ СН'!$I$5-'СЕТ СН'!$I$17</f>
        <v>6701.0067671300003</v>
      </c>
      <c r="T125" s="36">
        <f>SUMIFS(СВЦЭМ!$C$39:$C$789,СВЦЭМ!$A$39:$A$789,$A125,СВЦЭМ!$B$39:$B$789,T$119)+'СЕТ СН'!$I$9+СВЦЭМ!$D$10+'СЕТ СН'!$I$5-'СЕТ СН'!$I$17</f>
        <v>6646.7370583899992</v>
      </c>
      <c r="U125" s="36">
        <f>SUMIFS(СВЦЭМ!$C$39:$C$789,СВЦЭМ!$A$39:$A$789,$A125,СВЦЭМ!$B$39:$B$789,U$119)+'СЕТ СН'!$I$9+СВЦЭМ!$D$10+'СЕТ СН'!$I$5-'СЕТ СН'!$I$17</f>
        <v>6632.1393062699999</v>
      </c>
      <c r="V125" s="36">
        <f>SUMIFS(СВЦЭМ!$C$39:$C$789,СВЦЭМ!$A$39:$A$789,$A125,СВЦЭМ!$B$39:$B$789,V$119)+'СЕТ СН'!$I$9+СВЦЭМ!$D$10+'СЕТ СН'!$I$5-'СЕТ СН'!$I$17</f>
        <v>6676.4460136799999</v>
      </c>
      <c r="W125" s="36">
        <f>SUMIFS(СВЦЭМ!$C$39:$C$789,СВЦЭМ!$A$39:$A$789,$A125,СВЦЭМ!$B$39:$B$789,W$119)+'СЕТ СН'!$I$9+СВЦЭМ!$D$10+'СЕТ СН'!$I$5-'СЕТ СН'!$I$17</f>
        <v>6678.5732050099996</v>
      </c>
      <c r="X125" s="36">
        <f>SUMIFS(СВЦЭМ!$C$39:$C$789,СВЦЭМ!$A$39:$A$789,$A125,СВЦЭМ!$B$39:$B$789,X$119)+'СЕТ СН'!$I$9+СВЦЭМ!$D$10+'СЕТ СН'!$I$5-'СЕТ СН'!$I$17</f>
        <v>6685.0444780899998</v>
      </c>
      <c r="Y125" s="36">
        <f>SUMIFS(СВЦЭМ!$C$39:$C$789,СВЦЭМ!$A$39:$A$789,$A125,СВЦЭМ!$B$39:$B$789,Y$119)+'СЕТ СН'!$I$9+СВЦЭМ!$D$10+'СЕТ СН'!$I$5-'СЕТ СН'!$I$17</f>
        <v>6713.7281266499995</v>
      </c>
    </row>
    <row r="126" spans="1:32" ht="15.75" x14ac:dyDescent="0.2">
      <c r="A126" s="35">
        <f t="shared" si="3"/>
        <v>45633</v>
      </c>
      <c r="B126" s="36">
        <f>SUMIFS(СВЦЭМ!$C$39:$C$789,СВЦЭМ!$A$39:$A$789,$A126,СВЦЭМ!$B$39:$B$789,B$119)+'СЕТ СН'!$I$9+СВЦЭМ!$D$10+'СЕТ СН'!$I$5-'СЕТ СН'!$I$17</f>
        <v>6796.51742595</v>
      </c>
      <c r="C126" s="36">
        <f>SUMIFS(СВЦЭМ!$C$39:$C$789,СВЦЭМ!$A$39:$A$789,$A126,СВЦЭМ!$B$39:$B$789,C$119)+'СЕТ СН'!$I$9+СВЦЭМ!$D$10+'СЕТ СН'!$I$5-'СЕТ СН'!$I$17</f>
        <v>6768.8614680199998</v>
      </c>
      <c r="D126" s="36">
        <f>SUMIFS(СВЦЭМ!$C$39:$C$789,СВЦЭМ!$A$39:$A$789,$A126,СВЦЭМ!$B$39:$B$789,D$119)+'СЕТ СН'!$I$9+СВЦЭМ!$D$10+'СЕТ СН'!$I$5-'СЕТ СН'!$I$17</f>
        <v>6799.6727220100001</v>
      </c>
      <c r="E126" s="36">
        <f>SUMIFS(СВЦЭМ!$C$39:$C$789,СВЦЭМ!$A$39:$A$789,$A126,СВЦЭМ!$B$39:$B$789,E$119)+'СЕТ СН'!$I$9+СВЦЭМ!$D$10+'СЕТ СН'!$I$5-'СЕТ СН'!$I$17</f>
        <v>6824.5830467199994</v>
      </c>
      <c r="F126" s="36">
        <f>SUMIFS(СВЦЭМ!$C$39:$C$789,СВЦЭМ!$A$39:$A$789,$A126,СВЦЭМ!$B$39:$B$789,F$119)+'СЕТ СН'!$I$9+СВЦЭМ!$D$10+'СЕТ СН'!$I$5-'СЕТ СН'!$I$17</f>
        <v>6821.7468091899991</v>
      </c>
      <c r="G126" s="36">
        <f>SUMIFS(СВЦЭМ!$C$39:$C$789,СВЦЭМ!$A$39:$A$789,$A126,СВЦЭМ!$B$39:$B$789,G$119)+'СЕТ СН'!$I$9+СВЦЭМ!$D$10+'СЕТ СН'!$I$5-'СЕТ СН'!$I$17</f>
        <v>6803.9175719799996</v>
      </c>
      <c r="H126" s="36">
        <f>SUMIFS(СВЦЭМ!$C$39:$C$789,СВЦЭМ!$A$39:$A$789,$A126,СВЦЭМ!$B$39:$B$789,H$119)+'СЕТ СН'!$I$9+СВЦЭМ!$D$10+'СЕТ СН'!$I$5-'СЕТ СН'!$I$17</f>
        <v>6782.57102123</v>
      </c>
      <c r="I126" s="36">
        <f>SUMIFS(СВЦЭМ!$C$39:$C$789,СВЦЭМ!$A$39:$A$789,$A126,СВЦЭМ!$B$39:$B$789,I$119)+'СЕТ СН'!$I$9+СВЦЭМ!$D$10+'СЕТ СН'!$I$5-'СЕТ СН'!$I$17</f>
        <v>6782.8056146700001</v>
      </c>
      <c r="J126" s="36">
        <f>SUMIFS(СВЦЭМ!$C$39:$C$789,СВЦЭМ!$A$39:$A$789,$A126,СВЦЭМ!$B$39:$B$789,J$119)+'СЕТ СН'!$I$9+СВЦЭМ!$D$10+'СЕТ СН'!$I$5-'СЕТ СН'!$I$17</f>
        <v>6718.3604421700002</v>
      </c>
      <c r="K126" s="36">
        <f>SUMIFS(СВЦЭМ!$C$39:$C$789,СВЦЭМ!$A$39:$A$789,$A126,СВЦЭМ!$B$39:$B$789,K$119)+'СЕТ СН'!$I$9+СВЦЭМ!$D$10+'СЕТ СН'!$I$5-'СЕТ СН'!$I$17</f>
        <v>6631.4200874899998</v>
      </c>
      <c r="L126" s="36">
        <f>SUMIFS(СВЦЭМ!$C$39:$C$789,СВЦЭМ!$A$39:$A$789,$A126,СВЦЭМ!$B$39:$B$789,L$119)+'СЕТ СН'!$I$9+СВЦЭМ!$D$10+'СЕТ СН'!$I$5-'СЕТ СН'!$I$17</f>
        <v>6601.0886368199999</v>
      </c>
      <c r="M126" s="36">
        <f>SUMIFS(СВЦЭМ!$C$39:$C$789,СВЦЭМ!$A$39:$A$789,$A126,СВЦЭМ!$B$39:$B$789,M$119)+'СЕТ СН'!$I$9+СВЦЭМ!$D$10+'СЕТ СН'!$I$5-'СЕТ СН'!$I$17</f>
        <v>6602.5539164900001</v>
      </c>
      <c r="N126" s="36">
        <f>SUMIFS(СВЦЭМ!$C$39:$C$789,СВЦЭМ!$A$39:$A$789,$A126,СВЦЭМ!$B$39:$B$789,N$119)+'СЕТ СН'!$I$9+СВЦЭМ!$D$10+'СЕТ СН'!$I$5-'СЕТ СН'!$I$17</f>
        <v>6623.6632192999996</v>
      </c>
      <c r="O126" s="36">
        <f>SUMIFS(СВЦЭМ!$C$39:$C$789,СВЦЭМ!$A$39:$A$789,$A126,СВЦЭМ!$B$39:$B$789,O$119)+'СЕТ СН'!$I$9+СВЦЭМ!$D$10+'СЕТ СН'!$I$5-'СЕТ СН'!$I$17</f>
        <v>6628.1328408600002</v>
      </c>
      <c r="P126" s="36">
        <f>SUMIFS(СВЦЭМ!$C$39:$C$789,СВЦЭМ!$A$39:$A$789,$A126,СВЦЭМ!$B$39:$B$789,P$119)+'СЕТ СН'!$I$9+СВЦЭМ!$D$10+'СЕТ СН'!$I$5-'СЕТ СН'!$I$17</f>
        <v>6643.7681880399996</v>
      </c>
      <c r="Q126" s="36">
        <f>SUMIFS(СВЦЭМ!$C$39:$C$789,СВЦЭМ!$A$39:$A$789,$A126,СВЦЭМ!$B$39:$B$789,Q$119)+'СЕТ СН'!$I$9+СВЦЭМ!$D$10+'СЕТ СН'!$I$5-'СЕТ СН'!$I$17</f>
        <v>6641.9435130399997</v>
      </c>
      <c r="R126" s="36">
        <f>SUMIFS(СВЦЭМ!$C$39:$C$789,СВЦЭМ!$A$39:$A$789,$A126,СВЦЭМ!$B$39:$B$789,R$119)+'СЕТ СН'!$I$9+СВЦЭМ!$D$10+'СЕТ СН'!$I$5-'СЕТ СН'!$I$17</f>
        <v>6645.6076723599999</v>
      </c>
      <c r="S126" s="36">
        <f>SUMIFS(СВЦЭМ!$C$39:$C$789,СВЦЭМ!$A$39:$A$789,$A126,СВЦЭМ!$B$39:$B$789,S$119)+'СЕТ СН'!$I$9+СВЦЭМ!$D$10+'СЕТ СН'!$I$5-'СЕТ СН'!$I$17</f>
        <v>6615.7970141999995</v>
      </c>
      <c r="T126" s="36">
        <f>SUMIFS(СВЦЭМ!$C$39:$C$789,СВЦЭМ!$A$39:$A$789,$A126,СВЦЭМ!$B$39:$B$789,T$119)+'СЕТ СН'!$I$9+СВЦЭМ!$D$10+'СЕТ СН'!$I$5-'СЕТ СН'!$I$17</f>
        <v>6574.68808859</v>
      </c>
      <c r="U126" s="36">
        <f>SUMIFS(СВЦЭМ!$C$39:$C$789,СВЦЭМ!$A$39:$A$789,$A126,СВЦЭМ!$B$39:$B$789,U$119)+'СЕТ СН'!$I$9+СВЦЭМ!$D$10+'СЕТ СН'!$I$5-'СЕТ СН'!$I$17</f>
        <v>6598.9329318199998</v>
      </c>
      <c r="V126" s="36">
        <f>SUMIFS(СВЦЭМ!$C$39:$C$789,СВЦЭМ!$A$39:$A$789,$A126,СВЦЭМ!$B$39:$B$789,V$119)+'СЕТ СН'!$I$9+СВЦЭМ!$D$10+'СЕТ СН'!$I$5-'СЕТ СН'!$I$17</f>
        <v>6615.9469662699994</v>
      </c>
      <c r="W126" s="36">
        <f>SUMIFS(СВЦЭМ!$C$39:$C$789,СВЦЭМ!$A$39:$A$789,$A126,СВЦЭМ!$B$39:$B$789,W$119)+'СЕТ СН'!$I$9+СВЦЭМ!$D$10+'СЕТ СН'!$I$5-'СЕТ СН'!$I$17</f>
        <v>6633.3163394399999</v>
      </c>
      <c r="X126" s="36">
        <f>SUMIFS(СВЦЭМ!$C$39:$C$789,СВЦЭМ!$A$39:$A$789,$A126,СВЦЭМ!$B$39:$B$789,X$119)+'СЕТ СН'!$I$9+СВЦЭМ!$D$10+'СЕТ СН'!$I$5-'СЕТ СН'!$I$17</f>
        <v>6671.69511521</v>
      </c>
      <c r="Y126" s="36">
        <f>SUMIFS(СВЦЭМ!$C$39:$C$789,СВЦЭМ!$A$39:$A$789,$A126,СВЦЭМ!$B$39:$B$789,Y$119)+'СЕТ СН'!$I$9+СВЦЭМ!$D$10+'СЕТ СН'!$I$5-'СЕТ СН'!$I$17</f>
        <v>6726.6891535599998</v>
      </c>
    </row>
    <row r="127" spans="1:32" ht="15.75" x14ac:dyDescent="0.2">
      <c r="A127" s="35">
        <f t="shared" si="3"/>
        <v>45634</v>
      </c>
      <c r="B127" s="36">
        <f>SUMIFS(СВЦЭМ!$C$39:$C$789,СВЦЭМ!$A$39:$A$789,$A127,СВЦЭМ!$B$39:$B$789,B$119)+'СЕТ СН'!$I$9+СВЦЭМ!$D$10+'СЕТ СН'!$I$5-'СЕТ СН'!$I$17</f>
        <v>6721.4845481899993</v>
      </c>
      <c r="C127" s="36">
        <f>SUMIFS(СВЦЭМ!$C$39:$C$789,СВЦЭМ!$A$39:$A$789,$A127,СВЦЭМ!$B$39:$B$789,C$119)+'СЕТ СН'!$I$9+СВЦЭМ!$D$10+'СЕТ СН'!$I$5-'СЕТ СН'!$I$17</f>
        <v>6755.2331756200001</v>
      </c>
      <c r="D127" s="36">
        <f>SUMIFS(СВЦЭМ!$C$39:$C$789,СВЦЭМ!$A$39:$A$789,$A127,СВЦЭМ!$B$39:$B$789,D$119)+'СЕТ СН'!$I$9+СВЦЭМ!$D$10+'СЕТ СН'!$I$5-'СЕТ СН'!$I$17</f>
        <v>6784.8958582899995</v>
      </c>
      <c r="E127" s="36">
        <f>SUMIFS(СВЦЭМ!$C$39:$C$789,СВЦЭМ!$A$39:$A$789,$A127,СВЦЭМ!$B$39:$B$789,E$119)+'СЕТ СН'!$I$9+СВЦЭМ!$D$10+'СЕТ СН'!$I$5-'СЕТ СН'!$I$17</f>
        <v>6814.9551370399995</v>
      </c>
      <c r="F127" s="36">
        <f>SUMIFS(СВЦЭМ!$C$39:$C$789,СВЦЭМ!$A$39:$A$789,$A127,СВЦЭМ!$B$39:$B$789,F$119)+'СЕТ СН'!$I$9+СВЦЭМ!$D$10+'СЕТ СН'!$I$5-'СЕТ СН'!$I$17</f>
        <v>6831.1508740299996</v>
      </c>
      <c r="G127" s="36">
        <f>SUMIFS(СВЦЭМ!$C$39:$C$789,СВЦЭМ!$A$39:$A$789,$A127,СВЦЭМ!$B$39:$B$789,G$119)+'СЕТ СН'!$I$9+СВЦЭМ!$D$10+'СЕТ СН'!$I$5-'СЕТ СН'!$I$17</f>
        <v>6808.4118479299996</v>
      </c>
      <c r="H127" s="36">
        <f>SUMIFS(СВЦЭМ!$C$39:$C$789,СВЦЭМ!$A$39:$A$789,$A127,СВЦЭМ!$B$39:$B$789,H$119)+'СЕТ СН'!$I$9+СВЦЭМ!$D$10+'СЕТ СН'!$I$5-'СЕТ СН'!$I$17</f>
        <v>6825.5256515900001</v>
      </c>
      <c r="I127" s="36">
        <f>SUMIFS(СВЦЭМ!$C$39:$C$789,СВЦЭМ!$A$39:$A$789,$A127,СВЦЭМ!$B$39:$B$789,I$119)+'СЕТ СН'!$I$9+СВЦЭМ!$D$10+'СЕТ СН'!$I$5-'СЕТ СН'!$I$17</f>
        <v>6814.0160318099988</v>
      </c>
      <c r="J127" s="36">
        <f>SUMIFS(СВЦЭМ!$C$39:$C$789,СВЦЭМ!$A$39:$A$789,$A127,СВЦЭМ!$B$39:$B$789,J$119)+'СЕТ СН'!$I$9+СВЦЭМ!$D$10+'СЕТ СН'!$I$5-'СЕТ СН'!$I$17</f>
        <v>6755.9171030299995</v>
      </c>
      <c r="K127" s="36">
        <f>SUMIFS(СВЦЭМ!$C$39:$C$789,СВЦЭМ!$A$39:$A$789,$A127,СВЦЭМ!$B$39:$B$789,K$119)+'СЕТ СН'!$I$9+СВЦЭМ!$D$10+'СЕТ СН'!$I$5-'СЕТ СН'!$I$17</f>
        <v>6679.46005453</v>
      </c>
      <c r="L127" s="36">
        <f>SUMIFS(СВЦЭМ!$C$39:$C$789,СВЦЭМ!$A$39:$A$789,$A127,СВЦЭМ!$B$39:$B$789,L$119)+'СЕТ СН'!$I$9+СВЦЭМ!$D$10+'СЕТ СН'!$I$5-'СЕТ СН'!$I$17</f>
        <v>6629.9813990000002</v>
      </c>
      <c r="M127" s="36">
        <f>SUMIFS(СВЦЭМ!$C$39:$C$789,СВЦЭМ!$A$39:$A$789,$A127,СВЦЭМ!$B$39:$B$789,M$119)+'СЕТ СН'!$I$9+СВЦЭМ!$D$10+'СЕТ СН'!$I$5-'СЕТ СН'!$I$17</f>
        <v>6628.9305895399993</v>
      </c>
      <c r="N127" s="36">
        <f>SUMIFS(СВЦЭМ!$C$39:$C$789,СВЦЭМ!$A$39:$A$789,$A127,СВЦЭМ!$B$39:$B$789,N$119)+'СЕТ СН'!$I$9+СВЦЭМ!$D$10+'СЕТ СН'!$I$5-'СЕТ СН'!$I$17</f>
        <v>6654.8428314399998</v>
      </c>
      <c r="O127" s="36">
        <f>SUMIFS(СВЦЭМ!$C$39:$C$789,СВЦЭМ!$A$39:$A$789,$A127,СВЦЭМ!$B$39:$B$789,O$119)+'СЕТ СН'!$I$9+СВЦЭМ!$D$10+'СЕТ СН'!$I$5-'СЕТ СН'!$I$17</f>
        <v>6667.47948223</v>
      </c>
      <c r="P127" s="36">
        <f>SUMIFS(СВЦЭМ!$C$39:$C$789,СВЦЭМ!$A$39:$A$789,$A127,СВЦЭМ!$B$39:$B$789,P$119)+'СЕТ СН'!$I$9+СВЦЭМ!$D$10+'СЕТ СН'!$I$5-'СЕТ СН'!$I$17</f>
        <v>6678.9254738599993</v>
      </c>
      <c r="Q127" s="36">
        <f>SUMIFS(СВЦЭМ!$C$39:$C$789,СВЦЭМ!$A$39:$A$789,$A127,СВЦЭМ!$B$39:$B$789,Q$119)+'СЕТ СН'!$I$9+СВЦЭМ!$D$10+'СЕТ СН'!$I$5-'СЕТ СН'!$I$17</f>
        <v>6686.6234261399995</v>
      </c>
      <c r="R127" s="36">
        <f>SUMIFS(СВЦЭМ!$C$39:$C$789,СВЦЭМ!$A$39:$A$789,$A127,СВЦЭМ!$B$39:$B$789,R$119)+'СЕТ СН'!$I$9+СВЦЭМ!$D$10+'СЕТ СН'!$I$5-'СЕТ СН'!$I$17</f>
        <v>6679.7296399999996</v>
      </c>
      <c r="S127" s="36">
        <f>SUMIFS(СВЦЭМ!$C$39:$C$789,СВЦЭМ!$A$39:$A$789,$A127,СВЦЭМ!$B$39:$B$789,S$119)+'СЕТ СН'!$I$9+СВЦЭМ!$D$10+'СЕТ СН'!$I$5-'СЕТ СН'!$I$17</f>
        <v>6616.4332027799992</v>
      </c>
      <c r="T127" s="36">
        <f>SUMIFS(СВЦЭМ!$C$39:$C$789,СВЦЭМ!$A$39:$A$789,$A127,СВЦЭМ!$B$39:$B$789,T$119)+'СЕТ СН'!$I$9+СВЦЭМ!$D$10+'СЕТ СН'!$I$5-'СЕТ СН'!$I$17</f>
        <v>6539.6631267699995</v>
      </c>
      <c r="U127" s="36">
        <f>SUMIFS(СВЦЭМ!$C$39:$C$789,СВЦЭМ!$A$39:$A$789,$A127,СВЦЭМ!$B$39:$B$789,U$119)+'СЕТ СН'!$I$9+СВЦЭМ!$D$10+'СЕТ СН'!$I$5-'СЕТ СН'!$I$17</f>
        <v>6537.3271363900003</v>
      </c>
      <c r="V127" s="36">
        <f>SUMIFS(СВЦЭМ!$C$39:$C$789,СВЦЭМ!$A$39:$A$789,$A127,СВЦЭМ!$B$39:$B$789,V$119)+'СЕТ СН'!$I$9+СВЦЭМ!$D$10+'СЕТ СН'!$I$5-'СЕТ СН'!$I$17</f>
        <v>6567.6843712600003</v>
      </c>
      <c r="W127" s="36">
        <f>SUMIFS(СВЦЭМ!$C$39:$C$789,СВЦЭМ!$A$39:$A$789,$A127,СВЦЭМ!$B$39:$B$789,W$119)+'СЕТ СН'!$I$9+СВЦЭМ!$D$10+'СЕТ СН'!$I$5-'СЕТ СН'!$I$17</f>
        <v>6607.70669</v>
      </c>
      <c r="X127" s="36">
        <f>SUMIFS(СВЦЭМ!$C$39:$C$789,СВЦЭМ!$A$39:$A$789,$A127,СВЦЭМ!$B$39:$B$789,X$119)+'СЕТ СН'!$I$9+СВЦЭМ!$D$10+'СЕТ СН'!$I$5-'СЕТ СН'!$I$17</f>
        <v>6624.5756098599995</v>
      </c>
      <c r="Y127" s="36">
        <f>SUMIFS(СВЦЭМ!$C$39:$C$789,СВЦЭМ!$A$39:$A$789,$A127,СВЦЭМ!$B$39:$B$789,Y$119)+'СЕТ СН'!$I$9+СВЦЭМ!$D$10+'СЕТ СН'!$I$5-'СЕТ СН'!$I$17</f>
        <v>6626.2471249600003</v>
      </c>
    </row>
    <row r="128" spans="1:32" ht="15.75" x14ac:dyDescent="0.2">
      <c r="A128" s="35">
        <f t="shared" si="3"/>
        <v>45635</v>
      </c>
      <c r="B128" s="36">
        <f>SUMIFS(СВЦЭМ!$C$39:$C$789,СВЦЭМ!$A$39:$A$789,$A128,СВЦЭМ!$B$39:$B$789,B$119)+'СЕТ СН'!$I$9+СВЦЭМ!$D$10+'СЕТ СН'!$I$5-'СЕТ СН'!$I$17</f>
        <v>6697.2062485199995</v>
      </c>
      <c r="C128" s="36">
        <f>SUMIFS(СВЦЭМ!$C$39:$C$789,СВЦЭМ!$A$39:$A$789,$A128,СВЦЭМ!$B$39:$B$789,C$119)+'СЕТ СН'!$I$9+СВЦЭМ!$D$10+'СЕТ СН'!$I$5-'СЕТ СН'!$I$17</f>
        <v>6725.0315209799992</v>
      </c>
      <c r="D128" s="36">
        <f>SUMIFS(СВЦЭМ!$C$39:$C$789,СВЦЭМ!$A$39:$A$789,$A128,СВЦЭМ!$B$39:$B$789,D$119)+'СЕТ СН'!$I$9+СВЦЭМ!$D$10+'СЕТ СН'!$I$5-'СЕТ СН'!$I$17</f>
        <v>6770.9250437699993</v>
      </c>
      <c r="E128" s="36">
        <f>SUMIFS(СВЦЭМ!$C$39:$C$789,СВЦЭМ!$A$39:$A$789,$A128,СВЦЭМ!$B$39:$B$789,E$119)+'СЕТ СН'!$I$9+СВЦЭМ!$D$10+'СЕТ СН'!$I$5-'СЕТ СН'!$I$17</f>
        <v>6793.5352975899996</v>
      </c>
      <c r="F128" s="36">
        <f>SUMIFS(СВЦЭМ!$C$39:$C$789,СВЦЭМ!$A$39:$A$789,$A128,СВЦЭМ!$B$39:$B$789,F$119)+'СЕТ СН'!$I$9+СВЦЭМ!$D$10+'СЕТ СН'!$I$5-'СЕТ СН'!$I$17</f>
        <v>6794.4164820799997</v>
      </c>
      <c r="G128" s="36">
        <f>SUMIFS(СВЦЭМ!$C$39:$C$789,СВЦЭМ!$A$39:$A$789,$A128,СВЦЭМ!$B$39:$B$789,G$119)+'СЕТ СН'!$I$9+СВЦЭМ!$D$10+'СЕТ СН'!$I$5-'СЕТ СН'!$I$17</f>
        <v>6755.9379977899998</v>
      </c>
      <c r="H128" s="36">
        <f>SUMIFS(СВЦЭМ!$C$39:$C$789,СВЦЭМ!$A$39:$A$789,$A128,СВЦЭМ!$B$39:$B$789,H$119)+'СЕТ СН'!$I$9+СВЦЭМ!$D$10+'СЕТ СН'!$I$5-'СЕТ СН'!$I$17</f>
        <v>6672.3691257699993</v>
      </c>
      <c r="I128" s="36">
        <f>SUMIFS(СВЦЭМ!$C$39:$C$789,СВЦЭМ!$A$39:$A$789,$A128,СВЦЭМ!$B$39:$B$789,I$119)+'СЕТ СН'!$I$9+СВЦЭМ!$D$10+'СЕТ СН'!$I$5-'СЕТ СН'!$I$17</f>
        <v>6601.3635546400001</v>
      </c>
      <c r="J128" s="36">
        <f>SUMIFS(СВЦЭМ!$C$39:$C$789,СВЦЭМ!$A$39:$A$789,$A128,СВЦЭМ!$B$39:$B$789,J$119)+'СЕТ СН'!$I$9+СВЦЭМ!$D$10+'СЕТ СН'!$I$5-'СЕТ СН'!$I$17</f>
        <v>6619.8582165199996</v>
      </c>
      <c r="K128" s="36">
        <f>SUMIFS(СВЦЭМ!$C$39:$C$789,СВЦЭМ!$A$39:$A$789,$A128,СВЦЭМ!$B$39:$B$789,K$119)+'СЕТ СН'!$I$9+СВЦЭМ!$D$10+'СЕТ СН'!$I$5-'СЕТ СН'!$I$17</f>
        <v>6603.1109028800001</v>
      </c>
      <c r="L128" s="36">
        <f>SUMIFS(СВЦЭМ!$C$39:$C$789,СВЦЭМ!$A$39:$A$789,$A128,СВЦЭМ!$B$39:$B$789,L$119)+'СЕТ СН'!$I$9+СВЦЭМ!$D$10+'СЕТ СН'!$I$5-'СЕТ СН'!$I$17</f>
        <v>6596.7868116199998</v>
      </c>
      <c r="M128" s="36">
        <f>SUMIFS(СВЦЭМ!$C$39:$C$789,СВЦЭМ!$A$39:$A$789,$A128,СВЦЭМ!$B$39:$B$789,M$119)+'СЕТ СН'!$I$9+СВЦЭМ!$D$10+'СЕТ СН'!$I$5-'СЕТ СН'!$I$17</f>
        <v>6618.88552721</v>
      </c>
      <c r="N128" s="36">
        <f>SUMIFS(СВЦЭМ!$C$39:$C$789,СВЦЭМ!$A$39:$A$789,$A128,СВЦЭМ!$B$39:$B$789,N$119)+'СЕТ СН'!$I$9+СВЦЭМ!$D$10+'СЕТ СН'!$I$5-'СЕТ СН'!$I$17</f>
        <v>6611.2046608299997</v>
      </c>
      <c r="O128" s="36">
        <f>SUMIFS(СВЦЭМ!$C$39:$C$789,СВЦЭМ!$A$39:$A$789,$A128,СВЦЭМ!$B$39:$B$789,O$119)+'СЕТ СН'!$I$9+СВЦЭМ!$D$10+'СЕТ СН'!$I$5-'СЕТ СН'!$I$17</f>
        <v>6622.0729177200001</v>
      </c>
      <c r="P128" s="36">
        <f>SUMIFS(СВЦЭМ!$C$39:$C$789,СВЦЭМ!$A$39:$A$789,$A128,СВЦЭМ!$B$39:$B$789,P$119)+'СЕТ СН'!$I$9+СВЦЭМ!$D$10+'СЕТ СН'!$I$5-'СЕТ СН'!$I$17</f>
        <v>6629.1793041299998</v>
      </c>
      <c r="Q128" s="36">
        <f>SUMIFS(СВЦЭМ!$C$39:$C$789,СВЦЭМ!$A$39:$A$789,$A128,СВЦЭМ!$B$39:$B$789,Q$119)+'СЕТ СН'!$I$9+СВЦЭМ!$D$10+'СЕТ СН'!$I$5-'СЕТ СН'!$I$17</f>
        <v>6626.57531002</v>
      </c>
      <c r="R128" s="36">
        <f>SUMIFS(СВЦЭМ!$C$39:$C$789,СВЦЭМ!$A$39:$A$789,$A128,СВЦЭМ!$B$39:$B$789,R$119)+'СЕТ СН'!$I$9+СВЦЭМ!$D$10+'СЕТ СН'!$I$5-'СЕТ СН'!$I$17</f>
        <v>6617.8824226999996</v>
      </c>
      <c r="S128" s="36">
        <f>SUMIFS(СВЦЭМ!$C$39:$C$789,СВЦЭМ!$A$39:$A$789,$A128,СВЦЭМ!$B$39:$B$789,S$119)+'СЕТ СН'!$I$9+СВЦЭМ!$D$10+'СЕТ СН'!$I$5-'СЕТ СН'!$I$17</f>
        <v>6581.9446339599999</v>
      </c>
      <c r="T128" s="36">
        <f>SUMIFS(СВЦЭМ!$C$39:$C$789,СВЦЭМ!$A$39:$A$789,$A128,СВЦЭМ!$B$39:$B$789,T$119)+'СЕТ СН'!$I$9+СВЦЭМ!$D$10+'СЕТ СН'!$I$5-'СЕТ СН'!$I$17</f>
        <v>6557.4553607999997</v>
      </c>
      <c r="U128" s="36">
        <f>SUMIFS(СВЦЭМ!$C$39:$C$789,СВЦЭМ!$A$39:$A$789,$A128,СВЦЭМ!$B$39:$B$789,U$119)+'СЕТ СН'!$I$9+СВЦЭМ!$D$10+'СЕТ СН'!$I$5-'СЕТ СН'!$I$17</f>
        <v>6564.1994607699999</v>
      </c>
      <c r="V128" s="36">
        <f>SUMIFS(СВЦЭМ!$C$39:$C$789,СВЦЭМ!$A$39:$A$789,$A128,СВЦЭМ!$B$39:$B$789,V$119)+'СЕТ СН'!$I$9+СВЦЭМ!$D$10+'СЕТ СН'!$I$5-'СЕТ СН'!$I$17</f>
        <v>6588.3917627000001</v>
      </c>
      <c r="W128" s="36">
        <f>SUMIFS(СВЦЭМ!$C$39:$C$789,СВЦЭМ!$A$39:$A$789,$A128,СВЦЭМ!$B$39:$B$789,W$119)+'СЕТ СН'!$I$9+СВЦЭМ!$D$10+'СЕТ СН'!$I$5-'СЕТ СН'!$I$17</f>
        <v>6605.9457134499999</v>
      </c>
      <c r="X128" s="36">
        <f>SUMIFS(СВЦЭМ!$C$39:$C$789,СВЦЭМ!$A$39:$A$789,$A128,СВЦЭМ!$B$39:$B$789,X$119)+'СЕТ СН'!$I$9+СВЦЭМ!$D$10+'СЕТ СН'!$I$5-'СЕТ СН'!$I$17</f>
        <v>6612.5794078599993</v>
      </c>
      <c r="Y128" s="36">
        <f>SUMIFS(СВЦЭМ!$C$39:$C$789,СВЦЭМ!$A$39:$A$789,$A128,СВЦЭМ!$B$39:$B$789,Y$119)+'СЕТ СН'!$I$9+СВЦЭМ!$D$10+'СЕТ СН'!$I$5-'СЕТ СН'!$I$17</f>
        <v>6605.8843195399995</v>
      </c>
    </row>
    <row r="129" spans="1:25" ht="15.75" x14ac:dyDescent="0.2">
      <c r="A129" s="35">
        <f t="shared" si="3"/>
        <v>45636</v>
      </c>
      <c r="B129" s="36">
        <f>SUMIFS(СВЦЭМ!$C$39:$C$789,СВЦЭМ!$A$39:$A$789,$A129,СВЦЭМ!$B$39:$B$789,B$119)+'СЕТ СН'!$I$9+СВЦЭМ!$D$10+'СЕТ СН'!$I$5-'СЕТ СН'!$I$17</f>
        <v>6733.15738745</v>
      </c>
      <c r="C129" s="36">
        <f>SUMIFS(СВЦЭМ!$C$39:$C$789,СВЦЭМ!$A$39:$A$789,$A129,СВЦЭМ!$B$39:$B$789,C$119)+'СЕТ СН'!$I$9+СВЦЭМ!$D$10+'СЕТ СН'!$I$5-'СЕТ СН'!$I$17</f>
        <v>6791.5322922399992</v>
      </c>
      <c r="D129" s="36">
        <f>SUMIFS(СВЦЭМ!$C$39:$C$789,СВЦЭМ!$A$39:$A$789,$A129,СВЦЭМ!$B$39:$B$789,D$119)+'СЕТ СН'!$I$9+СВЦЭМ!$D$10+'СЕТ СН'!$I$5-'СЕТ СН'!$I$17</f>
        <v>6807.4789575399991</v>
      </c>
      <c r="E129" s="36">
        <f>SUMIFS(СВЦЭМ!$C$39:$C$789,СВЦЭМ!$A$39:$A$789,$A129,СВЦЭМ!$B$39:$B$789,E$119)+'СЕТ СН'!$I$9+СВЦЭМ!$D$10+'СЕТ СН'!$I$5-'СЕТ СН'!$I$17</f>
        <v>6826.3826704200001</v>
      </c>
      <c r="F129" s="36">
        <f>SUMIFS(СВЦЭМ!$C$39:$C$789,СВЦЭМ!$A$39:$A$789,$A129,СВЦЭМ!$B$39:$B$789,F$119)+'СЕТ СН'!$I$9+СВЦЭМ!$D$10+'СЕТ СН'!$I$5-'СЕТ СН'!$I$17</f>
        <v>6820.5169428999998</v>
      </c>
      <c r="G129" s="36">
        <f>SUMIFS(СВЦЭМ!$C$39:$C$789,СВЦЭМ!$A$39:$A$789,$A129,СВЦЭМ!$B$39:$B$789,G$119)+'СЕТ СН'!$I$9+СВЦЭМ!$D$10+'СЕТ СН'!$I$5-'СЕТ СН'!$I$17</f>
        <v>6798.1104320699997</v>
      </c>
      <c r="H129" s="36">
        <f>SUMIFS(СВЦЭМ!$C$39:$C$789,СВЦЭМ!$A$39:$A$789,$A129,СВЦЭМ!$B$39:$B$789,H$119)+'СЕТ СН'!$I$9+СВЦЭМ!$D$10+'СЕТ СН'!$I$5-'СЕТ СН'!$I$17</f>
        <v>6722.3144886800001</v>
      </c>
      <c r="I129" s="36">
        <f>SUMIFS(СВЦЭМ!$C$39:$C$789,СВЦЭМ!$A$39:$A$789,$A129,СВЦЭМ!$B$39:$B$789,I$119)+'СЕТ СН'!$I$9+СВЦЭМ!$D$10+'СЕТ СН'!$I$5-'СЕТ СН'!$I$17</f>
        <v>6645.9114843299994</v>
      </c>
      <c r="J129" s="36">
        <f>SUMIFS(СВЦЭМ!$C$39:$C$789,СВЦЭМ!$A$39:$A$789,$A129,СВЦЭМ!$B$39:$B$789,J$119)+'СЕТ СН'!$I$9+СВЦЭМ!$D$10+'СЕТ СН'!$I$5-'СЕТ СН'!$I$17</f>
        <v>6591.0733732499993</v>
      </c>
      <c r="K129" s="36">
        <f>SUMIFS(СВЦЭМ!$C$39:$C$789,СВЦЭМ!$A$39:$A$789,$A129,СВЦЭМ!$B$39:$B$789,K$119)+'СЕТ СН'!$I$9+СВЦЭМ!$D$10+'СЕТ СН'!$I$5-'СЕТ СН'!$I$17</f>
        <v>6567.1071285899998</v>
      </c>
      <c r="L129" s="36">
        <f>SUMIFS(СВЦЭМ!$C$39:$C$789,СВЦЭМ!$A$39:$A$789,$A129,СВЦЭМ!$B$39:$B$789,L$119)+'СЕТ СН'!$I$9+СВЦЭМ!$D$10+'СЕТ СН'!$I$5-'СЕТ СН'!$I$17</f>
        <v>6580.8320701699995</v>
      </c>
      <c r="M129" s="36">
        <f>SUMIFS(СВЦЭМ!$C$39:$C$789,СВЦЭМ!$A$39:$A$789,$A129,СВЦЭМ!$B$39:$B$789,M$119)+'СЕТ СН'!$I$9+СВЦЭМ!$D$10+'СЕТ СН'!$I$5-'СЕТ СН'!$I$17</f>
        <v>6589.98722834</v>
      </c>
      <c r="N129" s="36">
        <f>SUMIFS(СВЦЭМ!$C$39:$C$789,СВЦЭМ!$A$39:$A$789,$A129,СВЦЭМ!$B$39:$B$789,N$119)+'СЕТ СН'!$I$9+СВЦЭМ!$D$10+'СЕТ СН'!$I$5-'СЕТ СН'!$I$17</f>
        <v>6589.89503788</v>
      </c>
      <c r="O129" s="36">
        <f>SUMIFS(СВЦЭМ!$C$39:$C$789,СВЦЭМ!$A$39:$A$789,$A129,СВЦЭМ!$B$39:$B$789,O$119)+'СЕТ СН'!$I$9+СВЦЭМ!$D$10+'СЕТ СН'!$I$5-'СЕТ СН'!$I$17</f>
        <v>6585.9307748299998</v>
      </c>
      <c r="P129" s="36">
        <f>SUMIFS(СВЦЭМ!$C$39:$C$789,СВЦЭМ!$A$39:$A$789,$A129,СВЦЭМ!$B$39:$B$789,P$119)+'СЕТ СН'!$I$9+СВЦЭМ!$D$10+'СЕТ СН'!$I$5-'СЕТ СН'!$I$17</f>
        <v>6625.95836057</v>
      </c>
      <c r="Q129" s="36">
        <f>SUMIFS(СВЦЭМ!$C$39:$C$789,СВЦЭМ!$A$39:$A$789,$A129,СВЦЭМ!$B$39:$B$789,Q$119)+'СЕТ СН'!$I$9+СВЦЭМ!$D$10+'СЕТ СН'!$I$5-'СЕТ СН'!$I$17</f>
        <v>6639.9949252999995</v>
      </c>
      <c r="R129" s="36">
        <f>SUMIFS(СВЦЭМ!$C$39:$C$789,СВЦЭМ!$A$39:$A$789,$A129,СВЦЭМ!$B$39:$B$789,R$119)+'СЕТ СН'!$I$9+СВЦЭМ!$D$10+'СЕТ СН'!$I$5-'СЕТ СН'!$I$17</f>
        <v>6614.6460621899996</v>
      </c>
      <c r="S129" s="36">
        <f>SUMIFS(СВЦЭМ!$C$39:$C$789,СВЦЭМ!$A$39:$A$789,$A129,СВЦЭМ!$B$39:$B$789,S$119)+'СЕТ СН'!$I$9+СВЦЭМ!$D$10+'СЕТ СН'!$I$5-'СЕТ СН'!$I$17</f>
        <v>6574.9468864699993</v>
      </c>
      <c r="T129" s="36">
        <f>SUMIFS(СВЦЭМ!$C$39:$C$789,СВЦЭМ!$A$39:$A$789,$A129,СВЦЭМ!$B$39:$B$789,T$119)+'СЕТ СН'!$I$9+СВЦЭМ!$D$10+'СЕТ СН'!$I$5-'СЕТ СН'!$I$17</f>
        <v>6552.4949893699995</v>
      </c>
      <c r="U129" s="36">
        <f>SUMIFS(СВЦЭМ!$C$39:$C$789,СВЦЭМ!$A$39:$A$789,$A129,СВЦЭМ!$B$39:$B$789,U$119)+'СЕТ СН'!$I$9+СВЦЭМ!$D$10+'СЕТ СН'!$I$5-'СЕТ СН'!$I$17</f>
        <v>6566.73941775</v>
      </c>
      <c r="V129" s="36">
        <f>SUMIFS(СВЦЭМ!$C$39:$C$789,СВЦЭМ!$A$39:$A$789,$A129,СВЦЭМ!$B$39:$B$789,V$119)+'СЕТ СН'!$I$9+СВЦЭМ!$D$10+'СЕТ СН'!$I$5-'СЕТ СН'!$I$17</f>
        <v>6580.2615083799992</v>
      </c>
      <c r="W129" s="36">
        <f>SUMIFS(СВЦЭМ!$C$39:$C$789,СВЦЭМ!$A$39:$A$789,$A129,СВЦЭМ!$B$39:$B$789,W$119)+'СЕТ СН'!$I$9+СВЦЭМ!$D$10+'СЕТ СН'!$I$5-'СЕТ СН'!$I$17</f>
        <v>6609.0089224399999</v>
      </c>
      <c r="X129" s="36">
        <f>SUMIFS(СВЦЭМ!$C$39:$C$789,СВЦЭМ!$A$39:$A$789,$A129,СВЦЭМ!$B$39:$B$789,X$119)+'СЕТ СН'!$I$9+СВЦЭМ!$D$10+'СЕТ СН'!$I$5-'СЕТ СН'!$I$17</f>
        <v>6611.93133519</v>
      </c>
      <c r="Y129" s="36">
        <f>SUMIFS(СВЦЭМ!$C$39:$C$789,СВЦЭМ!$A$39:$A$789,$A129,СВЦЭМ!$B$39:$B$789,Y$119)+'СЕТ СН'!$I$9+СВЦЭМ!$D$10+'СЕТ СН'!$I$5-'СЕТ СН'!$I$17</f>
        <v>6653.91129</v>
      </c>
    </row>
    <row r="130" spans="1:25" ht="15.75" x14ac:dyDescent="0.2">
      <c r="A130" s="35">
        <f t="shared" si="3"/>
        <v>45637</v>
      </c>
      <c r="B130" s="36">
        <f>SUMIFS(СВЦЭМ!$C$39:$C$789,СВЦЭМ!$A$39:$A$789,$A130,СВЦЭМ!$B$39:$B$789,B$119)+'СЕТ СН'!$I$9+СВЦЭМ!$D$10+'СЕТ СН'!$I$5-'СЕТ СН'!$I$17</f>
        <v>6644.0954975200002</v>
      </c>
      <c r="C130" s="36">
        <f>SUMIFS(СВЦЭМ!$C$39:$C$789,СВЦЭМ!$A$39:$A$789,$A130,СВЦЭМ!$B$39:$B$789,C$119)+'СЕТ СН'!$I$9+СВЦЭМ!$D$10+'СЕТ СН'!$I$5-'СЕТ СН'!$I$17</f>
        <v>6749.5441608599995</v>
      </c>
      <c r="D130" s="36">
        <f>SUMIFS(СВЦЭМ!$C$39:$C$789,СВЦЭМ!$A$39:$A$789,$A130,СВЦЭМ!$B$39:$B$789,D$119)+'СЕТ СН'!$I$9+СВЦЭМ!$D$10+'СЕТ СН'!$I$5-'СЕТ СН'!$I$17</f>
        <v>6797.0112140999991</v>
      </c>
      <c r="E130" s="36">
        <f>SUMIFS(СВЦЭМ!$C$39:$C$789,СВЦЭМ!$A$39:$A$789,$A130,СВЦЭМ!$B$39:$B$789,E$119)+'СЕТ СН'!$I$9+СВЦЭМ!$D$10+'СЕТ СН'!$I$5-'СЕТ СН'!$I$17</f>
        <v>6809.2498225499994</v>
      </c>
      <c r="F130" s="36">
        <f>SUMIFS(СВЦЭМ!$C$39:$C$789,СВЦЭМ!$A$39:$A$789,$A130,СВЦЭМ!$B$39:$B$789,F$119)+'СЕТ СН'!$I$9+СВЦЭМ!$D$10+'СЕТ СН'!$I$5-'СЕТ СН'!$I$17</f>
        <v>6813.66323285</v>
      </c>
      <c r="G130" s="36">
        <f>SUMIFS(СВЦЭМ!$C$39:$C$789,СВЦЭМ!$A$39:$A$789,$A130,СВЦЭМ!$B$39:$B$789,G$119)+'СЕТ СН'!$I$9+СВЦЭМ!$D$10+'СЕТ СН'!$I$5-'СЕТ СН'!$I$17</f>
        <v>6789.2907467799996</v>
      </c>
      <c r="H130" s="36">
        <f>SUMIFS(СВЦЭМ!$C$39:$C$789,СВЦЭМ!$A$39:$A$789,$A130,СВЦЭМ!$B$39:$B$789,H$119)+'СЕТ СН'!$I$9+СВЦЭМ!$D$10+'СЕТ СН'!$I$5-'СЕТ СН'!$I$17</f>
        <v>6739.3533919599995</v>
      </c>
      <c r="I130" s="36">
        <f>SUMIFS(СВЦЭМ!$C$39:$C$789,СВЦЭМ!$A$39:$A$789,$A130,СВЦЭМ!$B$39:$B$789,I$119)+'СЕТ СН'!$I$9+СВЦЭМ!$D$10+'СЕТ СН'!$I$5-'СЕТ СН'!$I$17</f>
        <v>6670.1230400999993</v>
      </c>
      <c r="J130" s="36">
        <f>SUMIFS(СВЦЭМ!$C$39:$C$789,СВЦЭМ!$A$39:$A$789,$A130,СВЦЭМ!$B$39:$B$789,J$119)+'СЕТ СН'!$I$9+СВЦЭМ!$D$10+'СЕТ СН'!$I$5-'СЕТ СН'!$I$17</f>
        <v>6626.8413930699999</v>
      </c>
      <c r="K130" s="36">
        <f>SUMIFS(СВЦЭМ!$C$39:$C$789,СВЦЭМ!$A$39:$A$789,$A130,СВЦЭМ!$B$39:$B$789,K$119)+'СЕТ СН'!$I$9+СВЦЭМ!$D$10+'СЕТ СН'!$I$5-'СЕТ СН'!$I$17</f>
        <v>6609.4368158500001</v>
      </c>
      <c r="L130" s="36">
        <f>SUMIFS(СВЦЭМ!$C$39:$C$789,СВЦЭМ!$A$39:$A$789,$A130,СВЦЭМ!$B$39:$B$789,L$119)+'СЕТ СН'!$I$9+СВЦЭМ!$D$10+'СЕТ СН'!$I$5-'СЕТ СН'!$I$17</f>
        <v>6605.40030045</v>
      </c>
      <c r="M130" s="36">
        <f>SUMIFS(СВЦЭМ!$C$39:$C$789,СВЦЭМ!$A$39:$A$789,$A130,СВЦЭМ!$B$39:$B$789,M$119)+'СЕТ СН'!$I$9+СВЦЭМ!$D$10+'СЕТ СН'!$I$5-'СЕТ СН'!$I$17</f>
        <v>6635.6051159999997</v>
      </c>
      <c r="N130" s="36">
        <f>SUMIFS(СВЦЭМ!$C$39:$C$789,СВЦЭМ!$A$39:$A$789,$A130,СВЦЭМ!$B$39:$B$789,N$119)+'СЕТ СН'!$I$9+СВЦЭМ!$D$10+'СЕТ СН'!$I$5-'СЕТ СН'!$I$17</f>
        <v>6648.6553939899995</v>
      </c>
      <c r="O130" s="36">
        <f>SUMIFS(СВЦЭМ!$C$39:$C$789,СВЦЭМ!$A$39:$A$789,$A130,СВЦЭМ!$B$39:$B$789,O$119)+'СЕТ СН'!$I$9+СВЦЭМ!$D$10+'СЕТ СН'!$I$5-'СЕТ СН'!$I$17</f>
        <v>6684.4792280000001</v>
      </c>
      <c r="P130" s="36">
        <f>SUMIFS(СВЦЭМ!$C$39:$C$789,СВЦЭМ!$A$39:$A$789,$A130,СВЦЭМ!$B$39:$B$789,P$119)+'СЕТ СН'!$I$9+СВЦЭМ!$D$10+'СЕТ СН'!$I$5-'СЕТ СН'!$I$17</f>
        <v>6713.7810522</v>
      </c>
      <c r="Q130" s="36">
        <f>SUMIFS(СВЦЭМ!$C$39:$C$789,СВЦЭМ!$A$39:$A$789,$A130,СВЦЭМ!$B$39:$B$789,Q$119)+'СЕТ СН'!$I$9+СВЦЭМ!$D$10+'СЕТ СН'!$I$5-'СЕТ СН'!$I$17</f>
        <v>6747.8937537199999</v>
      </c>
      <c r="R130" s="36">
        <f>SUMIFS(СВЦЭМ!$C$39:$C$789,СВЦЭМ!$A$39:$A$789,$A130,СВЦЭМ!$B$39:$B$789,R$119)+'СЕТ СН'!$I$9+СВЦЭМ!$D$10+'СЕТ СН'!$I$5-'СЕТ СН'!$I$17</f>
        <v>6733.8780974399997</v>
      </c>
      <c r="S130" s="36">
        <f>SUMIFS(СВЦЭМ!$C$39:$C$789,СВЦЭМ!$A$39:$A$789,$A130,СВЦЭМ!$B$39:$B$789,S$119)+'СЕТ СН'!$I$9+СВЦЭМ!$D$10+'СЕТ СН'!$I$5-'СЕТ СН'!$I$17</f>
        <v>6698.5078130100001</v>
      </c>
      <c r="T130" s="36">
        <f>SUMIFS(СВЦЭМ!$C$39:$C$789,СВЦЭМ!$A$39:$A$789,$A130,СВЦЭМ!$B$39:$B$789,T$119)+'СЕТ СН'!$I$9+СВЦЭМ!$D$10+'СЕТ СН'!$I$5-'СЕТ СН'!$I$17</f>
        <v>6652.5792560999998</v>
      </c>
      <c r="U130" s="36">
        <f>SUMIFS(СВЦЭМ!$C$39:$C$789,СВЦЭМ!$A$39:$A$789,$A130,СВЦЭМ!$B$39:$B$789,U$119)+'СЕТ СН'!$I$9+СВЦЭМ!$D$10+'СЕТ СН'!$I$5-'СЕТ СН'!$I$17</f>
        <v>6637.9087534999999</v>
      </c>
      <c r="V130" s="36">
        <f>SUMIFS(СВЦЭМ!$C$39:$C$789,СВЦЭМ!$A$39:$A$789,$A130,СВЦЭМ!$B$39:$B$789,V$119)+'СЕТ СН'!$I$9+СВЦЭМ!$D$10+'СЕТ СН'!$I$5-'СЕТ СН'!$I$17</f>
        <v>6631.2979294999996</v>
      </c>
      <c r="W130" s="36">
        <f>SUMIFS(СВЦЭМ!$C$39:$C$789,СВЦЭМ!$A$39:$A$789,$A130,СВЦЭМ!$B$39:$B$789,W$119)+'СЕТ СН'!$I$9+СВЦЭМ!$D$10+'СЕТ СН'!$I$5-'СЕТ СН'!$I$17</f>
        <v>6645.0960144999999</v>
      </c>
      <c r="X130" s="36">
        <f>SUMIFS(СВЦЭМ!$C$39:$C$789,СВЦЭМ!$A$39:$A$789,$A130,СВЦЭМ!$B$39:$B$789,X$119)+'СЕТ СН'!$I$9+СВЦЭМ!$D$10+'СЕТ СН'!$I$5-'СЕТ СН'!$I$17</f>
        <v>6668.3555471399995</v>
      </c>
      <c r="Y130" s="36">
        <f>SUMIFS(СВЦЭМ!$C$39:$C$789,СВЦЭМ!$A$39:$A$789,$A130,СВЦЭМ!$B$39:$B$789,Y$119)+'СЕТ СН'!$I$9+СВЦЭМ!$D$10+'СЕТ СН'!$I$5-'СЕТ СН'!$I$17</f>
        <v>6723.4154947299994</v>
      </c>
    </row>
    <row r="131" spans="1:25" ht="15.75" x14ac:dyDescent="0.2">
      <c r="A131" s="35">
        <f t="shared" si="3"/>
        <v>45638</v>
      </c>
      <c r="B131" s="36">
        <f>SUMIFS(СВЦЭМ!$C$39:$C$789,СВЦЭМ!$A$39:$A$789,$A131,СВЦЭМ!$B$39:$B$789,B$119)+'СЕТ СН'!$I$9+СВЦЭМ!$D$10+'СЕТ СН'!$I$5-'СЕТ СН'!$I$17</f>
        <v>6766.1372544400001</v>
      </c>
      <c r="C131" s="36">
        <f>SUMIFS(СВЦЭМ!$C$39:$C$789,СВЦЭМ!$A$39:$A$789,$A131,СВЦЭМ!$B$39:$B$789,C$119)+'СЕТ СН'!$I$9+СВЦЭМ!$D$10+'СЕТ СН'!$I$5-'СЕТ СН'!$I$17</f>
        <v>6817.5948403900002</v>
      </c>
      <c r="D131" s="36">
        <f>SUMIFS(СВЦЭМ!$C$39:$C$789,СВЦЭМ!$A$39:$A$789,$A131,СВЦЭМ!$B$39:$B$789,D$119)+'СЕТ СН'!$I$9+СВЦЭМ!$D$10+'СЕТ СН'!$I$5-'СЕТ СН'!$I$17</f>
        <v>6828.0212995299989</v>
      </c>
      <c r="E131" s="36">
        <f>SUMIFS(СВЦЭМ!$C$39:$C$789,СВЦЭМ!$A$39:$A$789,$A131,СВЦЭМ!$B$39:$B$789,E$119)+'СЕТ СН'!$I$9+СВЦЭМ!$D$10+'СЕТ СН'!$I$5-'СЕТ СН'!$I$17</f>
        <v>6827.4529883799996</v>
      </c>
      <c r="F131" s="36">
        <f>SUMIFS(СВЦЭМ!$C$39:$C$789,СВЦЭМ!$A$39:$A$789,$A131,СВЦЭМ!$B$39:$B$789,F$119)+'СЕТ СН'!$I$9+СВЦЭМ!$D$10+'СЕТ СН'!$I$5-'СЕТ СН'!$I$17</f>
        <v>6830.8402124499989</v>
      </c>
      <c r="G131" s="36">
        <f>SUMIFS(СВЦЭМ!$C$39:$C$789,СВЦЭМ!$A$39:$A$789,$A131,СВЦЭМ!$B$39:$B$789,G$119)+'СЕТ СН'!$I$9+СВЦЭМ!$D$10+'СЕТ СН'!$I$5-'СЕТ СН'!$I$17</f>
        <v>6827.48601676</v>
      </c>
      <c r="H131" s="36">
        <f>SUMIFS(СВЦЭМ!$C$39:$C$789,СВЦЭМ!$A$39:$A$789,$A131,СВЦЭМ!$B$39:$B$789,H$119)+'СЕТ СН'!$I$9+СВЦЭМ!$D$10+'СЕТ СН'!$I$5-'СЕТ СН'!$I$17</f>
        <v>6774.7144981799993</v>
      </c>
      <c r="I131" s="36">
        <f>SUMIFS(СВЦЭМ!$C$39:$C$789,СВЦЭМ!$A$39:$A$789,$A131,СВЦЭМ!$B$39:$B$789,I$119)+'СЕТ СН'!$I$9+СВЦЭМ!$D$10+'СЕТ СН'!$I$5-'СЕТ СН'!$I$17</f>
        <v>6694.1477009099999</v>
      </c>
      <c r="J131" s="36">
        <f>SUMIFS(СВЦЭМ!$C$39:$C$789,СВЦЭМ!$A$39:$A$789,$A131,СВЦЭМ!$B$39:$B$789,J$119)+'СЕТ СН'!$I$9+СВЦЭМ!$D$10+'СЕТ СН'!$I$5-'СЕТ СН'!$I$17</f>
        <v>6654.0152749099998</v>
      </c>
      <c r="K131" s="36">
        <f>SUMIFS(СВЦЭМ!$C$39:$C$789,СВЦЭМ!$A$39:$A$789,$A131,СВЦЭМ!$B$39:$B$789,K$119)+'СЕТ СН'!$I$9+СВЦЭМ!$D$10+'СЕТ СН'!$I$5-'СЕТ СН'!$I$17</f>
        <v>6657.2932007700001</v>
      </c>
      <c r="L131" s="36">
        <f>SUMIFS(СВЦЭМ!$C$39:$C$789,СВЦЭМ!$A$39:$A$789,$A131,СВЦЭМ!$B$39:$B$789,L$119)+'СЕТ СН'!$I$9+СВЦЭМ!$D$10+'СЕТ СН'!$I$5-'СЕТ СН'!$I$17</f>
        <v>6650.51221764</v>
      </c>
      <c r="M131" s="36">
        <f>SUMIFS(СВЦЭМ!$C$39:$C$789,СВЦЭМ!$A$39:$A$789,$A131,СВЦЭМ!$B$39:$B$789,M$119)+'СЕТ СН'!$I$9+СВЦЭМ!$D$10+'СЕТ СН'!$I$5-'СЕТ СН'!$I$17</f>
        <v>6663.3677337699992</v>
      </c>
      <c r="N131" s="36">
        <f>SUMIFS(СВЦЭМ!$C$39:$C$789,СВЦЭМ!$A$39:$A$789,$A131,СВЦЭМ!$B$39:$B$789,N$119)+'СЕТ СН'!$I$9+СВЦЭМ!$D$10+'СЕТ СН'!$I$5-'СЕТ СН'!$I$17</f>
        <v>6665.7335730300001</v>
      </c>
      <c r="O131" s="36">
        <f>SUMIFS(СВЦЭМ!$C$39:$C$789,СВЦЭМ!$A$39:$A$789,$A131,СВЦЭМ!$B$39:$B$789,O$119)+'СЕТ СН'!$I$9+СВЦЭМ!$D$10+'СЕТ СН'!$I$5-'СЕТ СН'!$I$17</f>
        <v>6699.8076783099996</v>
      </c>
      <c r="P131" s="36">
        <f>SUMIFS(СВЦЭМ!$C$39:$C$789,СВЦЭМ!$A$39:$A$789,$A131,СВЦЭМ!$B$39:$B$789,P$119)+'СЕТ СН'!$I$9+СВЦЭМ!$D$10+'СЕТ СН'!$I$5-'СЕТ СН'!$I$17</f>
        <v>6695.4751266099993</v>
      </c>
      <c r="Q131" s="36">
        <f>SUMIFS(СВЦЭМ!$C$39:$C$789,СВЦЭМ!$A$39:$A$789,$A131,СВЦЭМ!$B$39:$B$789,Q$119)+'СЕТ СН'!$I$9+СВЦЭМ!$D$10+'СЕТ СН'!$I$5-'СЕТ СН'!$I$17</f>
        <v>6692.62212017</v>
      </c>
      <c r="R131" s="36">
        <f>SUMIFS(СВЦЭМ!$C$39:$C$789,СВЦЭМ!$A$39:$A$789,$A131,СВЦЭМ!$B$39:$B$789,R$119)+'СЕТ СН'!$I$9+СВЦЭМ!$D$10+'СЕТ СН'!$I$5-'СЕТ СН'!$I$17</f>
        <v>6692.5050101399993</v>
      </c>
      <c r="S131" s="36">
        <f>SUMIFS(СВЦЭМ!$C$39:$C$789,СВЦЭМ!$A$39:$A$789,$A131,СВЦЭМ!$B$39:$B$789,S$119)+'СЕТ СН'!$I$9+СВЦЭМ!$D$10+'СЕТ СН'!$I$5-'СЕТ СН'!$I$17</f>
        <v>6649.5110979499996</v>
      </c>
      <c r="T131" s="36">
        <f>SUMIFS(СВЦЭМ!$C$39:$C$789,СВЦЭМ!$A$39:$A$789,$A131,СВЦЭМ!$B$39:$B$789,T$119)+'СЕТ СН'!$I$9+СВЦЭМ!$D$10+'СЕТ СН'!$I$5-'СЕТ СН'!$I$17</f>
        <v>6644.8776384299999</v>
      </c>
      <c r="U131" s="36">
        <f>SUMIFS(СВЦЭМ!$C$39:$C$789,СВЦЭМ!$A$39:$A$789,$A131,СВЦЭМ!$B$39:$B$789,U$119)+'СЕТ СН'!$I$9+СВЦЭМ!$D$10+'СЕТ СН'!$I$5-'СЕТ СН'!$I$17</f>
        <v>6658.3118327899992</v>
      </c>
      <c r="V131" s="36">
        <f>SUMIFS(СВЦЭМ!$C$39:$C$789,СВЦЭМ!$A$39:$A$789,$A131,СВЦЭМ!$B$39:$B$789,V$119)+'СЕТ СН'!$I$9+СВЦЭМ!$D$10+'СЕТ СН'!$I$5-'СЕТ СН'!$I$17</f>
        <v>6667.92743746</v>
      </c>
      <c r="W131" s="36">
        <f>SUMIFS(СВЦЭМ!$C$39:$C$789,СВЦЭМ!$A$39:$A$789,$A131,СВЦЭМ!$B$39:$B$789,W$119)+'СЕТ СН'!$I$9+СВЦЭМ!$D$10+'СЕТ СН'!$I$5-'СЕТ СН'!$I$17</f>
        <v>6699.2878526299992</v>
      </c>
      <c r="X131" s="36">
        <f>SUMIFS(СВЦЭМ!$C$39:$C$789,СВЦЭМ!$A$39:$A$789,$A131,СВЦЭМ!$B$39:$B$789,X$119)+'СЕТ СН'!$I$9+СВЦЭМ!$D$10+'СЕТ СН'!$I$5-'СЕТ СН'!$I$17</f>
        <v>6717.0108432099996</v>
      </c>
      <c r="Y131" s="36">
        <f>SUMIFS(СВЦЭМ!$C$39:$C$789,СВЦЭМ!$A$39:$A$789,$A131,СВЦЭМ!$B$39:$B$789,Y$119)+'СЕТ СН'!$I$9+СВЦЭМ!$D$10+'СЕТ СН'!$I$5-'СЕТ СН'!$I$17</f>
        <v>6761.9822990599996</v>
      </c>
    </row>
    <row r="132" spans="1:25" ht="15.75" x14ac:dyDescent="0.2">
      <c r="A132" s="35">
        <f t="shared" si="3"/>
        <v>45639</v>
      </c>
      <c r="B132" s="36">
        <f>SUMIFS(СВЦЭМ!$C$39:$C$789,СВЦЭМ!$A$39:$A$789,$A132,СВЦЭМ!$B$39:$B$789,B$119)+'СЕТ СН'!$I$9+СВЦЭМ!$D$10+'СЕТ СН'!$I$5-'СЕТ СН'!$I$17</f>
        <v>6822.3034619800001</v>
      </c>
      <c r="C132" s="36">
        <f>SUMIFS(СВЦЭМ!$C$39:$C$789,СВЦЭМ!$A$39:$A$789,$A132,СВЦЭМ!$B$39:$B$789,C$119)+'СЕТ СН'!$I$9+СВЦЭМ!$D$10+'СЕТ СН'!$I$5-'СЕТ СН'!$I$17</f>
        <v>6873.3615313999999</v>
      </c>
      <c r="D132" s="36">
        <f>SUMIFS(СВЦЭМ!$C$39:$C$789,СВЦЭМ!$A$39:$A$789,$A132,СВЦЭМ!$B$39:$B$789,D$119)+'СЕТ СН'!$I$9+СВЦЭМ!$D$10+'СЕТ СН'!$I$5-'СЕТ СН'!$I$17</f>
        <v>6902.3867513299992</v>
      </c>
      <c r="E132" s="36">
        <f>SUMIFS(СВЦЭМ!$C$39:$C$789,СВЦЭМ!$A$39:$A$789,$A132,СВЦЭМ!$B$39:$B$789,E$119)+'СЕТ СН'!$I$9+СВЦЭМ!$D$10+'СЕТ СН'!$I$5-'СЕТ СН'!$I$17</f>
        <v>6897.9270787999994</v>
      </c>
      <c r="F132" s="36">
        <f>SUMIFS(СВЦЭМ!$C$39:$C$789,СВЦЭМ!$A$39:$A$789,$A132,СВЦЭМ!$B$39:$B$789,F$119)+'СЕТ СН'!$I$9+СВЦЭМ!$D$10+'СЕТ СН'!$I$5-'СЕТ СН'!$I$17</f>
        <v>6883.8049153299999</v>
      </c>
      <c r="G132" s="36">
        <f>SUMIFS(СВЦЭМ!$C$39:$C$789,СВЦЭМ!$A$39:$A$789,$A132,СВЦЭМ!$B$39:$B$789,G$119)+'СЕТ СН'!$I$9+СВЦЭМ!$D$10+'СЕТ СН'!$I$5-'СЕТ СН'!$I$17</f>
        <v>6850.9918325599992</v>
      </c>
      <c r="H132" s="36">
        <f>SUMIFS(СВЦЭМ!$C$39:$C$789,СВЦЭМ!$A$39:$A$789,$A132,СВЦЭМ!$B$39:$B$789,H$119)+'СЕТ СН'!$I$9+СВЦЭМ!$D$10+'СЕТ СН'!$I$5-'СЕТ СН'!$I$17</f>
        <v>6774.6497811699992</v>
      </c>
      <c r="I132" s="36">
        <f>SUMIFS(СВЦЭМ!$C$39:$C$789,СВЦЭМ!$A$39:$A$789,$A132,СВЦЭМ!$B$39:$B$789,I$119)+'СЕТ СН'!$I$9+СВЦЭМ!$D$10+'СЕТ СН'!$I$5-'СЕТ СН'!$I$17</f>
        <v>6695.2086232799993</v>
      </c>
      <c r="J132" s="36">
        <f>SUMIFS(СВЦЭМ!$C$39:$C$789,СВЦЭМ!$A$39:$A$789,$A132,СВЦЭМ!$B$39:$B$789,J$119)+'СЕТ СН'!$I$9+СВЦЭМ!$D$10+'СЕТ СН'!$I$5-'СЕТ СН'!$I$17</f>
        <v>6651.8241913399997</v>
      </c>
      <c r="K132" s="36">
        <f>SUMIFS(СВЦЭМ!$C$39:$C$789,СВЦЭМ!$A$39:$A$789,$A132,СВЦЭМ!$B$39:$B$789,K$119)+'СЕТ СН'!$I$9+СВЦЭМ!$D$10+'СЕТ СН'!$I$5-'СЕТ СН'!$I$17</f>
        <v>6632.8785312099999</v>
      </c>
      <c r="L132" s="36">
        <f>SUMIFS(СВЦЭМ!$C$39:$C$789,СВЦЭМ!$A$39:$A$789,$A132,СВЦЭМ!$B$39:$B$789,L$119)+'СЕТ СН'!$I$9+СВЦЭМ!$D$10+'СЕТ СН'!$I$5-'СЕТ СН'!$I$17</f>
        <v>6629.6675756699997</v>
      </c>
      <c r="M132" s="36">
        <f>SUMIFS(СВЦЭМ!$C$39:$C$789,СВЦЭМ!$A$39:$A$789,$A132,СВЦЭМ!$B$39:$B$789,M$119)+'СЕТ СН'!$I$9+СВЦЭМ!$D$10+'СЕТ СН'!$I$5-'СЕТ СН'!$I$17</f>
        <v>6647.5224522799999</v>
      </c>
      <c r="N132" s="36">
        <f>SUMIFS(СВЦЭМ!$C$39:$C$789,СВЦЭМ!$A$39:$A$789,$A132,СВЦЭМ!$B$39:$B$789,N$119)+'СЕТ СН'!$I$9+СВЦЭМ!$D$10+'СЕТ СН'!$I$5-'СЕТ СН'!$I$17</f>
        <v>6639.5414130399995</v>
      </c>
      <c r="O132" s="36">
        <f>SUMIFS(СВЦЭМ!$C$39:$C$789,СВЦЭМ!$A$39:$A$789,$A132,СВЦЭМ!$B$39:$B$789,O$119)+'СЕТ СН'!$I$9+СВЦЭМ!$D$10+'СЕТ СН'!$I$5-'СЕТ СН'!$I$17</f>
        <v>6651.9641497699995</v>
      </c>
      <c r="P132" s="36">
        <f>SUMIFS(СВЦЭМ!$C$39:$C$789,СВЦЭМ!$A$39:$A$789,$A132,СВЦЭМ!$B$39:$B$789,P$119)+'СЕТ СН'!$I$9+СВЦЭМ!$D$10+'СЕТ СН'!$I$5-'СЕТ СН'!$I$17</f>
        <v>6662.2243187399999</v>
      </c>
      <c r="Q132" s="36">
        <f>SUMIFS(СВЦЭМ!$C$39:$C$789,СВЦЭМ!$A$39:$A$789,$A132,СВЦЭМ!$B$39:$B$789,Q$119)+'СЕТ СН'!$I$9+СВЦЭМ!$D$10+'СЕТ СН'!$I$5-'СЕТ СН'!$I$17</f>
        <v>6664.9878568099994</v>
      </c>
      <c r="R132" s="36">
        <f>SUMIFS(СВЦЭМ!$C$39:$C$789,СВЦЭМ!$A$39:$A$789,$A132,СВЦЭМ!$B$39:$B$789,R$119)+'СЕТ СН'!$I$9+СВЦЭМ!$D$10+'СЕТ СН'!$I$5-'СЕТ СН'!$I$17</f>
        <v>6640.31664215</v>
      </c>
      <c r="S132" s="36">
        <f>SUMIFS(СВЦЭМ!$C$39:$C$789,СВЦЭМ!$A$39:$A$789,$A132,СВЦЭМ!$B$39:$B$789,S$119)+'СЕТ СН'!$I$9+СВЦЭМ!$D$10+'СЕТ СН'!$I$5-'СЕТ СН'!$I$17</f>
        <v>6619.7082722300001</v>
      </c>
      <c r="T132" s="36">
        <f>SUMIFS(СВЦЭМ!$C$39:$C$789,СВЦЭМ!$A$39:$A$789,$A132,СВЦЭМ!$B$39:$B$789,T$119)+'СЕТ СН'!$I$9+СВЦЭМ!$D$10+'СЕТ СН'!$I$5-'СЕТ СН'!$I$17</f>
        <v>6608.8228467999998</v>
      </c>
      <c r="U132" s="36">
        <f>SUMIFS(СВЦЭМ!$C$39:$C$789,СВЦЭМ!$A$39:$A$789,$A132,СВЦЭМ!$B$39:$B$789,U$119)+'СЕТ СН'!$I$9+СВЦЭМ!$D$10+'СЕТ СН'!$I$5-'СЕТ СН'!$I$17</f>
        <v>6619.0744852299995</v>
      </c>
      <c r="V132" s="36">
        <f>SUMIFS(СВЦЭМ!$C$39:$C$789,СВЦЭМ!$A$39:$A$789,$A132,СВЦЭМ!$B$39:$B$789,V$119)+'СЕТ СН'!$I$9+СВЦЭМ!$D$10+'СЕТ СН'!$I$5-'СЕТ СН'!$I$17</f>
        <v>6644.4596539499998</v>
      </c>
      <c r="W132" s="36">
        <f>SUMIFS(СВЦЭМ!$C$39:$C$789,СВЦЭМ!$A$39:$A$789,$A132,СВЦЭМ!$B$39:$B$789,W$119)+'СЕТ СН'!$I$9+СВЦЭМ!$D$10+'СЕТ СН'!$I$5-'СЕТ СН'!$I$17</f>
        <v>6654.14981317</v>
      </c>
      <c r="X132" s="36">
        <f>SUMIFS(СВЦЭМ!$C$39:$C$789,СВЦЭМ!$A$39:$A$789,$A132,СВЦЭМ!$B$39:$B$789,X$119)+'СЕТ СН'!$I$9+СВЦЭМ!$D$10+'СЕТ СН'!$I$5-'СЕТ СН'!$I$17</f>
        <v>6698.0937778499992</v>
      </c>
      <c r="Y132" s="36">
        <f>SUMIFS(СВЦЭМ!$C$39:$C$789,СВЦЭМ!$A$39:$A$789,$A132,СВЦЭМ!$B$39:$B$789,Y$119)+'СЕТ СН'!$I$9+СВЦЭМ!$D$10+'СЕТ СН'!$I$5-'СЕТ СН'!$I$17</f>
        <v>6727.90499998</v>
      </c>
    </row>
    <row r="133" spans="1:25" ht="15.75" x14ac:dyDescent="0.2">
      <c r="A133" s="35">
        <f t="shared" si="3"/>
        <v>45640</v>
      </c>
      <c r="B133" s="36">
        <f>SUMIFS(СВЦЭМ!$C$39:$C$789,СВЦЭМ!$A$39:$A$789,$A133,СВЦЭМ!$B$39:$B$789,B$119)+'СЕТ СН'!$I$9+СВЦЭМ!$D$10+'СЕТ СН'!$I$5-'СЕТ СН'!$I$17</f>
        <v>6813.3716206999998</v>
      </c>
      <c r="C133" s="36">
        <f>SUMIFS(СВЦЭМ!$C$39:$C$789,СВЦЭМ!$A$39:$A$789,$A133,СВЦЭМ!$B$39:$B$789,C$119)+'СЕТ СН'!$I$9+СВЦЭМ!$D$10+'СЕТ СН'!$I$5-'СЕТ СН'!$I$17</f>
        <v>6844.45893196</v>
      </c>
      <c r="D133" s="36">
        <f>SUMIFS(СВЦЭМ!$C$39:$C$789,СВЦЭМ!$A$39:$A$789,$A133,СВЦЭМ!$B$39:$B$789,D$119)+'СЕТ СН'!$I$9+СВЦЭМ!$D$10+'СЕТ СН'!$I$5-'СЕТ СН'!$I$17</f>
        <v>6857.1035545099994</v>
      </c>
      <c r="E133" s="36">
        <f>SUMIFS(СВЦЭМ!$C$39:$C$789,СВЦЭМ!$A$39:$A$789,$A133,СВЦЭМ!$B$39:$B$789,E$119)+'СЕТ СН'!$I$9+СВЦЭМ!$D$10+'СЕТ СН'!$I$5-'СЕТ СН'!$I$17</f>
        <v>6878.1083592999994</v>
      </c>
      <c r="F133" s="36">
        <f>SUMIFS(СВЦЭМ!$C$39:$C$789,СВЦЭМ!$A$39:$A$789,$A133,СВЦЭМ!$B$39:$B$789,F$119)+'СЕТ СН'!$I$9+СВЦЭМ!$D$10+'СЕТ СН'!$I$5-'СЕТ СН'!$I$17</f>
        <v>6877.2490471299989</v>
      </c>
      <c r="G133" s="36">
        <f>SUMIFS(СВЦЭМ!$C$39:$C$789,СВЦЭМ!$A$39:$A$789,$A133,СВЦЭМ!$B$39:$B$789,G$119)+'СЕТ СН'!$I$9+СВЦЭМ!$D$10+'СЕТ СН'!$I$5-'СЕТ СН'!$I$17</f>
        <v>6863.0724103799994</v>
      </c>
      <c r="H133" s="36">
        <f>SUMIFS(СВЦЭМ!$C$39:$C$789,СВЦЭМ!$A$39:$A$789,$A133,СВЦЭМ!$B$39:$B$789,H$119)+'СЕТ СН'!$I$9+СВЦЭМ!$D$10+'СЕТ СН'!$I$5-'СЕТ СН'!$I$17</f>
        <v>6857.4547538099996</v>
      </c>
      <c r="I133" s="36">
        <f>SUMIFS(СВЦЭМ!$C$39:$C$789,СВЦЭМ!$A$39:$A$789,$A133,СВЦЭМ!$B$39:$B$789,I$119)+'СЕТ СН'!$I$9+СВЦЭМ!$D$10+'СЕТ СН'!$I$5-'СЕТ СН'!$I$17</f>
        <v>6821.177663049999</v>
      </c>
      <c r="J133" s="36">
        <f>SUMIFS(СВЦЭМ!$C$39:$C$789,СВЦЭМ!$A$39:$A$789,$A133,СВЦЭМ!$B$39:$B$789,J$119)+'СЕТ СН'!$I$9+СВЦЭМ!$D$10+'СЕТ СН'!$I$5-'СЕТ СН'!$I$17</f>
        <v>6742.4766414400001</v>
      </c>
      <c r="K133" s="36">
        <f>SUMIFS(СВЦЭМ!$C$39:$C$789,СВЦЭМ!$A$39:$A$789,$A133,СВЦЭМ!$B$39:$B$789,K$119)+'СЕТ СН'!$I$9+СВЦЭМ!$D$10+'СЕТ СН'!$I$5-'СЕТ СН'!$I$17</f>
        <v>6638.8486487099999</v>
      </c>
      <c r="L133" s="36">
        <f>SUMIFS(СВЦЭМ!$C$39:$C$789,СВЦЭМ!$A$39:$A$789,$A133,СВЦЭМ!$B$39:$B$789,L$119)+'СЕТ СН'!$I$9+СВЦЭМ!$D$10+'СЕТ СН'!$I$5-'СЕТ СН'!$I$17</f>
        <v>6619.2477254200003</v>
      </c>
      <c r="M133" s="36">
        <f>SUMIFS(СВЦЭМ!$C$39:$C$789,СВЦЭМ!$A$39:$A$789,$A133,СВЦЭМ!$B$39:$B$789,M$119)+'СЕТ СН'!$I$9+СВЦЭМ!$D$10+'СЕТ СН'!$I$5-'СЕТ СН'!$I$17</f>
        <v>6637.5400472599995</v>
      </c>
      <c r="N133" s="36">
        <f>SUMIFS(СВЦЭМ!$C$39:$C$789,СВЦЭМ!$A$39:$A$789,$A133,СВЦЭМ!$B$39:$B$789,N$119)+'СЕТ СН'!$I$9+СВЦЭМ!$D$10+'СЕТ СН'!$I$5-'СЕТ СН'!$I$17</f>
        <v>6640.3438455199994</v>
      </c>
      <c r="O133" s="36">
        <f>SUMIFS(СВЦЭМ!$C$39:$C$789,СВЦЭМ!$A$39:$A$789,$A133,СВЦЭМ!$B$39:$B$789,O$119)+'СЕТ СН'!$I$9+СВЦЭМ!$D$10+'СЕТ СН'!$I$5-'СЕТ СН'!$I$17</f>
        <v>6645.1812773000001</v>
      </c>
      <c r="P133" s="36">
        <f>SUMIFS(СВЦЭМ!$C$39:$C$789,СВЦЭМ!$A$39:$A$789,$A133,СВЦЭМ!$B$39:$B$789,P$119)+'СЕТ СН'!$I$9+СВЦЭМ!$D$10+'СЕТ СН'!$I$5-'СЕТ СН'!$I$17</f>
        <v>6646.57062503</v>
      </c>
      <c r="Q133" s="36">
        <f>SUMIFS(СВЦЭМ!$C$39:$C$789,СВЦЭМ!$A$39:$A$789,$A133,СВЦЭМ!$B$39:$B$789,Q$119)+'СЕТ СН'!$I$9+СВЦЭМ!$D$10+'СЕТ СН'!$I$5-'СЕТ СН'!$I$17</f>
        <v>6682.62904583</v>
      </c>
      <c r="R133" s="36">
        <f>SUMIFS(СВЦЭМ!$C$39:$C$789,СВЦЭМ!$A$39:$A$789,$A133,СВЦЭМ!$B$39:$B$789,R$119)+'СЕТ СН'!$I$9+СВЦЭМ!$D$10+'СЕТ СН'!$I$5-'СЕТ СН'!$I$17</f>
        <v>6676.7379321199996</v>
      </c>
      <c r="S133" s="36">
        <f>SUMIFS(СВЦЭМ!$C$39:$C$789,СВЦЭМ!$A$39:$A$789,$A133,СВЦЭМ!$B$39:$B$789,S$119)+'СЕТ СН'!$I$9+СВЦЭМ!$D$10+'СЕТ СН'!$I$5-'СЕТ СН'!$I$17</f>
        <v>6625.4811361299999</v>
      </c>
      <c r="T133" s="36">
        <f>SUMIFS(СВЦЭМ!$C$39:$C$789,СВЦЭМ!$A$39:$A$789,$A133,СВЦЭМ!$B$39:$B$789,T$119)+'СЕТ СН'!$I$9+СВЦЭМ!$D$10+'СЕТ СН'!$I$5-'СЕТ СН'!$I$17</f>
        <v>6598.8880030999999</v>
      </c>
      <c r="U133" s="36">
        <f>SUMIFS(СВЦЭМ!$C$39:$C$789,СВЦЭМ!$A$39:$A$789,$A133,СВЦЭМ!$B$39:$B$789,U$119)+'СЕТ СН'!$I$9+СВЦЭМ!$D$10+'СЕТ СН'!$I$5-'СЕТ СН'!$I$17</f>
        <v>6610.5153634899998</v>
      </c>
      <c r="V133" s="36">
        <f>SUMIFS(СВЦЭМ!$C$39:$C$789,СВЦЭМ!$A$39:$A$789,$A133,СВЦЭМ!$B$39:$B$789,V$119)+'СЕТ СН'!$I$9+СВЦЭМ!$D$10+'СЕТ СН'!$I$5-'СЕТ СН'!$I$17</f>
        <v>6665.47694443</v>
      </c>
      <c r="W133" s="36">
        <f>SUMIFS(СВЦЭМ!$C$39:$C$789,СВЦЭМ!$A$39:$A$789,$A133,СВЦЭМ!$B$39:$B$789,W$119)+'СЕТ СН'!$I$9+СВЦЭМ!$D$10+'СЕТ СН'!$I$5-'СЕТ СН'!$I$17</f>
        <v>6696.6889562599999</v>
      </c>
      <c r="X133" s="36">
        <f>SUMIFS(СВЦЭМ!$C$39:$C$789,СВЦЭМ!$A$39:$A$789,$A133,СВЦЭМ!$B$39:$B$789,X$119)+'СЕТ СН'!$I$9+СВЦЭМ!$D$10+'СЕТ СН'!$I$5-'СЕТ СН'!$I$17</f>
        <v>6715.5159144199997</v>
      </c>
      <c r="Y133" s="36">
        <f>SUMIFS(СВЦЭМ!$C$39:$C$789,СВЦЭМ!$A$39:$A$789,$A133,СВЦЭМ!$B$39:$B$789,Y$119)+'СЕТ СН'!$I$9+СВЦЭМ!$D$10+'СЕТ СН'!$I$5-'СЕТ СН'!$I$17</f>
        <v>6770.739296669999</v>
      </c>
    </row>
    <row r="134" spans="1:25" ht="15.75" x14ac:dyDescent="0.2">
      <c r="A134" s="35">
        <f t="shared" si="3"/>
        <v>45641</v>
      </c>
      <c r="B134" s="36">
        <f>SUMIFS(СВЦЭМ!$C$39:$C$789,СВЦЭМ!$A$39:$A$789,$A134,СВЦЭМ!$B$39:$B$789,B$119)+'СЕТ СН'!$I$9+СВЦЭМ!$D$10+'СЕТ СН'!$I$5-'СЕТ СН'!$I$17</f>
        <v>6769.4079189599997</v>
      </c>
      <c r="C134" s="36">
        <f>SUMIFS(СВЦЭМ!$C$39:$C$789,СВЦЭМ!$A$39:$A$789,$A134,СВЦЭМ!$B$39:$B$789,C$119)+'СЕТ СН'!$I$9+СВЦЭМ!$D$10+'СЕТ СН'!$I$5-'СЕТ СН'!$I$17</f>
        <v>6776.4664532199995</v>
      </c>
      <c r="D134" s="36">
        <f>SUMIFS(СВЦЭМ!$C$39:$C$789,СВЦЭМ!$A$39:$A$789,$A134,СВЦЭМ!$B$39:$B$789,D$119)+'СЕТ СН'!$I$9+СВЦЭМ!$D$10+'СЕТ СН'!$I$5-'СЕТ СН'!$I$17</f>
        <v>6815.0620163099993</v>
      </c>
      <c r="E134" s="36">
        <f>SUMIFS(СВЦЭМ!$C$39:$C$789,СВЦЭМ!$A$39:$A$789,$A134,СВЦЭМ!$B$39:$B$789,E$119)+'СЕТ СН'!$I$9+СВЦЭМ!$D$10+'СЕТ СН'!$I$5-'СЕТ СН'!$I$17</f>
        <v>6826.4662120499997</v>
      </c>
      <c r="F134" s="36">
        <f>SUMIFS(СВЦЭМ!$C$39:$C$789,СВЦЭМ!$A$39:$A$789,$A134,СВЦЭМ!$B$39:$B$789,F$119)+'СЕТ СН'!$I$9+СВЦЭМ!$D$10+'СЕТ СН'!$I$5-'СЕТ СН'!$I$17</f>
        <v>6834.6560635299993</v>
      </c>
      <c r="G134" s="36">
        <f>SUMIFS(СВЦЭМ!$C$39:$C$789,СВЦЭМ!$A$39:$A$789,$A134,СВЦЭМ!$B$39:$B$789,G$119)+'СЕТ СН'!$I$9+СВЦЭМ!$D$10+'СЕТ СН'!$I$5-'СЕТ СН'!$I$17</f>
        <v>6816.8733400199999</v>
      </c>
      <c r="H134" s="36">
        <f>SUMIFS(СВЦЭМ!$C$39:$C$789,СВЦЭМ!$A$39:$A$789,$A134,СВЦЭМ!$B$39:$B$789,H$119)+'СЕТ СН'!$I$9+СВЦЭМ!$D$10+'СЕТ СН'!$I$5-'СЕТ СН'!$I$17</f>
        <v>6793.3686435099989</v>
      </c>
      <c r="I134" s="36">
        <f>SUMIFS(СВЦЭМ!$C$39:$C$789,СВЦЭМ!$A$39:$A$789,$A134,СВЦЭМ!$B$39:$B$789,I$119)+'СЕТ СН'!$I$9+СВЦЭМ!$D$10+'СЕТ СН'!$I$5-'СЕТ СН'!$I$17</f>
        <v>6806.5448326099995</v>
      </c>
      <c r="J134" s="36">
        <f>SUMIFS(СВЦЭМ!$C$39:$C$789,СВЦЭМ!$A$39:$A$789,$A134,СВЦЭМ!$B$39:$B$789,J$119)+'СЕТ СН'!$I$9+СВЦЭМ!$D$10+'СЕТ СН'!$I$5-'СЕТ СН'!$I$17</f>
        <v>6730.6145274299997</v>
      </c>
      <c r="K134" s="36">
        <f>SUMIFS(СВЦЭМ!$C$39:$C$789,СВЦЭМ!$A$39:$A$789,$A134,СВЦЭМ!$B$39:$B$789,K$119)+'СЕТ СН'!$I$9+СВЦЭМ!$D$10+'СЕТ СН'!$I$5-'СЕТ СН'!$I$17</f>
        <v>6647.09003897</v>
      </c>
      <c r="L134" s="36">
        <f>SUMIFS(СВЦЭМ!$C$39:$C$789,СВЦЭМ!$A$39:$A$789,$A134,СВЦЭМ!$B$39:$B$789,L$119)+'СЕТ СН'!$I$9+СВЦЭМ!$D$10+'СЕТ СН'!$I$5-'СЕТ СН'!$I$17</f>
        <v>6617.0108299200001</v>
      </c>
      <c r="M134" s="36">
        <f>SUMIFS(СВЦЭМ!$C$39:$C$789,СВЦЭМ!$A$39:$A$789,$A134,СВЦЭМ!$B$39:$B$789,M$119)+'СЕТ СН'!$I$9+СВЦЭМ!$D$10+'СЕТ СН'!$I$5-'СЕТ СН'!$I$17</f>
        <v>6629.09705588</v>
      </c>
      <c r="N134" s="36">
        <f>SUMIFS(СВЦЭМ!$C$39:$C$789,СВЦЭМ!$A$39:$A$789,$A134,СВЦЭМ!$B$39:$B$789,N$119)+'СЕТ СН'!$I$9+СВЦЭМ!$D$10+'СЕТ СН'!$I$5-'СЕТ СН'!$I$17</f>
        <v>6665.6681646099996</v>
      </c>
      <c r="O134" s="36">
        <f>SUMIFS(СВЦЭМ!$C$39:$C$789,СВЦЭМ!$A$39:$A$789,$A134,СВЦЭМ!$B$39:$B$789,O$119)+'СЕТ СН'!$I$9+СВЦЭМ!$D$10+'СЕТ СН'!$I$5-'СЕТ СН'!$I$17</f>
        <v>6684.0259568199999</v>
      </c>
      <c r="P134" s="36">
        <f>SUMIFS(СВЦЭМ!$C$39:$C$789,СВЦЭМ!$A$39:$A$789,$A134,СВЦЭМ!$B$39:$B$789,P$119)+'СЕТ СН'!$I$9+СВЦЭМ!$D$10+'СЕТ СН'!$I$5-'СЕТ СН'!$I$17</f>
        <v>6704.6718958199999</v>
      </c>
      <c r="Q134" s="36">
        <f>SUMIFS(СВЦЭМ!$C$39:$C$789,СВЦЭМ!$A$39:$A$789,$A134,СВЦЭМ!$B$39:$B$789,Q$119)+'СЕТ СН'!$I$9+СВЦЭМ!$D$10+'СЕТ СН'!$I$5-'СЕТ СН'!$I$17</f>
        <v>6725.4798668499998</v>
      </c>
      <c r="R134" s="36">
        <f>SUMIFS(СВЦЭМ!$C$39:$C$789,СВЦЭМ!$A$39:$A$789,$A134,СВЦЭМ!$B$39:$B$789,R$119)+'СЕТ СН'!$I$9+СВЦЭМ!$D$10+'СЕТ СН'!$I$5-'СЕТ СН'!$I$17</f>
        <v>6711.2266419400003</v>
      </c>
      <c r="S134" s="36">
        <f>SUMIFS(СВЦЭМ!$C$39:$C$789,СВЦЭМ!$A$39:$A$789,$A134,СВЦЭМ!$B$39:$B$789,S$119)+'СЕТ СН'!$I$9+СВЦЭМ!$D$10+'СЕТ СН'!$I$5-'СЕТ СН'!$I$17</f>
        <v>6651.1005492699996</v>
      </c>
      <c r="T134" s="36">
        <f>SUMIFS(СВЦЭМ!$C$39:$C$789,СВЦЭМ!$A$39:$A$789,$A134,СВЦЭМ!$B$39:$B$789,T$119)+'СЕТ СН'!$I$9+СВЦЭМ!$D$10+'СЕТ СН'!$I$5-'СЕТ СН'!$I$17</f>
        <v>6630.03285151</v>
      </c>
      <c r="U134" s="36">
        <f>SUMIFS(СВЦЭМ!$C$39:$C$789,СВЦЭМ!$A$39:$A$789,$A134,СВЦЭМ!$B$39:$B$789,U$119)+'СЕТ СН'!$I$9+СВЦЭМ!$D$10+'СЕТ СН'!$I$5-'СЕТ СН'!$I$17</f>
        <v>6642.8298662299994</v>
      </c>
      <c r="V134" s="36">
        <f>SUMIFS(СВЦЭМ!$C$39:$C$789,СВЦЭМ!$A$39:$A$789,$A134,СВЦЭМ!$B$39:$B$789,V$119)+'СЕТ СН'!$I$9+СВЦЭМ!$D$10+'СЕТ СН'!$I$5-'СЕТ СН'!$I$17</f>
        <v>6655.4109244199999</v>
      </c>
      <c r="W134" s="36">
        <f>SUMIFS(СВЦЭМ!$C$39:$C$789,СВЦЭМ!$A$39:$A$789,$A134,СВЦЭМ!$B$39:$B$789,W$119)+'СЕТ СН'!$I$9+СВЦЭМ!$D$10+'СЕТ СН'!$I$5-'СЕТ СН'!$I$17</f>
        <v>6664.2601946300001</v>
      </c>
      <c r="X134" s="36">
        <f>SUMIFS(СВЦЭМ!$C$39:$C$789,СВЦЭМ!$A$39:$A$789,$A134,СВЦЭМ!$B$39:$B$789,X$119)+'СЕТ СН'!$I$9+СВЦЭМ!$D$10+'СЕТ СН'!$I$5-'СЕТ СН'!$I$17</f>
        <v>6723.0450610299995</v>
      </c>
      <c r="Y134" s="36">
        <f>SUMIFS(СВЦЭМ!$C$39:$C$789,СВЦЭМ!$A$39:$A$789,$A134,СВЦЭМ!$B$39:$B$789,Y$119)+'СЕТ СН'!$I$9+СВЦЭМ!$D$10+'СЕТ СН'!$I$5-'СЕТ СН'!$I$17</f>
        <v>6752.3081301599996</v>
      </c>
    </row>
    <row r="135" spans="1:25" ht="15.75" x14ac:dyDescent="0.2">
      <c r="A135" s="35">
        <f t="shared" si="3"/>
        <v>45642</v>
      </c>
      <c r="B135" s="36">
        <f>SUMIFS(СВЦЭМ!$C$39:$C$789,СВЦЭМ!$A$39:$A$789,$A135,СВЦЭМ!$B$39:$B$789,B$119)+'СЕТ СН'!$I$9+СВЦЭМ!$D$10+'СЕТ СН'!$I$5-'СЕТ СН'!$I$17</f>
        <v>6678.4418557499994</v>
      </c>
      <c r="C135" s="36">
        <f>SUMIFS(СВЦЭМ!$C$39:$C$789,СВЦЭМ!$A$39:$A$789,$A135,СВЦЭМ!$B$39:$B$789,C$119)+'СЕТ СН'!$I$9+СВЦЭМ!$D$10+'СЕТ СН'!$I$5-'СЕТ СН'!$I$17</f>
        <v>6716.7060266899998</v>
      </c>
      <c r="D135" s="36">
        <f>SUMIFS(СВЦЭМ!$C$39:$C$789,СВЦЭМ!$A$39:$A$789,$A135,СВЦЭМ!$B$39:$B$789,D$119)+'СЕТ СН'!$I$9+СВЦЭМ!$D$10+'СЕТ СН'!$I$5-'СЕТ СН'!$I$17</f>
        <v>6730.8611865000003</v>
      </c>
      <c r="E135" s="36">
        <f>SUMIFS(СВЦЭМ!$C$39:$C$789,СВЦЭМ!$A$39:$A$789,$A135,СВЦЭМ!$B$39:$B$789,E$119)+'СЕТ СН'!$I$9+СВЦЭМ!$D$10+'СЕТ СН'!$I$5-'СЕТ СН'!$I$17</f>
        <v>6742.2376693999995</v>
      </c>
      <c r="F135" s="36">
        <f>SUMIFS(СВЦЭМ!$C$39:$C$789,СВЦЭМ!$A$39:$A$789,$A135,СВЦЭМ!$B$39:$B$789,F$119)+'СЕТ СН'!$I$9+СВЦЭМ!$D$10+'СЕТ СН'!$I$5-'СЕТ СН'!$I$17</f>
        <v>6732.6229295200001</v>
      </c>
      <c r="G135" s="36">
        <f>SUMIFS(СВЦЭМ!$C$39:$C$789,СВЦЭМ!$A$39:$A$789,$A135,СВЦЭМ!$B$39:$B$789,G$119)+'СЕТ СН'!$I$9+СВЦЭМ!$D$10+'СЕТ СН'!$I$5-'СЕТ СН'!$I$17</f>
        <v>6701.3554682399999</v>
      </c>
      <c r="H135" s="36">
        <f>SUMIFS(СВЦЭМ!$C$39:$C$789,СВЦЭМ!$A$39:$A$789,$A135,СВЦЭМ!$B$39:$B$789,H$119)+'СЕТ СН'!$I$9+СВЦЭМ!$D$10+'СЕТ СН'!$I$5-'СЕТ СН'!$I$17</f>
        <v>6700.1092719499993</v>
      </c>
      <c r="I135" s="36">
        <f>SUMIFS(СВЦЭМ!$C$39:$C$789,СВЦЭМ!$A$39:$A$789,$A135,СВЦЭМ!$B$39:$B$789,I$119)+'СЕТ СН'!$I$9+СВЦЭМ!$D$10+'СЕТ СН'!$I$5-'СЕТ СН'!$I$17</f>
        <v>6637.9780014299995</v>
      </c>
      <c r="J135" s="36">
        <f>SUMIFS(СВЦЭМ!$C$39:$C$789,СВЦЭМ!$A$39:$A$789,$A135,СВЦЭМ!$B$39:$B$789,J$119)+'СЕТ СН'!$I$9+СВЦЭМ!$D$10+'СЕТ СН'!$I$5-'СЕТ СН'!$I$17</f>
        <v>6640.3660022399999</v>
      </c>
      <c r="K135" s="36">
        <f>SUMIFS(СВЦЭМ!$C$39:$C$789,СВЦЭМ!$A$39:$A$789,$A135,СВЦЭМ!$B$39:$B$789,K$119)+'СЕТ СН'!$I$9+СВЦЭМ!$D$10+'СЕТ СН'!$I$5-'СЕТ СН'!$I$17</f>
        <v>6631.8014034400003</v>
      </c>
      <c r="L135" s="36">
        <f>SUMIFS(СВЦЭМ!$C$39:$C$789,СВЦЭМ!$A$39:$A$789,$A135,СВЦЭМ!$B$39:$B$789,L$119)+'СЕТ СН'!$I$9+СВЦЭМ!$D$10+'СЕТ СН'!$I$5-'СЕТ СН'!$I$17</f>
        <v>6617.2222595900002</v>
      </c>
      <c r="M135" s="36">
        <f>SUMIFS(СВЦЭМ!$C$39:$C$789,СВЦЭМ!$A$39:$A$789,$A135,СВЦЭМ!$B$39:$B$789,M$119)+'СЕТ СН'!$I$9+СВЦЭМ!$D$10+'СЕТ СН'!$I$5-'СЕТ СН'!$I$17</f>
        <v>6636.4709485499998</v>
      </c>
      <c r="N135" s="36">
        <f>SUMIFS(СВЦЭМ!$C$39:$C$789,СВЦЭМ!$A$39:$A$789,$A135,СВЦЭМ!$B$39:$B$789,N$119)+'СЕТ СН'!$I$9+СВЦЭМ!$D$10+'СЕТ СН'!$I$5-'СЕТ СН'!$I$17</f>
        <v>6621.3314130599992</v>
      </c>
      <c r="O135" s="36">
        <f>SUMIFS(СВЦЭМ!$C$39:$C$789,СВЦЭМ!$A$39:$A$789,$A135,СВЦЭМ!$B$39:$B$789,O$119)+'СЕТ СН'!$I$9+СВЦЭМ!$D$10+'СЕТ СН'!$I$5-'СЕТ СН'!$I$17</f>
        <v>6647.4389450899998</v>
      </c>
      <c r="P135" s="36">
        <f>SUMIFS(СВЦЭМ!$C$39:$C$789,СВЦЭМ!$A$39:$A$789,$A135,СВЦЭМ!$B$39:$B$789,P$119)+'СЕТ СН'!$I$9+СВЦЭМ!$D$10+'СЕТ СН'!$I$5-'СЕТ СН'!$I$17</f>
        <v>6660.23828667</v>
      </c>
      <c r="Q135" s="36">
        <f>SUMIFS(СВЦЭМ!$C$39:$C$789,СВЦЭМ!$A$39:$A$789,$A135,СВЦЭМ!$B$39:$B$789,Q$119)+'СЕТ СН'!$I$9+СВЦЭМ!$D$10+'СЕТ СН'!$I$5-'СЕТ СН'!$I$17</f>
        <v>6675.8070908299997</v>
      </c>
      <c r="R135" s="36">
        <f>SUMIFS(СВЦЭМ!$C$39:$C$789,СВЦЭМ!$A$39:$A$789,$A135,СВЦЭМ!$B$39:$B$789,R$119)+'СЕТ СН'!$I$9+СВЦЭМ!$D$10+'СЕТ СН'!$I$5-'СЕТ СН'!$I$17</f>
        <v>6657.1608409</v>
      </c>
      <c r="S135" s="36">
        <f>SUMIFS(СВЦЭМ!$C$39:$C$789,СВЦЭМ!$A$39:$A$789,$A135,СВЦЭМ!$B$39:$B$789,S$119)+'СЕТ СН'!$I$9+СВЦЭМ!$D$10+'СЕТ СН'!$I$5-'СЕТ СН'!$I$17</f>
        <v>6609.9767011899994</v>
      </c>
      <c r="T135" s="36">
        <f>SUMIFS(СВЦЭМ!$C$39:$C$789,СВЦЭМ!$A$39:$A$789,$A135,СВЦЭМ!$B$39:$B$789,T$119)+'СЕТ СН'!$I$9+СВЦЭМ!$D$10+'СЕТ СН'!$I$5-'СЕТ СН'!$I$17</f>
        <v>6612.3993386399998</v>
      </c>
      <c r="U135" s="36">
        <f>SUMIFS(СВЦЭМ!$C$39:$C$789,СВЦЭМ!$A$39:$A$789,$A135,СВЦЭМ!$B$39:$B$789,U$119)+'СЕТ СН'!$I$9+СВЦЭМ!$D$10+'СЕТ СН'!$I$5-'СЕТ СН'!$I$17</f>
        <v>6613.7911881599994</v>
      </c>
      <c r="V135" s="36">
        <f>SUMIFS(СВЦЭМ!$C$39:$C$789,СВЦЭМ!$A$39:$A$789,$A135,СВЦЭМ!$B$39:$B$789,V$119)+'СЕТ СН'!$I$9+СВЦЭМ!$D$10+'СЕТ СН'!$I$5-'СЕТ СН'!$I$17</f>
        <v>6633.81494157</v>
      </c>
      <c r="W135" s="36">
        <f>SUMIFS(СВЦЭМ!$C$39:$C$789,СВЦЭМ!$A$39:$A$789,$A135,СВЦЭМ!$B$39:$B$789,W$119)+'СЕТ СН'!$I$9+СВЦЭМ!$D$10+'СЕТ СН'!$I$5-'СЕТ СН'!$I$17</f>
        <v>6657.4532746200002</v>
      </c>
      <c r="X135" s="36">
        <f>SUMIFS(СВЦЭМ!$C$39:$C$789,СВЦЭМ!$A$39:$A$789,$A135,СВЦЭМ!$B$39:$B$789,X$119)+'СЕТ СН'!$I$9+СВЦЭМ!$D$10+'СЕТ СН'!$I$5-'СЕТ СН'!$I$17</f>
        <v>6689.3775962599993</v>
      </c>
      <c r="Y135" s="36">
        <f>SUMIFS(СВЦЭМ!$C$39:$C$789,СВЦЭМ!$A$39:$A$789,$A135,СВЦЭМ!$B$39:$B$789,Y$119)+'СЕТ СН'!$I$9+СВЦЭМ!$D$10+'СЕТ СН'!$I$5-'СЕТ СН'!$I$17</f>
        <v>6732.2435882600003</v>
      </c>
    </row>
    <row r="136" spans="1:25" ht="15.75" x14ac:dyDescent="0.2">
      <c r="A136" s="35">
        <f t="shared" si="3"/>
        <v>45643</v>
      </c>
      <c r="B136" s="36">
        <f>SUMIFS(СВЦЭМ!$C$39:$C$789,СВЦЭМ!$A$39:$A$789,$A136,СВЦЭМ!$B$39:$B$789,B$119)+'СЕТ СН'!$I$9+СВЦЭМ!$D$10+'СЕТ СН'!$I$5-'СЕТ СН'!$I$17</f>
        <v>6887.4792240099996</v>
      </c>
      <c r="C136" s="36">
        <f>SUMIFS(СВЦЭМ!$C$39:$C$789,СВЦЭМ!$A$39:$A$789,$A136,СВЦЭМ!$B$39:$B$789,C$119)+'СЕТ СН'!$I$9+СВЦЭМ!$D$10+'СЕТ СН'!$I$5-'СЕТ СН'!$I$17</f>
        <v>6947.034852589999</v>
      </c>
      <c r="D136" s="36">
        <f>SUMIFS(СВЦЭМ!$C$39:$C$789,СВЦЭМ!$A$39:$A$789,$A136,СВЦЭМ!$B$39:$B$789,D$119)+'СЕТ СН'!$I$9+СВЦЭМ!$D$10+'СЕТ СН'!$I$5-'СЕТ СН'!$I$17</f>
        <v>6993.1173057099995</v>
      </c>
      <c r="E136" s="36">
        <f>SUMIFS(СВЦЭМ!$C$39:$C$789,СВЦЭМ!$A$39:$A$789,$A136,СВЦЭМ!$B$39:$B$789,E$119)+'СЕТ СН'!$I$9+СВЦЭМ!$D$10+'СЕТ СН'!$I$5-'СЕТ СН'!$I$17</f>
        <v>7016.8610040200001</v>
      </c>
      <c r="F136" s="36">
        <f>SUMIFS(СВЦЭМ!$C$39:$C$789,СВЦЭМ!$A$39:$A$789,$A136,СВЦЭМ!$B$39:$B$789,F$119)+'СЕТ СН'!$I$9+СВЦЭМ!$D$10+'СЕТ СН'!$I$5-'СЕТ СН'!$I$17</f>
        <v>7038.9387388799996</v>
      </c>
      <c r="G136" s="36">
        <f>SUMIFS(СВЦЭМ!$C$39:$C$789,СВЦЭМ!$A$39:$A$789,$A136,СВЦЭМ!$B$39:$B$789,G$119)+'СЕТ СН'!$I$9+СВЦЭМ!$D$10+'СЕТ СН'!$I$5-'СЕТ СН'!$I$17</f>
        <v>7055.1618790100001</v>
      </c>
      <c r="H136" s="36">
        <f>SUMIFS(СВЦЭМ!$C$39:$C$789,СВЦЭМ!$A$39:$A$789,$A136,СВЦЭМ!$B$39:$B$789,H$119)+'СЕТ СН'!$I$9+СВЦЭМ!$D$10+'СЕТ СН'!$I$5-'СЕТ СН'!$I$17</f>
        <v>6974.3364628399995</v>
      </c>
      <c r="I136" s="36">
        <f>SUMIFS(СВЦЭМ!$C$39:$C$789,СВЦЭМ!$A$39:$A$789,$A136,СВЦЭМ!$B$39:$B$789,I$119)+'СЕТ СН'!$I$9+СВЦЭМ!$D$10+'СЕТ СН'!$I$5-'СЕТ СН'!$I$17</f>
        <v>6885.7006320199998</v>
      </c>
      <c r="J136" s="36">
        <f>SUMIFS(СВЦЭМ!$C$39:$C$789,СВЦЭМ!$A$39:$A$789,$A136,СВЦЭМ!$B$39:$B$789,J$119)+'СЕТ СН'!$I$9+СВЦЭМ!$D$10+'СЕТ СН'!$I$5-'СЕТ СН'!$I$17</f>
        <v>6842.4230902999989</v>
      </c>
      <c r="K136" s="36">
        <f>SUMIFS(СВЦЭМ!$C$39:$C$789,СВЦЭМ!$A$39:$A$789,$A136,СВЦЭМ!$B$39:$B$789,K$119)+'СЕТ СН'!$I$9+СВЦЭМ!$D$10+'СЕТ СН'!$I$5-'СЕТ СН'!$I$17</f>
        <v>6785.8461058799994</v>
      </c>
      <c r="L136" s="36">
        <f>SUMIFS(СВЦЭМ!$C$39:$C$789,СВЦЭМ!$A$39:$A$789,$A136,СВЦЭМ!$B$39:$B$789,L$119)+'СЕТ СН'!$I$9+СВЦЭМ!$D$10+'СЕТ СН'!$I$5-'СЕТ СН'!$I$17</f>
        <v>6763.6601846399999</v>
      </c>
      <c r="M136" s="36">
        <f>SUMIFS(СВЦЭМ!$C$39:$C$789,СВЦЭМ!$A$39:$A$789,$A136,СВЦЭМ!$B$39:$B$789,M$119)+'СЕТ СН'!$I$9+СВЦЭМ!$D$10+'СЕТ СН'!$I$5-'СЕТ СН'!$I$17</f>
        <v>6777.9784764199994</v>
      </c>
      <c r="N136" s="36">
        <f>SUMIFS(СВЦЭМ!$C$39:$C$789,СВЦЭМ!$A$39:$A$789,$A136,СВЦЭМ!$B$39:$B$789,N$119)+'СЕТ СН'!$I$9+СВЦЭМ!$D$10+'СЕТ СН'!$I$5-'СЕТ СН'!$I$17</f>
        <v>6797.1461250399989</v>
      </c>
      <c r="O136" s="36">
        <f>SUMIFS(СВЦЭМ!$C$39:$C$789,СВЦЭМ!$A$39:$A$789,$A136,СВЦЭМ!$B$39:$B$789,O$119)+'СЕТ СН'!$I$9+СВЦЭМ!$D$10+'СЕТ СН'!$I$5-'СЕТ СН'!$I$17</f>
        <v>6799.2779765799987</v>
      </c>
      <c r="P136" s="36">
        <f>SUMIFS(СВЦЭМ!$C$39:$C$789,СВЦЭМ!$A$39:$A$789,$A136,СВЦЭМ!$B$39:$B$789,P$119)+'СЕТ СН'!$I$9+СВЦЭМ!$D$10+'СЕТ СН'!$I$5-'СЕТ СН'!$I$17</f>
        <v>6801.1409795899999</v>
      </c>
      <c r="Q136" s="36">
        <f>SUMIFS(СВЦЭМ!$C$39:$C$789,СВЦЭМ!$A$39:$A$789,$A136,СВЦЭМ!$B$39:$B$789,Q$119)+'СЕТ СН'!$I$9+СВЦЭМ!$D$10+'СЕТ СН'!$I$5-'СЕТ СН'!$I$17</f>
        <v>6814.1783661399995</v>
      </c>
      <c r="R136" s="36">
        <f>SUMIFS(СВЦЭМ!$C$39:$C$789,СВЦЭМ!$A$39:$A$789,$A136,СВЦЭМ!$B$39:$B$789,R$119)+'СЕТ СН'!$I$9+СВЦЭМ!$D$10+'СЕТ СН'!$I$5-'СЕТ СН'!$I$17</f>
        <v>6803.39776532</v>
      </c>
      <c r="S136" s="36">
        <f>SUMIFS(СВЦЭМ!$C$39:$C$789,СВЦЭМ!$A$39:$A$789,$A136,СВЦЭМ!$B$39:$B$789,S$119)+'СЕТ СН'!$I$9+СВЦЭМ!$D$10+'СЕТ СН'!$I$5-'СЕТ СН'!$I$17</f>
        <v>6770.7300481399998</v>
      </c>
      <c r="T136" s="36">
        <f>SUMIFS(СВЦЭМ!$C$39:$C$789,СВЦЭМ!$A$39:$A$789,$A136,СВЦЭМ!$B$39:$B$789,T$119)+'СЕТ СН'!$I$9+СВЦЭМ!$D$10+'СЕТ СН'!$I$5-'СЕТ СН'!$I$17</f>
        <v>6817.3018490599989</v>
      </c>
      <c r="U136" s="36">
        <f>SUMIFS(СВЦЭМ!$C$39:$C$789,СВЦЭМ!$A$39:$A$789,$A136,СВЦЭМ!$B$39:$B$789,U$119)+'СЕТ СН'!$I$9+СВЦЭМ!$D$10+'СЕТ СН'!$I$5-'СЕТ СН'!$I$17</f>
        <v>6813.6233651699995</v>
      </c>
      <c r="V136" s="36">
        <f>SUMIFS(СВЦЭМ!$C$39:$C$789,СВЦЭМ!$A$39:$A$789,$A136,СВЦЭМ!$B$39:$B$789,V$119)+'СЕТ СН'!$I$9+СВЦЭМ!$D$10+'СЕТ СН'!$I$5-'СЕТ СН'!$I$17</f>
        <v>6872.03054127</v>
      </c>
      <c r="W136" s="36">
        <f>SUMIFS(СВЦЭМ!$C$39:$C$789,СВЦЭМ!$A$39:$A$789,$A136,СВЦЭМ!$B$39:$B$789,W$119)+'СЕТ СН'!$I$9+СВЦЭМ!$D$10+'СЕТ СН'!$I$5-'СЕТ СН'!$I$17</f>
        <v>6902.1824808099991</v>
      </c>
      <c r="X136" s="36">
        <f>SUMIFS(СВЦЭМ!$C$39:$C$789,СВЦЭМ!$A$39:$A$789,$A136,СВЦЭМ!$B$39:$B$789,X$119)+'СЕТ СН'!$I$9+СВЦЭМ!$D$10+'СЕТ СН'!$I$5-'СЕТ СН'!$I$17</f>
        <v>6923.4469001199996</v>
      </c>
      <c r="Y136" s="36">
        <f>SUMIFS(СВЦЭМ!$C$39:$C$789,СВЦЭМ!$A$39:$A$789,$A136,СВЦЭМ!$B$39:$B$789,Y$119)+'СЕТ СН'!$I$9+СВЦЭМ!$D$10+'СЕТ СН'!$I$5-'СЕТ СН'!$I$17</f>
        <v>6937.5348986999998</v>
      </c>
    </row>
    <row r="137" spans="1:25" ht="15.75" x14ac:dyDescent="0.2">
      <c r="A137" s="35">
        <f t="shared" si="3"/>
        <v>45644</v>
      </c>
      <c r="B137" s="36">
        <f>SUMIFS(СВЦЭМ!$C$39:$C$789,СВЦЭМ!$A$39:$A$789,$A137,СВЦЭМ!$B$39:$B$789,B$119)+'СЕТ СН'!$I$9+СВЦЭМ!$D$10+'СЕТ СН'!$I$5-'СЕТ СН'!$I$17</f>
        <v>7057.8692048199991</v>
      </c>
      <c r="C137" s="36">
        <f>SUMIFS(СВЦЭМ!$C$39:$C$789,СВЦЭМ!$A$39:$A$789,$A137,СВЦЭМ!$B$39:$B$789,C$119)+'СЕТ СН'!$I$9+СВЦЭМ!$D$10+'СЕТ СН'!$I$5-'СЕТ СН'!$I$17</f>
        <v>7101.4066982799995</v>
      </c>
      <c r="D137" s="36">
        <f>SUMIFS(СВЦЭМ!$C$39:$C$789,СВЦЭМ!$A$39:$A$789,$A137,СВЦЭМ!$B$39:$B$789,D$119)+'СЕТ СН'!$I$9+СВЦЭМ!$D$10+'СЕТ СН'!$I$5-'СЕТ СН'!$I$17</f>
        <v>7131.476825329999</v>
      </c>
      <c r="E137" s="36">
        <f>SUMIFS(СВЦЭМ!$C$39:$C$789,СВЦЭМ!$A$39:$A$789,$A137,СВЦЭМ!$B$39:$B$789,E$119)+'СЕТ СН'!$I$9+СВЦЭМ!$D$10+'СЕТ СН'!$I$5-'СЕТ СН'!$I$17</f>
        <v>7140.1496888099991</v>
      </c>
      <c r="F137" s="36">
        <f>SUMIFS(СВЦЭМ!$C$39:$C$789,СВЦЭМ!$A$39:$A$789,$A137,СВЦЭМ!$B$39:$B$789,F$119)+'СЕТ СН'!$I$9+СВЦЭМ!$D$10+'СЕТ СН'!$I$5-'СЕТ СН'!$I$17</f>
        <v>7155.3138521299988</v>
      </c>
      <c r="G137" s="36">
        <f>SUMIFS(СВЦЭМ!$C$39:$C$789,СВЦЭМ!$A$39:$A$789,$A137,СВЦЭМ!$B$39:$B$789,G$119)+'СЕТ СН'!$I$9+СВЦЭМ!$D$10+'СЕТ СН'!$I$5-'СЕТ СН'!$I$17</f>
        <v>7128.4172028699995</v>
      </c>
      <c r="H137" s="36">
        <f>SUMIFS(СВЦЭМ!$C$39:$C$789,СВЦЭМ!$A$39:$A$789,$A137,СВЦЭМ!$B$39:$B$789,H$119)+'СЕТ СН'!$I$9+СВЦЭМ!$D$10+'СЕТ СН'!$I$5-'СЕТ СН'!$I$17</f>
        <v>7027.2396734599997</v>
      </c>
      <c r="I137" s="36">
        <f>SUMIFS(СВЦЭМ!$C$39:$C$789,СВЦЭМ!$A$39:$A$789,$A137,СВЦЭМ!$B$39:$B$789,I$119)+'СЕТ СН'!$I$9+СВЦЭМ!$D$10+'СЕТ СН'!$I$5-'СЕТ СН'!$I$17</f>
        <v>6898.5693651099991</v>
      </c>
      <c r="J137" s="36">
        <f>SUMIFS(СВЦЭМ!$C$39:$C$789,СВЦЭМ!$A$39:$A$789,$A137,СВЦЭМ!$B$39:$B$789,J$119)+'СЕТ СН'!$I$9+СВЦЭМ!$D$10+'СЕТ СН'!$I$5-'СЕТ СН'!$I$17</f>
        <v>6864.9250040199995</v>
      </c>
      <c r="K137" s="36">
        <f>SUMIFS(СВЦЭМ!$C$39:$C$789,СВЦЭМ!$A$39:$A$789,$A137,СВЦЭМ!$B$39:$B$789,K$119)+'СЕТ СН'!$I$9+СВЦЭМ!$D$10+'СЕТ СН'!$I$5-'СЕТ СН'!$I$17</f>
        <v>6807.3148181300003</v>
      </c>
      <c r="L137" s="36">
        <f>SUMIFS(СВЦЭМ!$C$39:$C$789,СВЦЭМ!$A$39:$A$789,$A137,СВЦЭМ!$B$39:$B$789,L$119)+'СЕТ СН'!$I$9+СВЦЭМ!$D$10+'СЕТ СН'!$I$5-'СЕТ СН'!$I$17</f>
        <v>6772.1764217799991</v>
      </c>
      <c r="M137" s="36">
        <f>SUMIFS(СВЦЭМ!$C$39:$C$789,СВЦЭМ!$A$39:$A$789,$A137,СВЦЭМ!$B$39:$B$789,M$119)+'СЕТ СН'!$I$9+СВЦЭМ!$D$10+'СЕТ СН'!$I$5-'СЕТ СН'!$I$17</f>
        <v>6841.508361369999</v>
      </c>
      <c r="N137" s="36">
        <f>SUMIFS(СВЦЭМ!$C$39:$C$789,СВЦЭМ!$A$39:$A$789,$A137,СВЦЭМ!$B$39:$B$789,N$119)+'СЕТ СН'!$I$9+СВЦЭМ!$D$10+'СЕТ СН'!$I$5-'СЕТ СН'!$I$17</f>
        <v>6859.9745318099995</v>
      </c>
      <c r="O137" s="36">
        <f>SUMIFS(СВЦЭМ!$C$39:$C$789,СВЦЭМ!$A$39:$A$789,$A137,СВЦЭМ!$B$39:$B$789,O$119)+'СЕТ СН'!$I$9+СВЦЭМ!$D$10+'СЕТ СН'!$I$5-'СЕТ СН'!$I$17</f>
        <v>6850.762546689999</v>
      </c>
      <c r="P137" s="36">
        <f>SUMIFS(СВЦЭМ!$C$39:$C$789,СВЦЭМ!$A$39:$A$789,$A137,СВЦЭМ!$B$39:$B$789,P$119)+'СЕТ СН'!$I$9+СВЦЭМ!$D$10+'СЕТ СН'!$I$5-'СЕТ СН'!$I$17</f>
        <v>6841.5602439999993</v>
      </c>
      <c r="Q137" s="36">
        <f>SUMIFS(СВЦЭМ!$C$39:$C$789,СВЦЭМ!$A$39:$A$789,$A137,СВЦЭМ!$B$39:$B$789,Q$119)+'СЕТ СН'!$I$9+СВЦЭМ!$D$10+'СЕТ СН'!$I$5-'СЕТ СН'!$I$17</f>
        <v>6855.3380572199994</v>
      </c>
      <c r="R137" s="36">
        <f>SUMIFS(СВЦЭМ!$C$39:$C$789,СВЦЭМ!$A$39:$A$789,$A137,СВЦЭМ!$B$39:$B$789,R$119)+'СЕТ СН'!$I$9+СВЦЭМ!$D$10+'СЕТ СН'!$I$5-'СЕТ СН'!$I$17</f>
        <v>6852.0028123799993</v>
      </c>
      <c r="S137" s="36">
        <f>SUMIFS(СВЦЭМ!$C$39:$C$789,СВЦЭМ!$A$39:$A$789,$A137,СВЦЭМ!$B$39:$B$789,S$119)+'СЕТ СН'!$I$9+СВЦЭМ!$D$10+'СЕТ СН'!$I$5-'СЕТ СН'!$I$17</f>
        <v>6815.2225435599994</v>
      </c>
      <c r="T137" s="36">
        <f>SUMIFS(СВЦЭМ!$C$39:$C$789,СВЦЭМ!$A$39:$A$789,$A137,СВЦЭМ!$B$39:$B$789,T$119)+'СЕТ СН'!$I$9+СВЦЭМ!$D$10+'СЕТ СН'!$I$5-'СЕТ СН'!$I$17</f>
        <v>6811.0986928999992</v>
      </c>
      <c r="U137" s="36">
        <f>SUMIFS(СВЦЭМ!$C$39:$C$789,СВЦЭМ!$A$39:$A$789,$A137,СВЦЭМ!$B$39:$B$789,U$119)+'СЕТ СН'!$I$9+СВЦЭМ!$D$10+'СЕТ СН'!$I$5-'СЕТ СН'!$I$17</f>
        <v>6815.8185364199999</v>
      </c>
      <c r="V137" s="36">
        <f>SUMIFS(СВЦЭМ!$C$39:$C$789,СВЦЭМ!$A$39:$A$789,$A137,СВЦЭМ!$B$39:$B$789,V$119)+'СЕТ СН'!$I$9+СВЦЭМ!$D$10+'СЕТ СН'!$I$5-'СЕТ СН'!$I$17</f>
        <v>6871.7612900699996</v>
      </c>
      <c r="W137" s="36">
        <f>SUMIFS(СВЦЭМ!$C$39:$C$789,СВЦЭМ!$A$39:$A$789,$A137,СВЦЭМ!$B$39:$B$789,W$119)+'СЕТ СН'!$I$9+СВЦЭМ!$D$10+'СЕТ СН'!$I$5-'СЕТ СН'!$I$17</f>
        <v>6902.2669035099989</v>
      </c>
      <c r="X137" s="36">
        <f>SUMIFS(СВЦЭМ!$C$39:$C$789,СВЦЭМ!$A$39:$A$789,$A137,СВЦЭМ!$B$39:$B$789,X$119)+'СЕТ СН'!$I$9+СВЦЭМ!$D$10+'СЕТ СН'!$I$5-'СЕТ СН'!$I$17</f>
        <v>6909.6970229299995</v>
      </c>
      <c r="Y137" s="36">
        <f>SUMIFS(СВЦЭМ!$C$39:$C$789,СВЦЭМ!$A$39:$A$789,$A137,СВЦЭМ!$B$39:$B$789,Y$119)+'СЕТ СН'!$I$9+СВЦЭМ!$D$10+'СЕТ СН'!$I$5-'СЕТ СН'!$I$17</f>
        <v>6967.145596639999</v>
      </c>
    </row>
    <row r="138" spans="1:25" ht="15.75" x14ac:dyDescent="0.2">
      <c r="A138" s="35">
        <f t="shared" si="3"/>
        <v>45645</v>
      </c>
      <c r="B138" s="36">
        <f>SUMIFS(СВЦЭМ!$C$39:$C$789,СВЦЭМ!$A$39:$A$789,$A138,СВЦЭМ!$B$39:$B$789,B$119)+'СЕТ СН'!$I$9+СВЦЭМ!$D$10+'СЕТ СН'!$I$5-'СЕТ СН'!$I$17</f>
        <v>6873.3550075899993</v>
      </c>
      <c r="C138" s="36">
        <f>SUMIFS(СВЦЭМ!$C$39:$C$789,СВЦЭМ!$A$39:$A$789,$A138,СВЦЭМ!$B$39:$B$789,C$119)+'СЕТ СН'!$I$9+СВЦЭМ!$D$10+'СЕТ СН'!$I$5-'СЕТ СН'!$I$17</f>
        <v>6892.35909249</v>
      </c>
      <c r="D138" s="36">
        <f>SUMIFS(СВЦЭМ!$C$39:$C$789,СВЦЭМ!$A$39:$A$789,$A138,СВЦЭМ!$B$39:$B$789,D$119)+'СЕТ СН'!$I$9+СВЦЭМ!$D$10+'СЕТ СН'!$I$5-'СЕТ СН'!$I$17</f>
        <v>6963.1666037799996</v>
      </c>
      <c r="E138" s="36">
        <f>SUMIFS(СВЦЭМ!$C$39:$C$789,СВЦЭМ!$A$39:$A$789,$A138,СВЦЭМ!$B$39:$B$789,E$119)+'СЕТ СН'!$I$9+СВЦЭМ!$D$10+'СЕТ СН'!$I$5-'СЕТ СН'!$I$17</f>
        <v>6968.3686316200001</v>
      </c>
      <c r="F138" s="36">
        <f>SUMIFS(СВЦЭМ!$C$39:$C$789,СВЦЭМ!$A$39:$A$789,$A138,СВЦЭМ!$B$39:$B$789,F$119)+'СЕТ СН'!$I$9+СВЦЭМ!$D$10+'СЕТ СН'!$I$5-'СЕТ СН'!$I$17</f>
        <v>6986.8639588999995</v>
      </c>
      <c r="G138" s="36">
        <f>SUMIFS(СВЦЭМ!$C$39:$C$789,СВЦЭМ!$A$39:$A$789,$A138,СВЦЭМ!$B$39:$B$789,G$119)+'СЕТ СН'!$I$9+СВЦЭМ!$D$10+'СЕТ СН'!$I$5-'СЕТ СН'!$I$17</f>
        <v>6964.2631271699993</v>
      </c>
      <c r="H138" s="36">
        <f>SUMIFS(СВЦЭМ!$C$39:$C$789,СВЦЭМ!$A$39:$A$789,$A138,СВЦЭМ!$B$39:$B$789,H$119)+'СЕТ СН'!$I$9+СВЦЭМ!$D$10+'СЕТ СН'!$I$5-'СЕТ СН'!$I$17</f>
        <v>6923.7486539699994</v>
      </c>
      <c r="I138" s="36">
        <f>SUMIFS(СВЦЭМ!$C$39:$C$789,СВЦЭМ!$A$39:$A$789,$A138,СВЦЭМ!$B$39:$B$789,I$119)+'СЕТ СН'!$I$9+СВЦЭМ!$D$10+'СЕТ СН'!$I$5-'СЕТ СН'!$I$17</f>
        <v>6850.0216457099996</v>
      </c>
      <c r="J138" s="36">
        <f>SUMIFS(СВЦЭМ!$C$39:$C$789,СВЦЭМ!$A$39:$A$789,$A138,СВЦЭМ!$B$39:$B$789,J$119)+'СЕТ СН'!$I$9+СВЦЭМ!$D$10+'СЕТ СН'!$I$5-'СЕТ СН'!$I$17</f>
        <v>6798.3652025599995</v>
      </c>
      <c r="K138" s="36">
        <f>SUMIFS(СВЦЭМ!$C$39:$C$789,СВЦЭМ!$A$39:$A$789,$A138,СВЦЭМ!$B$39:$B$789,K$119)+'СЕТ СН'!$I$9+СВЦЭМ!$D$10+'СЕТ СН'!$I$5-'СЕТ СН'!$I$17</f>
        <v>6731.29100836</v>
      </c>
      <c r="L138" s="36">
        <f>SUMIFS(СВЦЭМ!$C$39:$C$789,СВЦЭМ!$A$39:$A$789,$A138,СВЦЭМ!$B$39:$B$789,L$119)+'СЕТ СН'!$I$9+СВЦЭМ!$D$10+'СЕТ СН'!$I$5-'СЕТ СН'!$I$17</f>
        <v>6735.16165611</v>
      </c>
      <c r="M138" s="36">
        <f>SUMIFS(СВЦЭМ!$C$39:$C$789,СВЦЭМ!$A$39:$A$789,$A138,СВЦЭМ!$B$39:$B$789,M$119)+'СЕТ СН'!$I$9+СВЦЭМ!$D$10+'СЕТ СН'!$I$5-'СЕТ СН'!$I$17</f>
        <v>6764.1257200299997</v>
      </c>
      <c r="N138" s="36">
        <f>SUMIFS(СВЦЭМ!$C$39:$C$789,СВЦЭМ!$A$39:$A$789,$A138,СВЦЭМ!$B$39:$B$789,N$119)+'СЕТ СН'!$I$9+СВЦЭМ!$D$10+'СЕТ СН'!$I$5-'СЕТ СН'!$I$17</f>
        <v>6771.9354248700001</v>
      </c>
      <c r="O138" s="36">
        <f>SUMIFS(СВЦЭМ!$C$39:$C$789,СВЦЭМ!$A$39:$A$789,$A138,СВЦЭМ!$B$39:$B$789,O$119)+'СЕТ СН'!$I$9+СВЦЭМ!$D$10+'СЕТ СН'!$I$5-'СЕТ СН'!$I$17</f>
        <v>6828.9470372199994</v>
      </c>
      <c r="P138" s="36">
        <f>SUMIFS(СВЦЭМ!$C$39:$C$789,СВЦЭМ!$A$39:$A$789,$A138,СВЦЭМ!$B$39:$B$789,P$119)+'СЕТ СН'!$I$9+СВЦЭМ!$D$10+'СЕТ СН'!$I$5-'СЕТ СН'!$I$17</f>
        <v>6841.5586486299999</v>
      </c>
      <c r="Q138" s="36">
        <f>SUMIFS(СВЦЭМ!$C$39:$C$789,СВЦЭМ!$A$39:$A$789,$A138,СВЦЭМ!$B$39:$B$789,Q$119)+'СЕТ СН'!$I$9+СВЦЭМ!$D$10+'СЕТ СН'!$I$5-'СЕТ СН'!$I$17</f>
        <v>6818.8585991799991</v>
      </c>
      <c r="R138" s="36">
        <f>SUMIFS(СВЦЭМ!$C$39:$C$789,СВЦЭМ!$A$39:$A$789,$A138,СВЦЭМ!$B$39:$B$789,R$119)+'СЕТ СН'!$I$9+СВЦЭМ!$D$10+'СЕТ СН'!$I$5-'СЕТ СН'!$I$17</f>
        <v>6778.9005472999997</v>
      </c>
      <c r="S138" s="36">
        <f>SUMIFS(СВЦЭМ!$C$39:$C$789,СВЦЭМ!$A$39:$A$789,$A138,СВЦЭМ!$B$39:$B$789,S$119)+'СЕТ СН'!$I$9+СВЦЭМ!$D$10+'СЕТ СН'!$I$5-'СЕТ СН'!$I$17</f>
        <v>6740.8084330000002</v>
      </c>
      <c r="T138" s="36">
        <f>SUMIFS(СВЦЭМ!$C$39:$C$789,СВЦЭМ!$A$39:$A$789,$A138,СВЦЭМ!$B$39:$B$789,T$119)+'СЕТ СН'!$I$9+СВЦЭМ!$D$10+'СЕТ СН'!$I$5-'СЕТ СН'!$I$17</f>
        <v>6712.6799557100003</v>
      </c>
      <c r="U138" s="36">
        <f>SUMIFS(СВЦЭМ!$C$39:$C$789,СВЦЭМ!$A$39:$A$789,$A138,СВЦЭМ!$B$39:$B$789,U$119)+'СЕТ СН'!$I$9+СВЦЭМ!$D$10+'СЕТ СН'!$I$5-'СЕТ СН'!$I$17</f>
        <v>6716.4039172599996</v>
      </c>
      <c r="V138" s="36">
        <f>SUMIFS(СВЦЭМ!$C$39:$C$789,СВЦЭМ!$A$39:$A$789,$A138,СВЦЭМ!$B$39:$B$789,V$119)+'СЕТ СН'!$I$9+СВЦЭМ!$D$10+'СЕТ СН'!$I$5-'СЕТ СН'!$I$17</f>
        <v>6728.8591463699995</v>
      </c>
      <c r="W138" s="36">
        <f>SUMIFS(СВЦЭМ!$C$39:$C$789,СВЦЭМ!$A$39:$A$789,$A138,СВЦЭМ!$B$39:$B$789,W$119)+'СЕТ СН'!$I$9+СВЦЭМ!$D$10+'СЕТ СН'!$I$5-'СЕТ СН'!$I$17</f>
        <v>6797.1536358699996</v>
      </c>
      <c r="X138" s="36">
        <f>SUMIFS(СВЦЭМ!$C$39:$C$789,СВЦЭМ!$A$39:$A$789,$A138,СВЦЭМ!$B$39:$B$789,X$119)+'СЕТ СН'!$I$9+СВЦЭМ!$D$10+'СЕТ СН'!$I$5-'СЕТ СН'!$I$17</f>
        <v>6818.1906893799987</v>
      </c>
      <c r="Y138" s="36">
        <f>SUMIFS(СВЦЭМ!$C$39:$C$789,СВЦЭМ!$A$39:$A$789,$A138,СВЦЭМ!$B$39:$B$789,Y$119)+'СЕТ СН'!$I$9+СВЦЭМ!$D$10+'СЕТ СН'!$I$5-'СЕТ СН'!$I$17</f>
        <v>6842.825306499999</v>
      </c>
    </row>
    <row r="139" spans="1:25" ht="15.75" x14ac:dyDescent="0.2">
      <c r="A139" s="35">
        <f t="shared" si="3"/>
        <v>45646</v>
      </c>
      <c r="B139" s="36">
        <f>SUMIFS(СВЦЭМ!$C$39:$C$789,СВЦЭМ!$A$39:$A$789,$A139,СВЦЭМ!$B$39:$B$789,B$119)+'СЕТ СН'!$I$9+СВЦЭМ!$D$10+'СЕТ СН'!$I$5-'СЕТ СН'!$I$17</f>
        <v>6879.3356445399995</v>
      </c>
      <c r="C139" s="36">
        <f>SUMIFS(СВЦЭМ!$C$39:$C$789,СВЦЭМ!$A$39:$A$789,$A139,СВЦЭМ!$B$39:$B$789,C$119)+'СЕТ СН'!$I$9+СВЦЭМ!$D$10+'СЕТ СН'!$I$5-'СЕТ СН'!$I$17</f>
        <v>6915.0664039099993</v>
      </c>
      <c r="D139" s="36">
        <f>SUMIFS(СВЦЭМ!$C$39:$C$789,СВЦЭМ!$A$39:$A$789,$A139,СВЦЭМ!$B$39:$B$789,D$119)+'СЕТ СН'!$I$9+СВЦЭМ!$D$10+'СЕТ СН'!$I$5-'СЕТ СН'!$I$17</f>
        <v>6925.8319459599988</v>
      </c>
      <c r="E139" s="36">
        <f>SUMIFS(СВЦЭМ!$C$39:$C$789,СВЦЭМ!$A$39:$A$789,$A139,СВЦЭМ!$B$39:$B$789,E$119)+'СЕТ СН'!$I$9+СВЦЭМ!$D$10+'СЕТ СН'!$I$5-'СЕТ СН'!$I$17</f>
        <v>6942.5758899199991</v>
      </c>
      <c r="F139" s="36">
        <f>SUMIFS(СВЦЭМ!$C$39:$C$789,СВЦЭМ!$A$39:$A$789,$A139,СВЦЭМ!$B$39:$B$789,F$119)+'СЕТ СН'!$I$9+СВЦЭМ!$D$10+'СЕТ СН'!$I$5-'СЕТ СН'!$I$17</f>
        <v>6940.3449119099996</v>
      </c>
      <c r="G139" s="36">
        <f>SUMIFS(СВЦЭМ!$C$39:$C$789,СВЦЭМ!$A$39:$A$789,$A139,СВЦЭМ!$B$39:$B$789,G$119)+'СЕТ СН'!$I$9+СВЦЭМ!$D$10+'СЕТ СН'!$I$5-'СЕТ СН'!$I$17</f>
        <v>6921.7012990299991</v>
      </c>
      <c r="H139" s="36">
        <f>SUMIFS(СВЦЭМ!$C$39:$C$789,СВЦЭМ!$A$39:$A$789,$A139,СВЦЭМ!$B$39:$B$789,H$119)+'СЕТ СН'!$I$9+СВЦЭМ!$D$10+'СЕТ СН'!$I$5-'СЕТ СН'!$I$17</f>
        <v>6908.1485649400001</v>
      </c>
      <c r="I139" s="36">
        <f>SUMIFS(СВЦЭМ!$C$39:$C$789,СВЦЭМ!$A$39:$A$789,$A139,СВЦЭМ!$B$39:$B$789,I$119)+'СЕТ СН'!$I$9+СВЦЭМ!$D$10+'СЕТ СН'!$I$5-'СЕТ СН'!$I$17</f>
        <v>6799.8087615799996</v>
      </c>
      <c r="J139" s="36">
        <f>SUMIFS(СВЦЭМ!$C$39:$C$789,СВЦЭМ!$A$39:$A$789,$A139,СВЦЭМ!$B$39:$B$789,J$119)+'СЕТ СН'!$I$9+СВЦЭМ!$D$10+'СЕТ СН'!$I$5-'СЕТ СН'!$I$17</f>
        <v>6723.7026645299993</v>
      </c>
      <c r="K139" s="36">
        <f>SUMIFS(СВЦЭМ!$C$39:$C$789,СВЦЭМ!$A$39:$A$789,$A139,СВЦЭМ!$B$39:$B$789,K$119)+'СЕТ СН'!$I$9+СВЦЭМ!$D$10+'СЕТ СН'!$I$5-'СЕТ СН'!$I$17</f>
        <v>6674.2277833899998</v>
      </c>
      <c r="L139" s="36">
        <f>SUMIFS(СВЦЭМ!$C$39:$C$789,СВЦЭМ!$A$39:$A$789,$A139,СВЦЭМ!$B$39:$B$789,L$119)+'СЕТ СН'!$I$9+СВЦЭМ!$D$10+'СЕТ СН'!$I$5-'СЕТ СН'!$I$17</f>
        <v>6680.2186132699999</v>
      </c>
      <c r="M139" s="36">
        <f>SUMIFS(СВЦЭМ!$C$39:$C$789,СВЦЭМ!$A$39:$A$789,$A139,СВЦЭМ!$B$39:$B$789,M$119)+'СЕТ СН'!$I$9+СВЦЭМ!$D$10+'СЕТ СН'!$I$5-'СЕТ СН'!$I$17</f>
        <v>6674.6433578799997</v>
      </c>
      <c r="N139" s="36">
        <f>SUMIFS(СВЦЭМ!$C$39:$C$789,СВЦЭМ!$A$39:$A$789,$A139,СВЦЭМ!$B$39:$B$789,N$119)+'СЕТ СН'!$I$9+СВЦЭМ!$D$10+'СЕТ СН'!$I$5-'СЕТ СН'!$I$17</f>
        <v>6679.8112036399998</v>
      </c>
      <c r="O139" s="36">
        <f>SUMIFS(СВЦЭМ!$C$39:$C$789,СВЦЭМ!$A$39:$A$789,$A139,СВЦЭМ!$B$39:$B$789,O$119)+'СЕТ СН'!$I$9+СВЦЭМ!$D$10+'СЕТ СН'!$I$5-'СЕТ СН'!$I$17</f>
        <v>6689.0341676299995</v>
      </c>
      <c r="P139" s="36">
        <f>SUMIFS(СВЦЭМ!$C$39:$C$789,СВЦЭМ!$A$39:$A$789,$A139,СВЦЭМ!$B$39:$B$789,P$119)+'СЕТ СН'!$I$9+СВЦЭМ!$D$10+'СЕТ СН'!$I$5-'СЕТ СН'!$I$17</f>
        <v>6697.9807430399997</v>
      </c>
      <c r="Q139" s="36">
        <f>SUMIFS(СВЦЭМ!$C$39:$C$789,СВЦЭМ!$A$39:$A$789,$A139,СВЦЭМ!$B$39:$B$789,Q$119)+'СЕТ СН'!$I$9+СВЦЭМ!$D$10+'СЕТ СН'!$I$5-'СЕТ СН'!$I$17</f>
        <v>6651.6086303599996</v>
      </c>
      <c r="R139" s="36">
        <f>SUMIFS(СВЦЭМ!$C$39:$C$789,СВЦЭМ!$A$39:$A$789,$A139,СВЦЭМ!$B$39:$B$789,R$119)+'СЕТ СН'!$I$9+СВЦЭМ!$D$10+'СЕТ СН'!$I$5-'СЕТ СН'!$I$17</f>
        <v>6664.80415928</v>
      </c>
      <c r="S139" s="36">
        <f>SUMIFS(СВЦЭМ!$C$39:$C$789,СВЦЭМ!$A$39:$A$789,$A139,СВЦЭМ!$B$39:$B$789,S$119)+'СЕТ СН'!$I$9+СВЦЭМ!$D$10+'СЕТ СН'!$I$5-'СЕТ СН'!$I$17</f>
        <v>6668.4001237399998</v>
      </c>
      <c r="T139" s="36">
        <f>SUMIFS(СВЦЭМ!$C$39:$C$789,СВЦЭМ!$A$39:$A$789,$A139,СВЦЭМ!$B$39:$B$789,T$119)+'СЕТ СН'!$I$9+СВЦЭМ!$D$10+'СЕТ СН'!$I$5-'СЕТ СН'!$I$17</f>
        <v>6641.8987653200002</v>
      </c>
      <c r="U139" s="36">
        <f>SUMIFS(СВЦЭМ!$C$39:$C$789,СВЦЭМ!$A$39:$A$789,$A139,СВЦЭМ!$B$39:$B$789,U$119)+'СЕТ СН'!$I$9+СВЦЭМ!$D$10+'СЕТ СН'!$I$5-'СЕТ СН'!$I$17</f>
        <v>6659.6650168599999</v>
      </c>
      <c r="V139" s="36">
        <f>SUMIFS(СВЦЭМ!$C$39:$C$789,СВЦЭМ!$A$39:$A$789,$A139,СВЦЭМ!$B$39:$B$789,V$119)+'СЕТ СН'!$I$9+СВЦЭМ!$D$10+'СЕТ СН'!$I$5-'СЕТ СН'!$I$17</f>
        <v>6688.9835958799995</v>
      </c>
      <c r="W139" s="36">
        <f>SUMIFS(СВЦЭМ!$C$39:$C$789,СВЦЭМ!$A$39:$A$789,$A139,СВЦЭМ!$B$39:$B$789,W$119)+'СЕТ СН'!$I$9+СВЦЭМ!$D$10+'СЕТ СН'!$I$5-'СЕТ СН'!$I$17</f>
        <v>6760.0323672100003</v>
      </c>
      <c r="X139" s="36">
        <f>SUMIFS(СВЦЭМ!$C$39:$C$789,СВЦЭМ!$A$39:$A$789,$A139,СВЦЭМ!$B$39:$B$789,X$119)+'СЕТ СН'!$I$9+СВЦЭМ!$D$10+'СЕТ СН'!$I$5-'СЕТ СН'!$I$17</f>
        <v>6778.1864302499998</v>
      </c>
      <c r="Y139" s="36">
        <f>SUMIFS(СВЦЭМ!$C$39:$C$789,СВЦЭМ!$A$39:$A$789,$A139,СВЦЭМ!$B$39:$B$789,Y$119)+'СЕТ СН'!$I$9+СВЦЭМ!$D$10+'СЕТ СН'!$I$5-'СЕТ СН'!$I$17</f>
        <v>6792.838145239999</v>
      </c>
    </row>
    <row r="140" spans="1:25" ht="15.75" x14ac:dyDescent="0.2">
      <c r="A140" s="35">
        <f t="shared" si="3"/>
        <v>45647</v>
      </c>
      <c r="B140" s="36">
        <f>SUMIFS(СВЦЭМ!$C$39:$C$789,СВЦЭМ!$A$39:$A$789,$A140,СВЦЭМ!$B$39:$B$789,B$119)+'СЕТ СН'!$I$9+СВЦЭМ!$D$10+'СЕТ СН'!$I$5-'СЕТ СН'!$I$17</f>
        <v>6877.76954673</v>
      </c>
      <c r="C140" s="36">
        <f>SUMIFS(СВЦЭМ!$C$39:$C$789,СВЦЭМ!$A$39:$A$789,$A140,СВЦЭМ!$B$39:$B$789,C$119)+'СЕТ СН'!$I$9+СВЦЭМ!$D$10+'СЕТ СН'!$I$5-'СЕТ СН'!$I$17</f>
        <v>6858.9421789099997</v>
      </c>
      <c r="D140" s="36">
        <f>SUMIFS(СВЦЭМ!$C$39:$C$789,СВЦЭМ!$A$39:$A$789,$A140,СВЦЭМ!$B$39:$B$789,D$119)+'СЕТ СН'!$I$9+СВЦЭМ!$D$10+'СЕТ СН'!$I$5-'СЕТ СН'!$I$17</f>
        <v>6928.9379981999991</v>
      </c>
      <c r="E140" s="36">
        <f>SUMIFS(СВЦЭМ!$C$39:$C$789,СВЦЭМ!$A$39:$A$789,$A140,СВЦЭМ!$B$39:$B$789,E$119)+'СЕТ СН'!$I$9+СВЦЭМ!$D$10+'СЕТ СН'!$I$5-'СЕТ СН'!$I$17</f>
        <v>6969.0902881799993</v>
      </c>
      <c r="F140" s="36">
        <f>SUMIFS(СВЦЭМ!$C$39:$C$789,СВЦЭМ!$A$39:$A$789,$A140,СВЦЭМ!$B$39:$B$789,F$119)+'СЕТ СН'!$I$9+СВЦЭМ!$D$10+'СЕТ СН'!$I$5-'СЕТ СН'!$I$17</f>
        <v>6981.2527701799991</v>
      </c>
      <c r="G140" s="36">
        <f>SUMIFS(СВЦЭМ!$C$39:$C$789,СВЦЭМ!$A$39:$A$789,$A140,СВЦЭМ!$B$39:$B$789,G$119)+'СЕТ СН'!$I$9+СВЦЭМ!$D$10+'СЕТ СН'!$I$5-'СЕТ СН'!$I$17</f>
        <v>6961.9313665199988</v>
      </c>
      <c r="H140" s="36">
        <f>SUMIFS(СВЦЭМ!$C$39:$C$789,СВЦЭМ!$A$39:$A$789,$A140,СВЦЭМ!$B$39:$B$789,H$119)+'СЕТ СН'!$I$9+СВЦЭМ!$D$10+'СЕТ СН'!$I$5-'СЕТ СН'!$I$17</f>
        <v>6936.6459041599992</v>
      </c>
      <c r="I140" s="36">
        <f>SUMIFS(СВЦЭМ!$C$39:$C$789,СВЦЭМ!$A$39:$A$789,$A140,СВЦЭМ!$B$39:$B$789,I$119)+'СЕТ СН'!$I$9+СВЦЭМ!$D$10+'СЕТ СН'!$I$5-'СЕТ СН'!$I$17</f>
        <v>6883.2463748199989</v>
      </c>
      <c r="J140" s="36">
        <f>SUMIFS(СВЦЭМ!$C$39:$C$789,СВЦЭМ!$A$39:$A$789,$A140,СВЦЭМ!$B$39:$B$789,J$119)+'СЕТ СН'!$I$9+СВЦЭМ!$D$10+'СЕТ СН'!$I$5-'СЕТ СН'!$I$17</f>
        <v>6820.3057342800003</v>
      </c>
      <c r="K140" s="36">
        <f>SUMIFS(СВЦЭМ!$C$39:$C$789,СВЦЭМ!$A$39:$A$789,$A140,СВЦЭМ!$B$39:$B$789,K$119)+'СЕТ СН'!$I$9+СВЦЭМ!$D$10+'СЕТ СН'!$I$5-'СЕТ СН'!$I$17</f>
        <v>6729.65096017</v>
      </c>
      <c r="L140" s="36">
        <f>SUMIFS(СВЦЭМ!$C$39:$C$789,СВЦЭМ!$A$39:$A$789,$A140,СВЦЭМ!$B$39:$B$789,L$119)+'СЕТ СН'!$I$9+СВЦЭМ!$D$10+'СЕТ СН'!$I$5-'СЕТ СН'!$I$17</f>
        <v>6701.2060586099997</v>
      </c>
      <c r="M140" s="36">
        <f>SUMIFS(СВЦЭМ!$C$39:$C$789,СВЦЭМ!$A$39:$A$789,$A140,СВЦЭМ!$B$39:$B$789,M$119)+'СЕТ СН'!$I$9+СВЦЭМ!$D$10+'СЕТ СН'!$I$5-'СЕТ СН'!$I$17</f>
        <v>6698.2555668999994</v>
      </c>
      <c r="N140" s="36">
        <f>SUMIFS(СВЦЭМ!$C$39:$C$789,СВЦЭМ!$A$39:$A$789,$A140,СВЦЭМ!$B$39:$B$789,N$119)+'СЕТ СН'!$I$9+СВЦЭМ!$D$10+'СЕТ СН'!$I$5-'СЕТ СН'!$I$17</f>
        <v>6707.9485573399998</v>
      </c>
      <c r="O140" s="36">
        <f>SUMIFS(СВЦЭМ!$C$39:$C$789,СВЦЭМ!$A$39:$A$789,$A140,СВЦЭМ!$B$39:$B$789,O$119)+'СЕТ СН'!$I$9+СВЦЭМ!$D$10+'СЕТ СН'!$I$5-'СЕТ СН'!$I$17</f>
        <v>6723.0292377599999</v>
      </c>
      <c r="P140" s="36">
        <f>SUMIFS(СВЦЭМ!$C$39:$C$789,СВЦЭМ!$A$39:$A$789,$A140,СВЦЭМ!$B$39:$B$789,P$119)+'СЕТ СН'!$I$9+СВЦЭМ!$D$10+'СЕТ СН'!$I$5-'СЕТ СН'!$I$17</f>
        <v>6720.0271435300001</v>
      </c>
      <c r="Q140" s="36">
        <f>SUMIFS(СВЦЭМ!$C$39:$C$789,СВЦЭМ!$A$39:$A$789,$A140,СВЦЭМ!$B$39:$B$789,Q$119)+'СЕТ СН'!$I$9+СВЦЭМ!$D$10+'СЕТ СН'!$I$5-'СЕТ СН'!$I$17</f>
        <v>6713.3966944099993</v>
      </c>
      <c r="R140" s="36">
        <f>SUMIFS(СВЦЭМ!$C$39:$C$789,СВЦЭМ!$A$39:$A$789,$A140,СВЦЭМ!$B$39:$B$789,R$119)+'СЕТ СН'!$I$9+СВЦЭМ!$D$10+'СЕТ СН'!$I$5-'СЕТ СН'!$I$17</f>
        <v>6724.0164357199992</v>
      </c>
      <c r="S140" s="36">
        <f>SUMIFS(СВЦЭМ!$C$39:$C$789,СВЦЭМ!$A$39:$A$789,$A140,СВЦЭМ!$B$39:$B$789,S$119)+'СЕТ СН'!$I$9+СВЦЭМ!$D$10+'СЕТ СН'!$I$5-'СЕТ СН'!$I$17</f>
        <v>6713.6407318900001</v>
      </c>
      <c r="T140" s="36">
        <f>SUMIFS(СВЦЭМ!$C$39:$C$789,СВЦЭМ!$A$39:$A$789,$A140,СВЦЭМ!$B$39:$B$789,T$119)+'СЕТ СН'!$I$9+СВЦЭМ!$D$10+'СЕТ СН'!$I$5-'СЕТ СН'!$I$17</f>
        <v>6683.6885142599995</v>
      </c>
      <c r="U140" s="36">
        <f>SUMIFS(СВЦЭМ!$C$39:$C$789,СВЦЭМ!$A$39:$A$789,$A140,СВЦЭМ!$B$39:$B$789,U$119)+'СЕТ СН'!$I$9+СВЦЭМ!$D$10+'СЕТ СН'!$I$5-'СЕТ СН'!$I$17</f>
        <v>6701.0932484999994</v>
      </c>
      <c r="V140" s="36">
        <f>SUMIFS(СВЦЭМ!$C$39:$C$789,СВЦЭМ!$A$39:$A$789,$A140,СВЦЭМ!$B$39:$B$789,V$119)+'СЕТ СН'!$I$9+СВЦЭМ!$D$10+'СЕТ СН'!$I$5-'СЕТ СН'!$I$17</f>
        <v>6742.1698618999999</v>
      </c>
      <c r="W140" s="36">
        <f>SUMIFS(СВЦЭМ!$C$39:$C$789,СВЦЭМ!$A$39:$A$789,$A140,СВЦЭМ!$B$39:$B$789,W$119)+'СЕТ СН'!$I$9+СВЦЭМ!$D$10+'СЕТ СН'!$I$5-'СЕТ СН'!$I$17</f>
        <v>6750.0505057299997</v>
      </c>
      <c r="X140" s="36">
        <f>SUMIFS(СВЦЭМ!$C$39:$C$789,СВЦЭМ!$A$39:$A$789,$A140,СВЦЭМ!$B$39:$B$789,X$119)+'СЕТ СН'!$I$9+СВЦЭМ!$D$10+'СЕТ СН'!$I$5-'СЕТ СН'!$I$17</f>
        <v>6781.8086386199993</v>
      </c>
      <c r="Y140" s="36">
        <f>SUMIFS(СВЦЭМ!$C$39:$C$789,СВЦЭМ!$A$39:$A$789,$A140,СВЦЭМ!$B$39:$B$789,Y$119)+'СЕТ СН'!$I$9+СВЦЭМ!$D$10+'СЕТ СН'!$I$5-'СЕТ СН'!$I$17</f>
        <v>6809.71318789</v>
      </c>
    </row>
    <row r="141" spans="1:25" ht="15.75" x14ac:dyDescent="0.2">
      <c r="A141" s="35">
        <f t="shared" si="3"/>
        <v>45648</v>
      </c>
      <c r="B141" s="36">
        <f>SUMIFS(СВЦЭМ!$C$39:$C$789,СВЦЭМ!$A$39:$A$789,$A141,СВЦЭМ!$B$39:$B$789,B$119)+'СЕТ СН'!$I$9+СВЦЭМ!$D$10+'СЕТ СН'!$I$5-'СЕТ СН'!$I$17</f>
        <v>6834.8816120599995</v>
      </c>
      <c r="C141" s="36">
        <f>SUMIFS(СВЦЭМ!$C$39:$C$789,СВЦЭМ!$A$39:$A$789,$A141,СВЦЭМ!$B$39:$B$789,C$119)+'СЕТ СН'!$I$9+СВЦЭМ!$D$10+'СЕТ СН'!$I$5-'СЕТ СН'!$I$17</f>
        <v>6948.235067919999</v>
      </c>
      <c r="D141" s="36">
        <f>SUMIFS(СВЦЭМ!$C$39:$C$789,СВЦЭМ!$A$39:$A$789,$A141,СВЦЭМ!$B$39:$B$789,D$119)+'СЕТ СН'!$I$9+СВЦЭМ!$D$10+'СЕТ СН'!$I$5-'СЕТ СН'!$I$17</f>
        <v>6967.878990449999</v>
      </c>
      <c r="E141" s="36">
        <f>SUMIFS(СВЦЭМ!$C$39:$C$789,СВЦЭМ!$A$39:$A$789,$A141,СВЦЭМ!$B$39:$B$789,E$119)+'СЕТ СН'!$I$9+СВЦЭМ!$D$10+'СЕТ СН'!$I$5-'СЕТ СН'!$I$17</f>
        <v>6988.84049839</v>
      </c>
      <c r="F141" s="36">
        <f>SUMIFS(СВЦЭМ!$C$39:$C$789,СВЦЭМ!$A$39:$A$789,$A141,СВЦЭМ!$B$39:$B$789,F$119)+'СЕТ СН'!$I$9+СВЦЭМ!$D$10+'СЕТ СН'!$I$5-'СЕТ СН'!$I$17</f>
        <v>6998.1854796099997</v>
      </c>
      <c r="G141" s="36">
        <f>SUMIFS(СВЦЭМ!$C$39:$C$789,СВЦЭМ!$A$39:$A$789,$A141,СВЦЭМ!$B$39:$B$789,G$119)+'СЕТ СН'!$I$9+СВЦЭМ!$D$10+'СЕТ СН'!$I$5-'СЕТ СН'!$I$17</f>
        <v>7001.1794258499995</v>
      </c>
      <c r="H141" s="36">
        <f>SUMIFS(СВЦЭМ!$C$39:$C$789,СВЦЭМ!$A$39:$A$789,$A141,СВЦЭМ!$B$39:$B$789,H$119)+'СЕТ СН'!$I$9+СВЦЭМ!$D$10+'СЕТ СН'!$I$5-'СЕТ СН'!$I$17</f>
        <v>6977.7355825199993</v>
      </c>
      <c r="I141" s="36">
        <f>SUMIFS(СВЦЭМ!$C$39:$C$789,СВЦЭМ!$A$39:$A$789,$A141,СВЦЭМ!$B$39:$B$789,I$119)+'СЕТ СН'!$I$9+СВЦЭМ!$D$10+'СЕТ СН'!$I$5-'СЕТ СН'!$I$17</f>
        <v>6948.4950899999994</v>
      </c>
      <c r="J141" s="36">
        <f>SUMIFS(СВЦЭМ!$C$39:$C$789,СВЦЭМ!$A$39:$A$789,$A141,СВЦЭМ!$B$39:$B$789,J$119)+'СЕТ СН'!$I$9+СВЦЭМ!$D$10+'СЕТ СН'!$I$5-'СЕТ СН'!$I$17</f>
        <v>6848.8162165899994</v>
      </c>
      <c r="K141" s="36">
        <f>SUMIFS(СВЦЭМ!$C$39:$C$789,СВЦЭМ!$A$39:$A$789,$A141,СВЦЭМ!$B$39:$B$789,K$119)+'СЕТ СН'!$I$9+СВЦЭМ!$D$10+'СЕТ СН'!$I$5-'СЕТ СН'!$I$17</f>
        <v>6804.6894827300002</v>
      </c>
      <c r="L141" s="36">
        <f>SUMIFS(СВЦЭМ!$C$39:$C$789,СВЦЭМ!$A$39:$A$789,$A141,СВЦЭМ!$B$39:$B$789,L$119)+'СЕТ СН'!$I$9+СВЦЭМ!$D$10+'СЕТ СН'!$I$5-'СЕТ СН'!$I$17</f>
        <v>6762.1691972899998</v>
      </c>
      <c r="M141" s="36">
        <f>SUMIFS(СВЦЭМ!$C$39:$C$789,СВЦЭМ!$A$39:$A$789,$A141,СВЦЭМ!$B$39:$B$789,M$119)+'СЕТ СН'!$I$9+СВЦЭМ!$D$10+'СЕТ СН'!$I$5-'СЕТ СН'!$I$17</f>
        <v>6759.0727943000002</v>
      </c>
      <c r="N141" s="36">
        <f>SUMIFS(СВЦЭМ!$C$39:$C$789,СВЦЭМ!$A$39:$A$789,$A141,СВЦЭМ!$B$39:$B$789,N$119)+'СЕТ СН'!$I$9+СВЦЭМ!$D$10+'СЕТ СН'!$I$5-'СЕТ СН'!$I$17</f>
        <v>6769.7218135499998</v>
      </c>
      <c r="O141" s="36">
        <f>SUMIFS(СВЦЭМ!$C$39:$C$789,СВЦЭМ!$A$39:$A$789,$A141,СВЦЭМ!$B$39:$B$789,O$119)+'СЕТ СН'!$I$9+СВЦЭМ!$D$10+'СЕТ СН'!$I$5-'СЕТ СН'!$I$17</f>
        <v>6790.4892704599988</v>
      </c>
      <c r="P141" s="36">
        <f>SUMIFS(СВЦЭМ!$C$39:$C$789,СВЦЭМ!$A$39:$A$789,$A141,СВЦЭМ!$B$39:$B$789,P$119)+'СЕТ СН'!$I$9+СВЦЭМ!$D$10+'СЕТ СН'!$I$5-'СЕТ СН'!$I$17</f>
        <v>6802.9752708199994</v>
      </c>
      <c r="Q141" s="36">
        <f>SUMIFS(СВЦЭМ!$C$39:$C$789,СВЦЭМ!$A$39:$A$789,$A141,СВЦЭМ!$B$39:$B$789,Q$119)+'СЕТ СН'!$I$9+СВЦЭМ!$D$10+'СЕТ СН'!$I$5-'СЕТ СН'!$I$17</f>
        <v>6826.3471948799997</v>
      </c>
      <c r="R141" s="36">
        <f>SUMIFS(СВЦЭМ!$C$39:$C$789,СВЦЭМ!$A$39:$A$789,$A141,СВЦЭМ!$B$39:$B$789,R$119)+'СЕТ СН'!$I$9+СВЦЭМ!$D$10+'СЕТ СН'!$I$5-'СЕТ СН'!$I$17</f>
        <v>6811.9299288599996</v>
      </c>
      <c r="S141" s="36">
        <f>SUMIFS(СВЦЭМ!$C$39:$C$789,СВЦЭМ!$A$39:$A$789,$A141,СВЦЭМ!$B$39:$B$789,S$119)+'СЕТ СН'!$I$9+СВЦЭМ!$D$10+'СЕТ СН'!$I$5-'СЕТ СН'!$I$17</f>
        <v>6763.8828746599993</v>
      </c>
      <c r="T141" s="36">
        <f>SUMIFS(СВЦЭМ!$C$39:$C$789,СВЦЭМ!$A$39:$A$789,$A141,СВЦЭМ!$B$39:$B$789,T$119)+'СЕТ СН'!$I$9+СВЦЭМ!$D$10+'СЕТ СН'!$I$5-'СЕТ СН'!$I$17</f>
        <v>6717.2063428799993</v>
      </c>
      <c r="U141" s="36">
        <f>SUMIFS(СВЦЭМ!$C$39:$C$789,СВЦЭМ!$A$39:$A$789,$A141,СВЦЭМ!$B$39:$B$789,U$119)+'СЕТ СН'!$I$9+СВЦЭМ!$D$10+'СЕТ СН'!$I$5-'СЕТ СН'!$I$17</f>
        <v>6725.9979449000002</v>
      </c>
      <c r="V141" s="36">
        <f>SUMIFS(СВЦЭМ!$C$39:$C$789,СВЦЭМ!$A$39:$A$789,$A141,СВЦЭМ!$B$39:$B$789,V$119)+'СЕТ СН'!$I$9+СВЦЭМ!$D$10+'СЕТ СН'!$I$5-'СЕТ СН'!$I$17</f>
        <v>6740.4848865399999</v>
      </c>
      <c r="W141" s="36">
        <f>SUMIFS(СВЦЭМ!$C$39:$C$789,СВЦЭМ!$A$39:$A$789,$A141,СВЦЭМ!$B$39:$B$789,W$119)+'СЕТ СН'!$I$9+СВЦЭМ!$D$10+'СЕТ СН'!$I$5-'СЕТ СН'!$I$17</f>
        <v>6755.4083094799998</v>
      </c>
      <c r="X141" s="36">
        <f>SUMIFS(СВЦЭМ!$C$39:$C$789,СВЦЭМ!$A$39:$A$789,$A141,СВЦЭМ!$B$39:$B$789,X$119)+'СЕТ СН'!$I$9+СВЦЭМ!$D$10+'СЕТ СН'!$I$5-'СЕТ СН'!$I$17</f>
        <v>6784.0733893399993</v>
      </c>
      <c r="Y141" s="36">
        <f>SUMIFS(СВЦЭМ!$C$39:$C$789,СВЦЭМ!$A$39:$A$789,$A141,СВЦЭМ!$B$39:$B$789,Y$119)+'СЕТ СН'!$I$9+СВЦЭМ!$D$10+'СЕТ СН'!$I$5-'СЕТ СН'!$I$17</f>
        <v>6833.9091744099997</v>
      </c>
    </row>
    <row r="142" spans="1:25" ht="15.75" x14ac:dyDescent="0.2">
      <c r="A142" s="35">
        <f t="shared" si="3"/>
        <v>45649</v>
      </c>
      <c r="B142" s="36">
        <f>SUMIFS(СВЦЭМ!$C$39:$C$789,СВЦЭМ!$A$39:$A$789,$A142,СВЦЭМ!$B$39:$B$789,B$119)+'СЕТ СН'!$I$9+СВЦЭМ!$D$10+'СЕТ СН'!$I$5-'СЕТ СН'!$I$17</f>
        <v>6807.6811135099997</v>
      </c>
      <c r="C142" s="36">
        <f>SUMIFS(СВЦЭМ!$C$39:$C$789,СВЦЭМ!$A$39:$A$789,$A142,СВЦЭМ!$B$39:$B$789,C$119)+'СЕТ СН'!$I$9+СВЦЭМ!$D$10+'СЕТ СН'!$I$5-'СЕТ СН'!$I$17</f>
        <v>6866.7373339599999</v>
      </c>
      <c r="D142" s="36">
        <f>SUMIFS(СВЦЭМ!$C$39:$C$789,СВЦЭМ!$A$39:$A$789,$A142,СВЦЭМ!$B$39:$B$789,D$119)+'СЕТ СН'!$I$9+СВЦЭМ!$D$10+'СЕТ СН'!$I$5-'СЕТ СН'!$I$17</f>
        <v>6936.5069861199991</v>
      </c>
      <c r="E142" s="36">
        <f>SUMIFS(СВЦЭМ!$C$39:$C$789,СВЦЭМ!$A$39:$A$789,$A142,СВЦЭМ!$B$39:$B$789,E$119)+'СЕТ СН'!$I$9+СВЦЭМ!$D$10+'СЕТ СН'!$I$5-'СЕТ СН'!$I$17</f>
        <v>7003.1740166999989</v>
      </c>
      <c r="F142" s="36">
        <f>SUMIFS(СВЦЭМ!$C$39:$C$789,СВЦЭМ!$A$39:$A$789,$A142,СВЦЭМ!$B$39:$B$789,F$119)+'СЕТ СН'!$I$9+СВЦЭМ!$D$10+'СЕТ СН'!$I$5-'СЕТ СН'!$I$17</f>
        <v>6943.22078607</v>
      </c>
      <c r="G142" s="36">
        <f>SUMIFS(СВЦЭМ!$C$39:$C$789,СВЦЭМ!$A$39:$A$789,$A142,СВЦЭМ!$B$39:$B$789,G$119)+'СЕТ СН'!$I$9+СВЦЭМ!$D$10+'СЕТ СН'!$I$5-'СЕТ СН'!$I$17</f>
        <v>6917.8764026899989</v>
      </c>
      <c r="H142" s="36">
        <f>SUMIFS(СВЦЭМ!$C$39:$C$789,СВЦЭМ!$A$39:$A$789,$A142,СВЦЭМ!$B$39:$B$789,H$119)+'СЕТ СН'!$I$9+СВЦЭМ!$D$10+'СЕТ СН'!$I$5-'СЕТ СН'!$I$17</f>
        <v>6896.4668000499996</v>
      </c>
      <c r="I142" s="36">
        <f>SUMIFS(СВЦЭМ!$C$39:$C$789,СВЦЭМ!$A$39:$A$789,$A142,СВЦЭМ!$B$39:$B$789,I$119)+'СЕТ СН'!$I$9+СВЦЭМ!$D$10+'СЕТ СН'!$I$5-'СЕТ СН'!$I$17</f>
        <v>6880.4844489099996</v>
      </c>
      <c r="J142" s="36">
        <f>SUMIFS(СВЦЭМ!$C$39:$C$789,СВЦЭМ!$A$39:$A$789,$A142,СВЦЭМ!$B$39:$B$789,J$119)+'СЕТ СН'!$I$9+СВЦЭМ!$D$10+'СЕТ СН'!$I$5-'СЕТ СН'!$I$17</f>
        <v>6808.366411179999</v>
      </c>
      <c r="K142" s="36">
        <f>SUMIFS(СВЦЭМ!$C$39:$C$789,СВЦЭМ!$A$39:$A$789,$A142,СВЦЭМ!$B$39:$B$789,K$119)+'СЕТ СН'!$I$9+СВЦЭМ!$D$10+'СЕТ СН'!$I$5-'СЕТ СН'!$I$17</f>
        <v>6734.59260068</v>
      </c>
      <c r="L142" s="36">
        <f>SUMIFS(СВЦЭМ!$C$39:$C$789,СВЦЭМ!$A$39:$A$789,$A142,СВЦЭМ!$B$39:$B$789,L$119)+'СЕТ СН'!$I$9+СВЦЭМ!$D$10+'СЕТ СН'!$I$5-'СЕТ СН'!$I$17</f>
        <v>6727.1857855199996</v>
      </c>
      <c r="M142" s="36">
        <f>SUMIFS(СВЦЭМ!$C$39:$C$789,СВЦЭМ!$A$39:$A$789,$A142,СВЦЭМ!$B$39:$B$789,M$119)+'СЕТ СН'!$I$9+СВЦЭМ!$D$10+'СЕТ СН'!$I$5-'СЕТ СН'!$I$17</f>
        <v>6741.3300178699992</v>
      </c>
      <c r="N142" s="36">
        <f>SUMIFS(СВЦЭМ!$C$39:$C$789,СВЦЭМ!$A$39:$A$789,$A142,СВЦЭМ!$B$39:$B$789,N$119)+'СЕТ СН'!$I$9+СВЦЭМ!$D$10+'СЕТ СН'!$I$5-'СЕТ СН'!$I$17</f>
        <v>6746.1137914499996</v>
      </c>
      <c r="O142" s="36">
        <f>SUMIFS(СВЦЭМ!$C$39:$C$789,СВЦЭМ!$A$39:$A$789,$A142,СВЦЭМ!$B$39:$B$789,O$119)+'СЕТ СН'!$I$9+СВЦЭМ!$D$10+'СЕТ СН'!$I$5-'СЕТ СН'!$I$17</f>
        <v>6771.2379949099995</v>
      </c>
      <c r="P142" s="36">
        <f>SUMIFS(СВЦЭМ!$C$39:$C$789,СВЦЭМ!$A$39:$A$789,$A142,СВЦЭМ!$B$39:$B$789,P$119)+'СЕТ СН'!$I$9+СВЦЭМ!$D$10+'СЕТ СН'!$I$5-'СЕТ СН'!$I$17</f>
        <v>6807.3758359200001</v>
      </c>
      <c r="Q142" s="36">
        <f>SUMIFS(СВЦЭМ!$C$39:$C$789,СВЦЭМ!$A$39:$A$789,$A142,СВЦЭМ!$B$39:$B$789,Q$119)+'СЕТ СН'!$I$9+СВЦЭМ!$D$10+'СЕТ СН'!$I$5-'СЕТ СН'!$I$17</f>
        <v>6819.7311333799989</v>
      </c>
      <c r="R142" s="36">
        <f>SUMIFS(СВЦЭМ!$C$39:$C$789,СВЦЭМ!$A$39:$A$789,$A142,СВЦЭМ!$B$39:$B$789,R$119)+'СЕТ СН'!$I$9+СВЦЭМ!$D$10+'СЕТ СН'!$I$5-'СЕТ СН'!$I$17</f>
        <v>6792.1527850099992</v>
      </c>
      <c r="S142" s="36">
        <f>SUMIFS(СВЦЭМ!$C$39:$C$789,СВЦЭМ!$A$39:$A$789,$A142,СВЦЭМ!$B$39:$B$789,S$119)+'СЕТ СН'!$I$9+СВЦЭМ!$D$10+'СЕТ СН'!$I$5-'СЕТ СН'!$I$17</f>
        <v>6771.6800400299999</v>
      </c>
      <c r="T142" s="36">
        <f>SUMIFS(СВЦЭМ!$C$39:$C$789,СВЦЭМ!$A$39:$A$789,$A142,СВЦЭМ!$B$39:$B$789,T$119)+'СЕТ СН'!$I$9+СВЦЭМ!$D$10+'СЕТ СН'!$I$5-'СЕТ СН'!$I$17</f>
        <v>6756.3332987699996</v>
      </c>
      <c r="U142" s="36">
        <f>SUMIFS(СВЦЭМ!$C$39:$C$789,СВЦЭМ!$A$39:$A$789,$A142,СВЦЭМ!$B$39:$B$789,U$119)+'СЕТ СН'!$I$9+СВЦЭМ!$D$10+'СЕТ СН'!$I$5-'СЕТ СН'!$I$17</f>
        <v>6755.5476976099999</v>
      </c>
      <c r="V142" s="36">
        <f>SUMIFS(СВЦЭМ!$C$39:$C$789,СВЦЭМ!$A$39:$A$789,$A142,СВЦЭМ!$B$39:$B$789,V$119)+'СЕТ СН'!$I$9+СВЦЭМ!$D$10+'СЕТ СН'!$I$5-'СЕТ СН'!$I$17</f>
        <v>6731.3430564600003</v>
      </c>
      <c r="W142" s="36">
        <f>SUMIFS(СВЦЭМ!$C$39:$C$789,СВЦЭМ!$A$39:$A$789,$A142,СВЦЭМ!$B$39:$B$789,W$119)+'СЕТ СН'!$I$9+СВЦЭМ!$D$10+'СЕТ СН'!$I$5-'СЕТ СН'!$I$17</f>
        <v>6734.4687132999998</v>
      </c>
      <c r="X142" s="36">
        <f>SUMIFS(СВЦЭМ!$C$39:$C$789,СВЦЭМ!$A$39:$A$789,$A142,СВЦЭМ!$B$39:$B$789,X$119)+'СЕТ СН'!$I$9+СВЦЭМ!$D$10+'СЕТ СН'!$I$5-'СЕТ СН'!$I$17</f>
        <v>6792.4835771899998</v>
      </c>
      <c r="Y142" s="36">
        <f>SUMIFS(СВЦЭМ!$C$39:$C$789,СВЦЭМ!$A$39:$A$789,$A142,СВЦЭМ!$B$39:$B$789,Y$119)+'СЕТ СН'!$I$9+СВЦЭМ!$D$10+'СЕТ СН'!$I$5-'СЕТ СН'!$I$17</f>
        <v>6822.7465706000003</v>
      </c>
    </row>
    <row r="143" spans="1:25" ht="15.75" x14ac:dyDescent="0.2">
      <c r="A143" s="35">
        <f t="shared" si="3"/>
        <v>45650</v>
      </c>
      <c r="B143" s="36">
        <f>SUMIFS(СВЦЭМ!$C$39:$C$789,СВЦЭМ!$A$39:$A$789,$A143,СВЦЭМ!$B$39:$B$789,B$119)+'СЕТ СН'!$I$9+СВЦЭМ!$D$10+'СЕТ СН'!$I$5-'СЕТ СН'!$I$17</f>
        <v>6880.1630995399992</v>
      </c>
      <c r="C143" s="36">
        <f>SUMIFS(СВЦЭМ!$C$39:$C$789,СВЦЭМ!$A$39:$A$789,$A143,СВЦЭМ!$B$39:$B$789,C$119)+'СЕТ СН'!$I$9+СВЦЭМ!$D$10+'СЕТ СН'!$I$5-'СЕТ СН'!$I$17</f>
        <v>6986.8615710599997</v>
      </c>
      <c r="D143" s="36">
        <f>SUMIFS(СВЦЭМ!$C$39:$C$789,СВЦЭМ!$A$39:$A$789,$A143,СВЦЭМ!$B$39:$B$789,D$119)+'СЕТ СН'!$I$9+СВЦЭМ!$D$10+'СЕТ СН'!$I$5-'СЕТ СН'!$I$17</f>
        <v>6982.3056542699996</v>
      </c>
      <c r="E143" s="36">
        <f>SUMIFS(СВЦЭМ!$C$39:$C$789,СВЦЭМ!$A$39:$A$789,$A143,СВЦЭМ!$B$39:$B$789,E$119)+'СЕТ СН'!$I$9+СВЦЭМ!$D$10+'СЕТ СН'!$I$5-'СЕТ СН'!$I$17</f>
        <v>6983.2054125899995</v>
      </c>
      <c r="F143" s="36">
        <f>SUMIFS(СВЦЭМ!$C$39:$C$789,СВЦЭМ!$A$39:$A$789,$A143,СВЦЭМ!$B$39:$B$789,F$119)+'СЕТ СН'!$I$9+СВЦЭМ!$D$10+'СЕТ СН'!$I$5-'СЕТ СН'!$I$17</f>
        <v>6974.4140972799996</v>
      </c>
      <c r="G143" s="36">
        <f>SUMIFS(СВЦЭМ!$C$39:$C$789,СВЦЭМ!$A$39:$A$789,$A143,СВЦЭМ!$B$39:$B$789,G$119)+'СЕТ СН'!$I$9+СВЦЭМ!$D$10+'СЕТ СН'!$I$5-'СЕТ СН'!$I$17</f>
        <v>6957.2142206099998</v>
      </c>
      <c r="H143" s="36">
        <f>SUMIFS(СВЦЭМ!$C$39:$C$789,СВЦЭМ!$A$39:$A$789,$A143,СВЦЭМ!$B$39:$B$789,H$119)+'СЕТ СН'!$I$9+СВЦЭМ!$D$10+'СЕТ СН'!$I$5-'СЕТ СН'!$I$17</f>
        <v>6939.6819109999997</v>
      </c>
      <c r="I143" s="36">
        <f>SUMIFS(СВЦЭМ!$C$39:$C$789,СВЦЭМ!$A$39:$A$789,$A143,СВЦЭМ!$B$39:$B$789,I$119)+'СЕТ СН'!$I$9+СВЦЭМ!$D$10+'СЕТ СН'!$I$5-'СЕТ СН'!$I$17</f>
        <v>6876.0185644499998</v>
      </c>
      <c r="J143" s="36">
        <f>SUMIFS(СВЦЭМ!$C$39:$C$789,СВЦЭМ!$A$39:$A$789,$A143,СВЦЭМ!$B$39:$B$789,J$119)+'СЕТ СН'!$I$9+СВЦЭМ!$D$10+'СЕТ СН'!$I$5-'СЕТ СН'!$I$17</f>
        <v>6842.9812496999994</v>
      </c>
      <c r="K143" s="36">
        <f>SUMIFS(СВЦЭМ!$C$39:$C$789,СВЦЭМ!$A$39:$A$789,$A143,СВЦЭМ!$B$39:$B$789,K$119)+'СЕТ СН'!$I$9+СВЦЭМ!$D$10+'СЕТ СН'!$I$5-'СЕТ СН'!$I$17</f>
        <v>6846.9341794899992</v>
      </c>
      <c r="L143" s="36">
        <f>SUMIFS(СВЦЭМ!$C$39:$C$789,СВЦЭМ!$A$39:$A$789,$A143,СВЦЭМ!$B$39:$B$789,L$119)+'СЕТ СН'!$I$9+СВЦЭМ!$D$10+'СЕТ СН'!$I$5-'СЕТ СН'!$I$17</f>
        <v>6817.8805096999995</v>
      </c>
      <c r="M143" s="36">
        <f>SUMIFS(СВЦЭМ!$C$39:$C$789,СВЦЭМ!$A$39:$A$789,$A143,СВЦЭМ!$B$39:$B$789,M$119)+'СЕТ СН'!$I$9+СВЦЭМ!$D$10+'СЕТ СН'!$I$5-'СЕТ СН'!$I$17</f>
        <v>6747.2460104399997</v>
      </c>
      <c r="N143" s="36">
        <f>SUMIFS(СВЦЭМ!$C$39:$C$789,СВЦЭМ!$A$39:$A$789,$A143,СВЦЭМ!$B$39:$B$789,N$119)+'СЕТ СН'!$I$9+СВЦЭМ!$D$10+'СЕТ СН'!$I$5-'СЕТ СН'!$I$17</f>
        <v>6767.5834372600002</v>
      </c>
      <c r="O143" s="36">
        <f>SUMIFS(СВЦЭМ!$C$39:$C$789,СВЦЭМ!$A$39:$A$789,$A143,СВЦЭМ!$B$39:$B$789,O$119)+'СЕТ СН'!$I$9+СВЦЭМ!$D$10+'СЕТ СН'!$I$5-'СЕТ СН'!$I$17</f>
        <v>6820.7437657800001</v>
      </c>
      <c r="P143" s="36">
        <f>SUMIFS(СВЦЭМ!$C$39:$C$789,СВЦЭМ!$A$39:$A$789,$A143,СВЦЭМ!$B$39:$B$789,P$119)+'СЕТ СН'!$I$9+СВЦЭМ!$D$10+'СЕТ СН'!$I$5-'СЕТ СН'!$I$17</f>
        <v>6814.88524616</v>
      </c>
      <c r="Q143" s="36">
        <f>SUMIFS(СВЦЭМ!$C$39:$C$789,СВЦЭМ!$A$39:$A$789,$A143,СВЦЭМ!$B$39:$B$789,Q$119)+'СЕТ СН'!$I$9+СВЦЭМ!$D$10+'СЕТ СН'!$I$5-'СЕТ СН'!$I$17</f>
        <v>6750.5778912400001</v>
      </c>
      <c r="R143" s="36">
        <f>SUMIFS(СВЦЭМ!$C$39:$C$789,СВЦЭМ!$A$39:$A$789,$A143,СВЦЭМ!$B$39:$B$789,R$119)+'СЕТ СН'!$I$9+СВЦЭМ!$D$10+'СЕТ СН'!$I$5-'СЕТ СН'!$I$17</f>
        <v>6768.0137635399997</v>
      </c>
      <c r="S143" s="36">
        <f>SUMIFS(СВЦЭМ!$C$39:$C$789,СВЦЭМ!$A$39:$A$789,$A143,СВЦЭМ!$B$39:$B$789,S$119)+'СЕТ СН'!$I$9+СВЦЭМ!$D$10+'СЕТ СН'!$I$5-'СЕТ СН'!$I$17</f>
        <v>6790.5955583899995</v>
      </c>
      <c r="T143" s="36">
        <f>SUMIFS(СВЦЭМ!$C$39:$C$789,СВЦЭМ!$A$39:$A$789,$A143,СВЦЭМ!$B$39:$B$789,T$119)+'СЕТ СН'!$I$9+СВЦЭМ!$D$10+'СЕТ СН'!$I$5-'СЕТ СН'!$I$17</f>
        <v>6828.2500930599999</v>
      </c>
      <c r="U143" s="36">
        <f>SUMIFS(СВЦЭМ!$C$39:$C$789,СВЦЭМ!$A$39:$A$789,$A143,СВЦЭМ!$B$39:$B$789,U$119)+'СЕТ СН'!$I$9+СВЦЭМ!$D$10+'СЕТ СН'!$I$5-'СЕТ СН'!$I$17</f>
        <v>6830.5737390999993</v>
      </c>
      <c r="V143" s="36">
        <f>SUMIFS(СВЦЭМ!$C$39:$C$789,СВЦЭМ!$A$39:$A$789,$A143,СВЦЭМ!$B$39:$B$789,V$119)+'СЕТ СН'!$I$9+СВЦЭМ!$D$10+'СЕТ СН'!$I$5-'СЕТ СН'!$I$17</f>
        <v>6844.6652330199995</v>
      </c>
      <c r="W143" s="36">
        <f>SUMIFS(СВЦЭМ!$C$39:$C$789,СВЦЭМ!$A$39:$A$789,$A143,СВЦЭМ!$B$39:$B$789,W$119)+'СЕТ СН'!$I$9+СВЦЭМ!$D$10+'СЕТ СН'!$I$5-'СЕТ СН'!$I$17</f>
        <v>6867.4971300899997</v>
      </c>
      <c r="X143" s="36">
        <f>SUMIFS(СВЦЭМ!$C$39:$C$789,СВЦЭМ!$A$39:$A$789,$A143,СВЦЭМ!$B$39:$B$789,X$119)+'СЕТ СН'!$I$9+СВЦЭМ!$D$10+'СЕТ СН'!$I$5-'СЕТ СН'!$I$17</f>
        <v>6900.1838217199993</v>
      </c>
      <c r="Y143" s="36">
        <f>SUMIFS(СВЦЭМ!$C$39:$C$789,СВЦЭМ!$A$39:$A$789,$A143,СВЦЭМ!$B$39:$B$789,Y$119)+'СЕТ СН'!$I$9+СВЦЭМ!$D$10+'СЕТ СН'!$I$5-'СЕТ СН'!$I$17</f>
        <v>6910.7261528499994</v>
      </c>
    </row>
    <row r="144" spans="1:25" ht="15.75" x14ac:dyDescent="0.2">
      <c r="A144" s="35">
        <f t="shared" si="3"/>
        <v>45651</v>
      </c>
      <c r="B144" s="36">
        <f>SUMIFS(СВЦЭМ!$C$39:$C$789,СВЦЭМ!$A$39:$A$789,$A144,СВЦЭМ!$B$39:$B$789,B$119)+'СЕТ СН'!$I$9+СВЦЭМ!$D$10+'СЕТ СН'!$I$5-'СЕТ СН'!$I$17</f>
        <v>6803.4300784999996</v>
      </c>
      <c r="C144" s="36">
        <f>SUMIFS(СВЦЭМ!$C$39:$C$789,СВЦЭМ!$A$39:$A$789,$A144,СВЦЭМ!$B$39:$B$789,C$119)+'СЕТ СН'!$I$9+СВЦЭМ!$D$10+'СЕТ СН'!$I$5-'СЕТ СН'!$I$17</f>
        <v>6836.4202166199993</v>
      </c>
      <c r="D144" s="36">
        <f>SUMIFS(СВЦЭМ!$C$39:$C$789,СВЦЭМ!$A$39:$A$789,$A144,СВЦЭМ!$B$39:$B$789,D$119)+'СЕТ СН'!$I$9+СВЦЭМ!$D$10+'СЕТ СН'!$I$5-'СЕТ СН'!$I$17</f>
        <v>6853.0679249999994</v>
      </c>
      <c r="E144" s="36">
        <f>SUMIFS(СВЦЭМ!$C$39:$C$789,СВЦЭМ!$A$39:$A$789,$A144,СВЦЭМ!$B$39:$B$789,E$119)+'СЕТ СН'!$I$9+СВЦЭМ!$D$10+'СЕТ СН'!$I$5-'СЕТ СН'!$I$17</f>
        <v>6888.0294007399989</v>
      </c>
      <c r="F144" s="36">
        <f>SUMIFS(СВЦЭМ!$C$39:$C$789,СВЦЭМ!$A$39:$A$789,$A144,СВЦЭМ!$B$39:$B$789,F$119)+'СЕТ СН'!$I$9+СВЦЭМ!$D$10+'СЕТ СН'!$I$5-'СЕТ СН'!$I$17</f>
        <v>6895.4477109399995</v>
      </c>
      <c r="G144" s="36">
        <f>SUMIFS(СВЦЭМ!$C$39:$C$789,СВЦЭМ!$A$39:$A$789,$A144,СВЦЭМ!$B$39:$B$789,G$119)+'СЕТ СН'!$I$9+СВЦЭМ!$D$10+'СЕТ СН'!$I$5-'СЕТ СН'!$I$17</f>
        <v>6851.7867187399988</v>
      </c>
      <c r="H144" s="36">
        <f>SUMIFS(СВЦЭМ!$C$39:$C$789,СВЦЭМ!$A$39:$A$789,$A144,СВЦЭМ!$B$39:$B$789,H$119)+'СЕТ СН'!$I$9+СВЦЭМ!$D$10+'СЕТ СН'!$I$5-'СЕТ СН'!$I$17</f>
        <v>6787.9380407799999</v>
      </c>
      <c r="I144" s="36">
        <f>SUMIFS(СВЦЭМ!$C$39:$C$789,СВЦЭМ!$A$39:$A$789,$A144,СВЦЭМ!$B$39:$B$789,I$119)+'СЕТ СН'!$I$9+СВЦЭМ!$D$10+'СЕТ СН'!$I$5-'СЕТ СН'!$I$17</f>
        <v>6687.1056184199997</v>
      </c>
      <c r="J144" s="36">
        <f>SUMIFS(СВЦЭМ!$C$39:$C$789,СВЦЭМ!$A$39:$A$789,$A144,СВЦЭМ!$B$39:$B$789,J$119)+'СЕТ СН'!$I$9+СВЦЭМ!$D$10+'СЕТ СН'!$I$5-'СЕТ СН'!$I$17</f>
        <v>6666.07363867</v>
      </c>
      <c r="K144" s="36">
        <f>SUMIFS(СВЦЭМ!$C$39:$C$789,СВЦЭМ!$A$39:$A$789,$A144,СВЦЭМ!$B$39:$B$789,K$119)+'СЕТ СН'!$I$9+СВЦЭМ!$D$10+'СЕТ СН'!$I$5-'СЕТ СН'!$I$17</f>
        <v>6655.1593411199992</v>
      </c>
      <c r="L144" s="36">
        <f>SUMIFS(СВЦЭМ!$C$39:$C$789,СВЦЭМ!$A$39:$A$789,$A144,СВЦЭМ!$B$39:$B$789,L$119)+'СЕТ СН'!$I$9+СВЦЭМ!$D$10+'СЕТ СН'!$I$5-'СЕТ СН'!$I$17</f>
        <v>6634.5109205600002</v>
      </c>
      <c r="M144" s="36">
        <f>SUMIFS(СВЦЭМ!$C$39:$C$789,СВЦЭМ!$A$39:$A$789,$A144,СВЦЭМ!$B$39:$B$789,M$119)+'СЕТ СН'!$I$9+СВЦЭМ!$D$10+'СЕТ СН'!$I$5-'СЕТ СН'!$I$17</f>
        <v>6612.5995662899995</v>
      </c>
      <c r="N144" s="36">
        <f>SUMIFS(СВЦЭМ!$C$39:$C$789,СВЦЭМ!$A$39:$A$789,$A144,СВЦЭМ!$B$39:$B$789,N$119)+'СЕТ СН'!$I$9+СВЦЭМ!$D$10+'СЕТ СН'!$I$5-'СЕТ СН'!$I$17</f>
        <v>6613.6775517299993</v>
      </c>
      <c r="O144" s="36">
        <f>SUMIFS(СВЦЭМ!$C$39:$C$789,СВЦЭМ!$A$39:$A$789,$A144,СВЦЭМ!$B$39:$B$789,O$119)+'СЕТ СН'!$I$9+СВЦЭМ!$D$10+'СЕТ СН'!$I$5-'СЕТ СН'!$I$17</f>
        <v>6618.0852631600001</v>
      </c>
      <c r="P144" s="36">
        <f>SUMIFS(СВЦЭМ!$C$39:$C$789,СВЦЭМ!$A$39:$A$789,$A144,СВЦЭМ!$B$39:$B$789,P$119)+'СЕТ СН'!$I$9+СВЦЭМ!$D$10+'СЕТ СН'!$I$5-'СЕТ СН'!$I$17</f>
        <v>6620.0617069899999</v>
      </c>
      <c r="Q144" s="36">
        <f>SUMIFS(СВЦЭМ!$C$39:$C$789,СВЦЭМ!$A$39:$A$789,$A144,СВЦЭМ!$B$39:$B$789,Q$119)+'СЕТ СН'!$I$9+СВЦЭМ!$D$10+'СЕТ СН'!$I$5-'СЕТ СН'!$I$17</f>
        <v>6628.14614265</v>
      </c>
      <c r="R144" s="36">
        <f>SUMIFS(СВЦЭМ!$C$39:$C$789,СВЦЭМ!$A$39:$A$789,$A144,СВЦЭМ!$B$39:$B$789,R$119)+'СЕТ СН'!$I$9+СВЦЭМ!$D$10+'СЕТ СН'!$I$5-'СЕТ СН'!$I$17</f>
        <v>6629.2778441299997</v>
      </c>
      <c r="S144" s="36">
        <f>SUMIFS(СВЦЭМ!$C$39:$C$789,СВЦЭМ!$A$39:$A$789,$A144,СВЦЭМ!$B$39:$B$789,S$119)+'СЕТ СН'!$I$9+СВЦЭМ!$D$10+'СЕТ СН'!$I$5-'СЕТ СН'!$I$17</f>
        <v>6610.4466300399999</v>
      </c>
      <c r="T144" s="36">
        <f>SUMIFS(СВЦЭМ!$C$39:$C$789,СВЦЭМ!$A$39:$A$789,$A144,СВЦЭМ!$B$39:$B$789,T$119)+'СЕТ СН'!$I$9+СВЦЭМ!$D$10+'СЕТ СН'!$I$5-'СЕТ СН'!$I$17</f>
        <v>6631.8038790999999</v>
      </c>
      <c r="U144" s="36">
        <f>SUMIFS(СВЦЭМ!$C$39:$C$789,СВЦЭМ!$A$39:$A$789,$A144,СВЦЭМ!$B$39:$B$789,U$119)+'СЕТ СН'!$I$9+СВЦЭМ!$D$10+'СЕТ СН'!$I$5-'СЕТ СН'!$I$17</f>
        <v>6623.6471713399997</v>
      </c>
      <c r="V144" s="36">
        <f>SUMIFS(СВЦЭМ!$C$39:$C$789,СВЦЭМ!$A$39:$A$789,$A144,СВЦЭМ!$B$39:$B$789,V$119)+'СЕТ СН'!$I$9+СВЦЭМ!$D$10+'СЕТ СН'!$I$5-'СЕТ СН'!$I$17</f>
        <v>6631.8928002499997</v>
      </c>
      <c r="W144" s="36">
        <f>SUMIFS(СВЦЭМ!$C$39:$C$789,СВЦЭМ!$A$39:$A$789,$A144,СВЦЭМ!$B$39:$B$789,W$119)+'СЕТ СН'!$I$9+СВЦЭМ!$D$10+'СЕТ СН'!$I$5-'СЕТ СН'!$I$17</f>
        <v>6667.6522588099997</v>
      </c>
      <c r="X144" s="36">
        <f>SUMIFS(СВЦЭМ!$C$39:$C$789,СВЦЭМ!$A$39:$A$789,$A144,СВЦЭМ!$B$39:$B$789,X$119)+'СЕТ СН'!$I$9+СВЦЭМ!$D$10+'СЕТ СН'!$I$5-'СЕТ СН'!$I$17</f>
        <v>6662.4965709999997</v>
      </c>
      <c r="Y144" s="36">
        <f>SUMIFS(СВЦЭМ!$C$39:$C$789,СВЦЭМ!$A$39:$A$789,$A144,СВЦЭМ!$B$39:$B$789,Y$119)+'СЕТ СН'!$I$9+СВЦЭМ!$D$10+'СЕТ СН'!$I$5-'СЕТ СН'!$I$17</f>
        <v>6719.1840773799995</v>
      </c>
    </row>
    <row r="145" spans="1:32" ht="15.75" x14ac:dyDescent="0.2">
      <c r="A145" s="35">
        <f t="shared" si="3"/>
        <v>45652</v>
      </c>
      <c r="B145" s="36">
        <f>SUMIFS(СВЦЭМ!$C$39:$C$789,СВЦЭМ!$A$39:$A$789,$A145,СВЦЭМ!$B$39:$B$789,B$119)+'СЕТ СН'!$I$9+СВЦЭМ!$D$10+'СЕТ СН'!$I$5-'СЕТ СН'!$I$17</f>
        <v>6873.4384286799996</v>
      </c>
      <c r="C145" s="36">
        <f>SUMIFS(СВЦЭМ!$C$39:$C$789,СВЦЭМ!$A$39:$A$789,$A145,СВЦЭМ!$B$39:$B$789,C$119)+'СЕТ СН'!$I$9+СВЦЭМ!$D$10+'СЕТ СН'!$I$5-'СЕТ СН'!$I$17</f>
        <v>6911.8272066999998</v>
      </c>
      <c r="D145" s="36">
        <f>SUMIFS(СВЦЭМ!$C$39:$C$789,СВЦЭМ!$A$39:$A$789,$A145,СВЦЭМ!$B$39:$B$789,D$119)+'СЕТ СН'!$I$9+СВЦЭМ!$D$10+'СЕТ СН'!$I$5-'СЕТ СН'!$I$17</f>
        <v>6938.5013076099995</v>
      </c>
      <c r="E145" s="36">
        <f>SUMIFS(СВЦЭМ!$C$39:$C$789,СВЦЭМ!$A$39:$A$789,$A145,СВЦЭМ!$B$39:$B$789,E$119)+'СЕТ СН'!$I$9+СВЦЭМ!$D$10+'СЕТ СН'!$I$5-'СЕТ СН'!$I$17</f>
        <v>6943.3063143399995</v>
      </c>
      <c r="F145" s="36">
        <f>SUMIFS(СВЦЭМ!$C$39:$C$789,СВЦЭМ!$A$39:$A$789,$A145,СВЦЭМ!$B$39:$B$789,F$119)+'СЕТ СН'!$I$9+СВЦЭМ!$D$10+'СЕТ СН'!$I$5-'СЕТ СН'!$I$17</f>
        <v>6938.8033919399995</v>
      </c>
      <c r="G145" s="36">
        <f>SUMIFS(СВЦЭМ!$C$39:$C$789,СВЦЭМ!$A$39:$A$789,$A145,СВЦЭМ!$B$39:$B$789,G$119)+'СЕТ СН'!$I$9+СВЦЭМ!$D$10+'СЕТ СН'!$I$5-'СЕТ СН'!$I$17</f>
        <v>6914.9035556700001</v>
      </c>
      <c r="H145" s="36">
        <f>SUMIFS(СВЦЭМ!$C$39:$C$789,СВЦЭМ!$A$39:$A$789,$A145,СВЦЭМ!$B$39:$B$789,H$119)+'СЕТ СН'!$I$9+СВЦЭМ!$D$10+'СЕТ СН'!$I$5-'СЕТ СН'!$I$17</f>
        <v>6832.0466311700002</v>
      </c>
      <c r="I145" s="36">
        <f>SUMIFS(СВЦЭМ!$C$39:$C$789,СВЦЭМ!$A$39:$A$789,$A145,СВЦЭМ!$B$39:$B$789,I$119)+'СЕТ СН'!$I$9+СВЦЭМ!$D$10+'СЕТ СН'!$I$5-'СЕТ СН'!$I$17</f>
        <v>6767.6548799599996</v>
      </c>
      <c r="J145" s="36">
        <f>SUMIFS(СВЦЭМ!$C$39:$C$789,СВЦЭМ!$A$39:$A$789,$A145,СВЦЭМ!$B$39:$B$789,J$119)+'СЕТ СН'!$I$9+СВЦЭМ!$D$10+'СЕТ СН'!$I$5-'СЕТ СН'!$I$17</f>
        <v>6733.3391399100001</v>
      </c>
      <c r="K145" s="36">
        <f>SUMIFS(СВЦЭМ!$C$39:$C$789,СВЦЭМ!$A$39:$A$789,$A145,СВЦЭМ!$B$39:$B$789,K$119)+'СЕТ СН'!$I$9+СВЦЭМ!$D$10+'СЕТ СН'!$I$5-'СЕТ СН'!$I$17</f>
        <v>6712.95989267</v>
      </c>
      <c r="L145" s="36">
        <f>SUMIFS(СВЦЭМ!$C$39:$C$789,СВЦЭМ!$A$39:$A$789,$A145,СВЦЭМ!$B$39:$B$789,L$119)+'СЕТ СН'!$I$9+СВЦЭМ!$D$10+'СЕТ СН'!$I$5-'СЕТ СН'!$I$17</f>
        <v>6712.5207634099997</v>
      </c>
      <c r="M145" s="36">
        <f>SUMIFS(СВЦЭМ!$C$39:$C$789,СВЦЭМ!$A$39:$A$789,$A145,СВЦЭМ!$B$39:$B$789,M$119)+'СЕТ СН'!$I$9+СВЦЭМ!$D$10+'СЕТ СН'!$I$5-'СЕТ СН'!$I$17</f>
        <v>6699.1562254799992</v>
      </c>
      <c r="N145" s="36">
        <f>SUMIFS(СВЦЭМ!$C$39:$C$789,СВЦЭМ!$A$39:$A$789,$A145,СВЦЭМ!$B$39:$B$789,N$119)+'СЕТ СН'!$I$9+СВЦЭМ!$D$10+'СЕТ СН'!$I$5-'СЕТ СН'!$I$17</f>
        <v>6700.7619458499994</v>
      </c>
      <c r="O145" s="36">
        <f>SUMIFS(СВЦЭМ!$C$39:$C$789,СВЦЭМ!$A$39:$A$789,$A145,СВЦЭМ!$B$39:$B$789,O$119)+'СЕТ СН'!$I$9+СВЦЭМ!$D$10+'СЕТ СН'!$I$5-'СЕТ СН'!$I$17</f>
        <v>6693.30603883</v>
      </c>
      <c r="P145" s="36">
        <f>SUMIFS(СВЦЭМ!$C$39:$C$789,СВЦЭМ!$A$39:$A$789,$A145,СВЦЭМ!$B$39:$B$789,P$119)+'СЕТ СН'!$I$9+СВЦЭМ!$D$10+'СЕТ СН'!$I$5-'СЕТ СН'!$I$17</f>
        <v>6705.8437695499997</v>
      </c>
      <c r="Q145" s="36">
        <f>SUMIFS(СВЦЭМ!$C$39:$C$789,СВЦЭМ!$A$39:$A$789,$A145,СВЦЭМ!$B$39:$B$789,Q$119)+'СЕТ СН'!$I$9+СВЦЭМ!$D$10+'СЕТ СН'!$I$5-'СЕТ СН'!$I$17</f>
        <v>6757.9379467399995</v>
      </c>
      <c r="R145" s="36">
        <f>SUMIFS(СВЦЭМ!$C$39:$C$789,СВЦЭМ!$A$39:$A$789,$A145,СВЦЭМ!$B$39:$B$789,R$119)+'СЕТ СН'!$I$9+СВЦЭМ!$D$10+'СЕТ СН'!$I$5-'СЕТ СН'!$I$17</f>
        <v>6714.3386880899998</v>
      </c>
      <c r="S145" s="36">
        <f>SUMIFS(СВЦЭМ!$C$39:$C$789,СВЦЭМ!$A$39:$A$789,$A145,СВЦЭМ!$B$39:$B$789,S$119)+'СЕТ СН'!$I$9+СВЦЭМ!$D$10+'СЕТ СН'!$I$5-'СЕТ СН'!$I$17</f>
        <v>6716.9091719999997</v>
      </c>
      <c r="T145" s="36">
        <f>SUMIFS(СВЦЭМ!$C$39:$C$789,СВЦЭМ!$A$39:$A$789,$A145,СВЦЭМ!$B$39:$B$789,T$119)+'СЕТ СН'!$I$9+СВЦЭМ!$D$10+'СЕТ СН'!$I$5-'СЕТ СН'!$I$17</f>
        <v>6701.8072040299994</v>
      </c>
      <c r="U145" s="36">
        <f>SUMIFS(СВЦЭМ!$C$39:$C$789,СВЦЭМ!$A$39:$A$789,$A145,СВЦЭМ!$B$39:$B$789,U$119)+'СЕТ СН'!$I$9+СВЦЭМ!$D$10+'СЕТ СН'!$I$5-'СЕТ СН'!$I$17</f>
        <v>6720.4772645100002</v>
      </c>
      <c r="V145" s="36">
        <f>SUMIFS(СВЦЭМ!$C$39:$C$789,СВЦЭМ!$A$39:$A$789,$A145,СВЦЭМ!$B$39:$B$789,V$119)+'СЕТ СН'!$I$9+СВЦЭМ!$D$10+'СЕТ СН'!$I$5-'СЕТ СН'!$I$17</f>
        <v>6749.9739505899997</v>
      </c>
      <c r="W145" s="36">
        <f>SUMIFS(СВЦЭМ!$C$39:$C$789,СВЦЭМ!$A$39:$A$789,$A145,СВЦЭМ!$B$39:$B$789,W$119)+'СЕТ СН'!$I$9+СВЦЭМ!$D$10+'СЕТ СН'!$I$5-'СЕТ СН'!$I$17</f>
        <v>6760.4243929999993</v>
      </c>
      <c r="X145" s="36">
        <f>SUMIFS(СВЦЭМ!$C$39:$C$789,СВЦЭМ!$A$39:$A$789,$A145,СВЦЭМ!$B$39:$B$789,X$119)+'СЕТ СН'!$I$9+СВЦЭМ!$D$10+'СЕТ СН'!$I$5-'СЕТ СН'!$I$17</f>
        <v>6770.5763239600001</v>
      </c>
      <c r="Y145" s="36">
        <f>SUMIFS(СВЦЭМ!$C$39:$C$789,СВЦЭМ!$A$39:$A$789,$A145,СВЦЭМ!$B$39:$B$789,Y$119)+'СЕТ СН'!$I$9+СВЦЭМ!$D$10+'СЕТ СН'!$I$5-'СЕТ СН'!$I$17</f>
        <v>6787.43409746</v>
      </c>
    </row>
    <row r="146" spans="1:32" ht="15.75" x14ac:dyDescent="0.2">
      <c r="A146" s="35">
        <f t="shared" si="3"/>
        <v>45653</v>
      </c>
      <c r="B146" s="36">
        <f>SUMIFS(СВЦЭМ!$C$39:$C$789,СВЦЭМ!$A$39:$A$789,$A146,СВЦЭМ!$B$39:$B$789,B$119)+'СЕТ СН'!$I$9+СВЦЭМ!$D$10+'СЕТ СН'!$I$5-'СЕТ СН'!$I$17</f>
        <v>6890.6957361599998</v>
      </c>
      <c r="C146" s="36">
        <f>SUMIFS(СВЦЭМ!$C$39:$C$789,СВЦЭМ!$A$39:$A$789,$A146,СВЦЭМ!$B$39:$B$789,C$119)+'СЕТ СН'!$I$9+СВЦЭМ!$D$10+'СЕТ СН'!$I$5-'СЕТ СН'!$I$17</f>
        <v>6909.1471257100002</v>
      </c>
      <c r="D146" s="36">
        <f>SUMIFS(СВЦЭМ!$C$39:$C$789,СВЦЭМ!$A$39:$A$789,$A146,СВЦЭМ!$B$39:$B$789,D$119)+'СЕТ СН'!$I$9+СВЦЭМ!$D$10+'СЕТ СН'!$I$5-'СЕТ СН'!$I$17</f>
        <v>6920.58883676</v>
      </c>
      <c r="E146" s="36">
        <f>SUMIFS(СВЦЭМ!$C$39:$C$789,СВЦЭМ!$A$39:$A$789,$A146,СВЦЭМ!$B$39:$B$789,E$119)+'СЕТ СН'!$I$9+СВЦЭМ!$D$10+'СЕТ СН'!$I$5-'СЕТ СН'!$I$17</f>
        <v>6927.5251337299997</v>
      </c>
      <c r="F146" s="36">
        <f>SUMIFS(СВЦЭМ!$C$39:$C$789,СВЦЭМ!$A$39:$A$789,$A146,СВЦЭМ!$B$39:$B$789,F$119)+'СЕТ СН'!$I$9+СВЦЭМ!$D$10+'СЕТ СН'!$I$5-'СЕТ СН'!$I$17</f>
        <v>6918.1380444699989</v>
      </c>
      <c r="G146" s="36">
        <f>SUMIFS(СВЦЭМ!$C$39:$C$789,СВЦЭМ!$A$39:$A$789,$A146,СВЦЭМ!$B$39:$B$789,G$119)+'СЕТ СН'!$I$9+СВЦЭМ!$D$10+'СЕТ СН'!$I$5-'СЕТ СН'!$I$17</f>
        <v>6887.405407029999</v>
      </c>
      <c r="H146" s="36">
        <f>SUMIFS(СВЦЭМ!$C$39:$C$789,СВЦЭМ!$A$39:$A$789,$A146,СВЦЭМ!$B$39:$B$789,H$119)+'СЕТ СН'!$I$9+СВЦЭМ!$D$10+'СЕТ СН'!$I$5-'СЕТ СН'!$I$17</f>
        <v>6807.3186748099997</v>
      </c>
      <c r="I146" s="36">
        <f>SUMIFS(СВЦЭМ!$C$39:$C$789,СВЦЭМ!$A$39:$A$789,$A146,СВЦЭМ!$B$39:$B$789,I$119)+'СЕТ СН'!$I$9+СВЦЭМ!$D$10+'СЕТ СН'!$I$5-'СЕТ СН'!$I$17</f>
        <v>6720.1253523899995</v>
      </c>
      <c r="J146" s="36">
        <f>SUMIFS(СВЦЭМ!$C$39:$C$789,СВЦЭМ!$A$39:$A$789,$A146,СВЦЭМ!$B$39:$B$789,J$119)+'СЕТ СН'!$I$9+СВЦЭМ!$D$10+'СЕТ СН'!$I$5-'СЕТ СН'!$I$17</f>
        <v>6696.1185052999999</v>
      </c>
      <c r="K146" s="36">
        <f>SUMIFS(СВЦЭМ!$C$39:$C$789,СВЦЭМ!$A$39:$A$789,$A146,СВЦЭМ!$B$39:$B$789,K$119)+'СЕТ СН'!$I$9+СВЦЭМ!$D$10+'СЕТ СН'!$I$5-'СЕТ СН'!$I$17</f>
        <v>6695.1314700299999</v>
      </c>
      <c r="L146" s="36">
        <f>SUMIFS(СВЦЭМ!$C$39:$C$789,СВЦЭМ!$A$39:$A$789,$A146,СВЦЭМ!$B$39:$B$789,L$119)+'СЕТ СН'!$I$9+СВЦЭМ!$D$10+'СЕТ СН'!$I$5-'СЕТ СН'!$I$17</f>
        <v>6717.33450662</v>
      </c>
      <c r="M146" s="36">
        <f>SUMIFS(СВЦЭМ!$C$39:$C$789,СВЦЭМ!$A$39:$A$789,$A146,СВЦЭМ!$B$39:$B$789,M$119)+'СЕТ СН'!$I$9+СВЦЭМ!$D$10+'СЕТ СН'!$I$5-'СЕТ СН'!$I$17</f>
        <v>6778.98322009</v>
      </c>
      <c r="N146" s="36">
        <f>SUMIFS(СВЦЭМ!$C$39:$C$789,СВЦЭМ!$A$39:$A$789,$A146,СВЦЭМ!$B$39:$B$789,N$119)+'СЕТ СН'!$I$9+СВЦЭМ!$D$10+'СЕТ СН'!$I$5-'СЕТ СН'!$I$17</f>
        <v>6801.9713120099996</v>
      </c>
      <c r="O146" s="36">
        <f>SUMIFS(СВЦЭМ!$C$39:$C$789,СВЦЭМ!$A$39:$A$789,$A146,СВЦЭМ!$B$39:$B$789,O$119)+'СЕТ СН'!$I$9+СВЦЭМ!$D$10+'СЕТ СН'!$I$5-'СЕТ СН'!$I$17</f>
        <v>6805.9543392300002</v>
      </c>
      <c r="P146" s="36">
        <f>SUMIFS(СВЦЭМ!$C$39:$C$789,СВЦЭМ!$A$39:$A$789,$A146,СВЦЭМ!$B$39:$B$789,P$119)+'СЕТ СН'!$I$9+СВЦЭМ!$D$10+'СЕТ СН'!$I$5-'СЕТ СН'!$I$17</f>
        <v>6792.6440106199989</v>
      </c>
      <c r="Q146" s="36">
        <f>SUMIFS(СВЦЭМ!$C$39:$C$789,СВЦЭМ!$A$39:$A$789,$A146,СВЦЭМ!$B$39:$B$789,Q$119)+'СЕТ СН'!$I$9+СВЦЭМ!$D$10+'СЕТ СН'!$I$5-'СЕТ СН'!$I$17</f>
        <v>6804.8799442499994</v>
      </c>
      <c r="R146" s="36">
        <f>SUMIFS(СВЦЭМ!$C$39:$C$789,СВЦЭМ!$A$39:$A$789,$A146,СВЦЭМ!$B$39:$B$789,R$119)+'СЕТ СН'!$I$9+СВЦЭМ!$D$10+'СЕТ СН'!$I$5-'СЕТ СН'!$I$17</f>
        <v>6793.5078882299995</v>
      </c>
      <c r="S146" s="36">
        <f>SUMIFS(СВЦЭМ!$C$39:$C$789,СВЦЭМ!$A$39:$A$789,$A146,СВЦЭМ!$B$39:$B$789,S$119)+'СЕТ СН'!$I$9+СВЦЭМ!$D$10+'СЕТ СН'!$I$5-'СЕТ СН'!$I$17</f>
        <v>6779.2576453900001</v>
      </c>
      <c r="T146" s="36">
        <f>SUMIFS(СВЦЭМ!$C$39:$C$789,СВЦЭМ!$A$39:$A$789,$A146,СВЦЭМ!$B$39:$B$789,T$119)+'СЕТ СН'!$I$9+СВЦЭМ!$D$10+'СЕТ СН'!$I$5-'СЕТ СН'!$I$17</f>
        <v>6745.55016634</v>
      </c>
      <c r="U146" s="36">
        <f>SUMIFS(СВЦЭМ!$C$39:$C$789,СВЦЭМ!$A$39:$A$789,$A146,СВЦЭМ!$B$39:$B$789,U$119)+'СЕТ СН'!$I$9+СВЦЭМ!$D$10+'СЕТ СН'!$I$5-'СЕТ СН'!$I$17</f>
        <v>6719.06607317</v>
      </c>
      <c r="V146" s="36">
        <f>SUMIFS(СВЦЭМ!$C$39:$C$789,СВЦЭМ!$A$39:$A$789,$A146,СВЦЭМ!$B$39:$B$789,V$119)+'СЕТ СН'!$I$9+СВЦЭМ!$D$10+'СЕТ СН'!$I$5-'СЕТ СН'!$I$17</f>
        <v>6729.3227750099995</v>
      </c>
      <c r="W146" s="36">
        <f>SUMIFS(СВЦЭМ!$C$39:$C$789,СВЦЭМ!$A$39:$A$789,$A146,СВЦЭМ!$B$39:$B$789,W$119)+'СЕТ СН'!$I$9+СВЦЭМ!$D$10+'СЕТ СН'!$I$5-'СЕТ СН'!$I$17</f>
        <v>6761.4398746400002</v>
      </c>
      <c r="X146" s="36">
        <f>SUMIFS(СВЦЭМ!$C$39:$C$789,СВЦЭМ!$A$39:$A$789,$A146,СВЦЭМ!$B$39:$B$789,X$119)+'СЕТ СН'!$I$9+СВЦЭМ!$D$10+'СЕТ СН'!$I$5-'СЕТ СН'!$I$17</f>
        <v>6806.4500858899992</v>
      </c>
      <c r="Y146" s="36">
        <f>SUMIFS(СВЦЭМ!$C$39:$C$789,СВЦЭМ!$A$39:$A$789,$A146,СВЦЭМ!$B$39:$B$789,Y$119)+'СЕТ СН'!$I$9+СВЦЭМ!$D$10+'СЕТ СН'!$I$5-'СЕТ СН'!$I$17</f>
        <v>6809.0526467999989</v>
      </c>
    </row>
    <row r="147" spans="1:32" ht="15.75" x14ac:dyDescent="0.2">
      <c r="A147" s="35">
        <f t="shared" si="3"/>
        <v>45654</v>
      </c>
      <c r="B147" s="36">
        <f>SUMIFS(СВЦЭМ!$C$39:$C$789,СВЦЭМ!$A$39:$A$789,$A147,СВЦЭМ!$B$39:$B$789,B$119)+'СЕТ СН'!$I$9+СВЦЭМ!$D$10+'СЕТ СН'!$I$5-'СЕТ СН'!$I$17</f>
        <v>6811.4752209099988</v>
      </c>
      <c r="C147" s="36">
        <f>SUMIFS(СВЦЭМ!$C$39:$C$789,СВЦЭМ!$A$39:$A$789,$A147,СВЦЭМ!$B$39:$B$789,C$119)+'СЕТ СН'!$I$9+СВЦЭМ!$D$10+'СЕТ СН'!$I$5-'СЕТ СН'!$I$17</f>
        <v>6851.82740294</v>
      </c>
      <c r="D147" s="36">
        <f>SUMIFS(СВЦЭМ!$C$39:$C$789,СВЦЭМ!$A$39:$A$789,$A147,СВЦЭМ!$B$39:$B$789,D$119)+'СЕТ СН'!$I$9+СВЦЭМ!$D$10+'СЕТ СН'!$I$5-'СЕТ СН'!$I$17</f>
        <v>6897.6506806199995</v>
      </c>
      <c r="E147" s="36">
        <f>SUMIFS(СВЦЭМ!$C$39:$C$789,СВЦЭМ!$A$39:$A$789,$A147,СВЦЭМ!$B$39:$B$789,E$119)+'СЕТ СН'!$I$9+СВЦЭМ!$D$10+'СЕТ СН'!$I$5-'СЕТ СН'!$I$17</f>
        <v>6925.8629298999995</v>
      </c>
      <c r="F147" s="36">
        <f>SUMIFS(СВЦЭМ!$C$39:$C$789,СВЦЭМ!$A$39:$A$789,$A147,СВЦЭМ!$B$39:$B$789,F$119)+'СЕТ СН'!$I$9+СВЦЭМ!$D$10+'СЕТ СН'!$I$5-'СЕТ СН'!$I$17</f>
        <v>6926.12776132</v>
      </c>
      <c r="G147" s="36">
        <f>SUMIFS(СВЦЭМ!$C$39:$C$789,СВЦЭМ!$A$39:$A$789,$A147,СВЦЭМ!$B$39:$B$789,G$119)+'СЕТ СН'!$I$9+СВЦЭМ!$D$10+'СЕТ СН'!$I$5-'СЕТ СН'!$I$17</f>
        <v>6895.9765594</v>
      </c>
      <c r="H147" s="36">
        <f>SUMIFS(СВЦЭМ!$C$39:$C$789,СВЦЭМ!$A$39:$A$789,$A147,СВЦЭМ!$B$39:$B$789,H$119)+'СЕТ СН'!$I$9+СВЦЭМ!$D$10+'СЕТ СН'!$I$5-'СЕТ СН'!$I$17</f>
        <v>6872.0303247299998</v>
      </c>
      <c r="I147" s="36">
        <f>SUMIFS(СВЦЭМ!$C$39:$C$789,СВЦЭМ!$A$39:$A$789,$A147,СВЦЭМ!$B$39:$B$789,I$119)+'СЕТ СН'!$I$9+СВЦЭМ!$D$10+'СЕТ СН'!$I$5-'СЕТ СН'!$I$17</f>
        <v>6798.7156130999992</v>
      </c>
      <c r="J147" s="36">
        <f>SUMIFS(СВЦЭМ!$C$39:$C$789,СВЦЭМ!$A$39:$A$789,$A147,СВЦЭМ!$B$39:$B$789,J$119)+'СЕТ СН'!$I$9+СВЦЭМ!$D$10+'СЕТ СН'!$I$5-'СЕТ СН'!$I$17</f>
        <v>6775.7510634600003</v>
      </c>
      <c r="K147" s="36">
        <f>SUMIFS(СВЦЭМ!$C$39:$C$789,СВЦЭМ!$A$39:$A$789,$A147,СВЦЭМ!$B$39:$B$789,K$119)+'СЕТ СН'!$I$9+СВЦЭМ!$D$10+'СЕТ СН'!$I$5-'СЕТ СН'!$I$17</f>
        <v>6756.1363669499997</v>
      </c>
      <c r="L147" s="36">
        <f>SUMIFS(СВЦЭМ!$C$39:$C$789,СВЦЭМ!$A$39:$A$789,$A147,СВЦЭМ!$B$39:$B$789,L$119)+'СЕТ СН'!$I$9+СВЦЭМ!$D$10+'СЕТ СН'!$I$5-'СЕТ СН'!$I$17</f>
        <v>6732.6273096699997</v>
      </c>
      <c r="M147" s="36">
        <f>SUMIFS(СВЦЭМ!$C$39:$C$789,СВЦЭМ!$A$39:$A$789,$A147,СВЦЭМ!$B$39:$B$789,M$119)+'СЕТ СН'!$I$9+СВЦЭМ!$D$10+'СЕТ СН'!$I$5-'СЕТ СН'!$I$17</f>
        <v>6789.8474451399998</v>
      </c>
      <c r="N147" s="36">
        <f>SUMIFS(СВЦЭМ!$C$39:$C$789,СВЦЭМ!$A$39:$A$789,$A147,СВЦЭМ!$B$39:$B$789,N$119)+'СЕТ СН'!$I$9+СВЦЭМ!$D$10+'СЕТ СН'!$I$5-'СЕТ СН'!$I$17</f>
        <v>6795.8433123399991</v>
      </c>
      <c r="O147" s="36">
        <f>SUMIFS(СВЦЭМ!$C$39:$C$789,СВЦЭМ!$A$39:$A$789,$A147,СВЦЭМ!$B$39:$B$789,O$119)+'СЕТ СН'!$I$9+СВЦЭМ!$D$10+'СЕТ СН'!$I$5-'СЕТ СН'!$I$17</f>
        <v>6804.0631974899989</v>
      </c>
      <c r="P147" s="36">
        <f>SUMIFS(СВЦЭМ!$C$39:$C$789,СВЦЭМ!$A$39:$A$789,$A147,СВЦЭМ!$B$39:$B$789,P$119)+'СЕТ СН'!$I$9+СВЦЭМ!$D$10+'СЕТ СН'!$I$5-'СЕТ СН'!$I$17</f>
        <v>6801.1426608799993</v>
      </c>
      <c r="Q147" s="36">
        <f>SUMIFS(СВЦЭМ!$C$39:$C$789,СВЦЭМ!$A$39:$A$789,$A147,СВЦЭМ!$B$39:$B$789,Q$119)+'СЕТ СН'!$I$9+СВЦЭМ!$D$10+'СЕТ СН'!$I$5-'СЕТ СН'!$I$17</f>
        <v>6813.2701117899996</v>
      </c>
      <c r="R147" s="36">
        <f>SUMIFS(СВЦЭМ!$C$39:$C$789,СВЦЭМ!$A$39:$A$789,$A147,СВЦЭМ!$B$39:$B$789,R$119)+'СЕТ СН'!$I$9+СВЦЭМ!$D$10+'СЕТ СН'!$I$5-'СЕТ СН'!$I$17</f>
        <v>6807.9553281600001</v>
      </c>
      <c r="S147" s="36">
        <f>SUMIFS(СВЦЭМ!$C$39:$C$789,СВЦЭМ!$A$39:$A$789,$A147,СВЦЭМ!$B$39:$B$789,S$119)+'СЕТ СН'!$I$9+СВЦЭМ!$D$10+'СЕТ СН'!$I$5-'СЕТ СН'!$I$17</f>
        <v>6781.1586503199997</v>
      </c>
      <c r="T147" s="36">
        <f>SUMIFS(СВЦЭМ!$C$39:$C$789,СВЦЭМ!$A$39:$A$789,$A147,СВЦЭМ!$B$39:$B$789,T$119)+'СЕТ СН'!$I$9+СВЦЭМ!$D$10+'СЕТ СН'!$I$5-'СЕТ СН'!$I$17</f>
        <v>6757.7436517699998</v>
      </c>
      <c r="U147" s="36">
        <f>SUMIFS(СВЦЭМ!$C$39:$C$789,СВЦЭМ!$A$39:$A$789,$A147,СВЦЭМ!$B$39:$B$789,U$119)+'СЕТ СН'!$I$9+СВЦЭМ!$D$10+'СЕТ СН'!$I$5-'СЕТ СН'!$I$17</f>
        <v>6773.8511481699989</v>
      </c>
      <c r="V147" s="36">
        <f>SUMIFS(СВЦЭМ!$C$39:$C$789,СВЦЭМ!$A$39:$A$789,$A147,СВЦЭМ!$B$39:$B$789,V$119)+'СЕТ СН'!$I$9+СВЦЭМ!$D$10+'СЕТ СН'!$I$5-'СЕТ СН'!$I$17</f>
        <v>6786.2375743199991</v>
      </c>
      <c r="W147" s="36">
        <f>SUMIFS(СВЦЭМ!$C$39:$C$789,СВЦЭМ!$A$39:$A$789,$A147,СВЦЭМ!$B$39:$B$789,W$119)+'СЕТ СН'!$I$9+СВЦЭМ!$D$10+'СЕТ СН'!$I$5-'СЕТ СН'!$I$17</f>
        <v>6795.5325745600003</v>
      </c>
      <c r="X147" s="36">
        <f>SUMIFS(СВЦЭМ!$C$39:$C$789,СВЦЭМ!$A$39:$A$789,$A147,СВЦЭМ!$B$39:$B$789,X$119)+'СЕТ СН'!$I$9+СВЦЭМ!$D$10+'СЕТ СН'!$I$5-'СЕТ СН'!$I$17</f>
        <v>6806.4992497999992</v>
      </c>
      <c r="Y147" s="36">
        <f>SUMIFS(СВЦЭМ!$C$39:$C$789,СВЦЭМ!$A$39:$A$789,$A147,СВЦЭМ!$B$39:$B$789,Y$119)+'СЕТ СН'!$I$9+СВЦЭМ!$D$10+'СЕТ СН'!$I$5-'СЕТ СН'!$I$17</f>
        <v>6880.9809789699993</v>
      </c>
    </row>
    <row r="148" spans="1:32" ht="15.75" x14ac:dyDescent="0.2">
      <c r="A148" s="35">
        <f t="shared" si="3"/>
        <v>45655</v>
      </c>
      <c r="B148" s="36">
        <f>SUMIFS(СВЦЭМ!$C$39:$C$789,СВЦЭМ!$A$39:$A$789,$A148,СВЦЭМ!$B$39:$B$789,B$119)+'СЕТ СН'!$I$9+СВЦЭМ!$D$10+'СЕТ СН'!$I$5-'СЕТ СН'!$I$17</f>
        <v>6737.5077486299997</v>
      </c>
      <c r="C148" s="36">
        <f>SUMIFS(СВЦЭМ!$C$39:$C$789,СВЦЭМ!$A$39:$A$789,$A148,СВЦЭМ!$B$39:$B$789,C$119)+'СЕТ СН'!$I$9+СВЦЭМ!$D$10+'СЕТ СН'!$I$5-'СЕТ СН'!$I$17</f>
        <v>6778.196511099999</v>
      </c>
      <c r="D148" s="36">
        <f>SUMIFS(СВЦЭМ!$C$39:$C$789,СВЦЭМ!$A$39:$A$789,$A148,СВЦЭМ!$B$39:$B$789,D$119)+'СЕТ СН'!$I$9+СВЦЭМ!$D$10+'СЕТ СН'!$I$5-'СЕТ СН'!$I$17</f>
        <v>6887.1190959699998</v>
      </c>
      <c r="E148" s="36">
        <f>SUMIFS(СВЦЭМ!$C$39:$C$789,СВЦЭМ!$A$39:$A$789,$A148,СВЦЭМ!$B$39:$B$789,E$119)+'СЕТ СН'!$I$9+СВЦЭМ!$D$10+'СЕТ СН'!$I$5-'СЕТ СН'!$I$17</f>
        <v>6930.0591612699991</v>
      </c>
      <c r="F148" s="36">
        <f>SUMIFS(СВЦЭМ!$C$39:$C$789,СВЦЭМ!$A$39:$A$789,$A148,СВЦЭМ!$B$39:$B$789,F$119)+'СЕТ СН'!$I$9+СВЦЭМ!$D$10+'СЕТ СН'!$I$5-'СЕТ СН'!$I$17</f>
        <v>6929.7235983899991</v>
      </c>
      <c r="G148" s="36">
        <f>SUMIFS(СВЦЭМ!$C$39:$C$789,СВЦЭМ!$A$39:$A$789,$A148,СВЦЭМ!$B$39:$B$789,G$119)+'СЕТ СН'!$I$9+СВЦЭМ!$D$10+'СЕТ СН'!$I$5-'СЕТ СН'!$I$17</f>
        <v>6925.5984202700001</v>
      </c>
      <c r="H148" s="36">
        <f>SUMIFS(СВЦЭМ!$C$39:$C$789,СВЦЭМ!$A$39:$A$789,$A148,СВЦЭМ!$B$39:$B$789,H$119)+'СЕТ СН'!$I$9+СВЦЭМ!$D$10+'СЕТ СН'!$I$5-'СЕТ СН'!$I$17</f>
        <v>6883.6636057699998</v>
      </c>
      <c r="I148" s="36">
        <f>SUMIFS(СВЦЭМ!$C$39:$C$789,СВЦЭМ!$A$39:$A$789,$A148,СВЦЭМ!$B$39:$B$789,I$119)+'СЕТ СН'!$I$9+СВЦЭМ!$D$10+'СЕТ СН'!$I$5-'СЕТ СН'!$I$17</f>
        <v>6818.7933889099995</v>
      </c>
      <c r="J148" s="36">
        <f>SUMIFS(СВЦЭМ!$C$39:$C$789,СВЦЭМ!$A$39:$A$789,$A148,СВЦЭМ!$B$39:$B$789,J$119)+'СЕТ СН'!$I$9+СВЦЭМ!$D$10+'СЕТ СН'!$I$5-'СЕТ СН'!$I$17</f>
        <v>6792.7503745699996</v>
      </c>
      <c r="K148" s="36">
        <f>SUMIFS(СВЦЭМ!$C$39:$C$789,СВЦЭМ!$A$39:$A$789,$A148,СВЦЭМ!$B$39:$B$789,K$119)+'СЕТ СН'!$I$9+СВЦЭМ!$D$10+'СЕТ СН'!$I$5-'СЕТ СН'!$I$17</f>
        <v>6708.2519964200001</v>
      </c>
      <c r="L148" s="36">
        <f>SUMIFS(СВЦЭМ!$C$39:$C$789,СВЦЭМ!$A$39:$A$789,$A148,СВЦЭМ!$B$39:$B$789,L$119)+'СЕТ СН'!$I$9+СВЦЭМ!$D$10+'СЕТ СН'!$I$5-'СЕТ СН'!$I$17</f>
        <v>6682.5911802299997</v>
      </c>
      <c r="M148" s="36">
        <f>SUMIFS(СВЦЭМ!$C$39:$C$789,СВЦЭМ!$A$39:$A$789,$A148,СВЦЭМ!$B$39:$B$789,M$119)+'СЕТ СН'!$I$9+СВЦЭМ!$D$10+'СЕТ СН'!$I$5-'СЕТ СН'!$I$17</f>
        <v>6660.4692271799995</v>
      </c>
      <c r="N148" s="36">
        <f>SUMIFS(СВЦЭМ!$C$39:$C$789,СВЦЭМ!$A$39:$A$789,$A148,СВЦЭМ!$B$39:$B$789,N$119)+'СЕТ СН'!$I$9+СВЦЭМ!$D$10+'СЕТ СН'!$I$5-'СЕТ СН'!$I$17</f>
        <v>6646.8115179899996</v>
      </c>
      <c r="O148" s="36">
        <f>SUMIFS(СВЦЭМ!$C$39:$C$789,СВЦЭМ!$A$39:$A$789,$A148,СВЦЭМ!$B$39:$B$789,O$119)+'СЕТ СН'!$I$9+СВЦЭМ!$D$10+'СЕТ СН'!$I$5-'СЕТ СН'!$I$17</f>
        <v>6686.6741149699992</v>
      </c>
      <c r="P148" s="36">
        <f>SUMIFS(СВЦЭМ!$C$39:$C$789,СВЦЭМ!$A$39:$A$789,$A148,СВЦЭМ!$B$39:$B$789,P$119)+'СЕТ СН'!$I$9+СВЦЭМ!$D$10+'СЕТ СН'!$I$5-'СЕТ СН'!$I$17</f>
        <v>6697.0073450999998</v>
      </c>
      <c r="Q148" s="36">
        <f>SUMIFS(СВЦЭМ!$C$39:$C$789,СВЦЭМ!$A$39:$A$789,$A148,СВЦЭМ!$B$39:$B$789,Q$119)+'СЕТ СН'!$I$9+СВЦЭМ!$D$10+'СЕТ СН'!$I$5-'СЕТ СН'!$I$17</f>
        <v>6740.4754523499996</v>
      </c>
      <c r="R148" s="36">
        <f>SUMIFS(СВЦЭМ!$C$39:$C$789,СВЦЭМ!$A$39:$A$789,$A148,СВЦЭМ!$B$39:$B$789,R$119)+'СЕТ СН'!$I$9+СВЦЭМ!$D$10+'СЕТ СН'!$I$5-'СЕТ СН'!$I$17</f>
        <v>6709.3828511599995</v>
      </c>
      <c r="S148" s="36">
        <f>SUMIFS(СВЦЭМ!$C$39:$C$789,СВЦЭМ!$A$39:$A$789,$A148,СВЦЭМ!$B$39:$B$789,S$119)+'СЕТ СН'!$I$9+СВЦЭМ!$D$10+'СЕТ СН'!$I$5-'СЕТ СН'!$I$17</f>
        <v>6650.5623604399998</v>
      </c>
      <c r="T148" s="36">
        <f>SUMIFS(СВЦЭМ!$C$39:$C$789,СВЦЭМ!$A$39:$A$789,$A148,СВЦЭМ!$B$39:$B$789,T$119)+'СЕТ СН'!$I$9+СВЦЭМ!$D$10+'СЕТ СН'!$I$5-'СЕТ СН'!$I$17</f>
        <v>6609.7698281100002</v>
      </c>
      <c r="U148" s="36">
        <f>SUMIFS(СВЦЭМ!$C$39:$C$789,СВЦЭМ!$A$39:$A$789,$A148,СВЦЭМ!$B$39:$B$789,U$119)+'СЕТ СН'!$I$9+СВЦЭМ!$D$10+'СЕТ СН'!$I$5-'СЕТ СН'!$I$17</f>
        <v>6596.0052874599996</v>
      </c>
      <c r="V148" s="36">
        <f>SUMIFS(СВЦЭМ!$C$39:$C$789,СВЦЭМ!$A$39:$A$789,$A148,СВЦЭМ!$B$39:$B$789,V$119)+'СЕТ СН'!$I$9+СВЦЭМ!$D$10+'СЕТ СН'!$I$5-'СЕТ СН'!$I$17</f>
        <v>6629.38503623</v>
      </c>
      <c r="W148" s="36">
        <f>SUMIFS(СВЦЭМ!$C$39:$C$789,СВЦЭМ!$A$39:$A$789,$A148,СВЦЭМ!$B$39:$B$789,W$119)+'СЕТ СН'!$I$9+СВЦЭМ!$D$10+'СЕТ СН'!$I$5-'СЕТ СН'!$I$17</f>
        <v>6659.0336924499998</v>
      </c>
      <c r="X148" s="36">
        <f>SUMIFS(СВЦЭМ!$C$39:$C$789,СВЦЭМ!$A$39:$A$789,$A148,СВЦЭМ!$B$39:$B$789,X$119)+'СЕТ СН'!$I$9+СВЦЭМ!$D$10+'СЕТ СН'!$I$5-'СЕТ СН'!$I$17</f>
        <v>6698.0929820700003</v>
      </c>
      <c r="Y148" s="36">
        <f>SUMIFS(СВЦЭМ!$C$39:$C$789,СВЦЭМ!$A$39:$A$789,$A148,СВЦЭМ!$B$39:$B$789,Y$119)+'СЕТ СН'!$I$9+СВЦЭМ!$D$10+'СЕТ СН'!$I$5-'СЕТ СН'!$I$17</f>
        <v>6725.7551049599997</v>
      </c>
    </row>
    <row r="149" spans="1:32" ht="15.75" x14ac:dyDescent="0.2">
      <c r="A149" s="35">
        <f t="shared" si="3"/>
        <v>45656</v>
      </c>
      <c r="B149" s="36">
        <f>SUMIFS(СВЦЭМ!$C$39:$C$789,СВЦЭМ!$A$39:$A$789,$A149,СВЦЭМ!$B$39:$B$789,B$119)+'СЕТ СН'!$I$9+СВЦЭМ!$D$10+'СЕТ СН'!$I$5-'СЕТ СН'!$I$17</f>
        <v>6917.5491665299996</v>
      </c>
      <c r="C149" s="36">
        <f>SUMIFS(СВЦЭМ!$C$39:$C$789,СВЦЭМ!$A$39:$A$789,$A149,СВЦЭМ!$B$39:$B$789,C$119)+'СЕТ СН'!$I$9+СВЦЭМ!$D$10+'СЕТ СН'!$I$5-'СЕТ СН'!$I$17</f>
        <v>6976.4902643199994</v>
      </c>
      <c r="D149" s="36">
        <f>SUMIFS(СВЦЭМ!$C$39:$C$789,СВЦЭМ!$A$39:$A$789,$A149,СВЦЭМ!$B$39:$B$789,D$119)+'СЕТ СН'!$I$9+СВЦЭМ!$D$10+'СЕТ СН'!$I$5-'СЕТ СН'!$I$17</f>
        <v>6996.7332570899998</v>
      </c>
      <c r="E149" s="36">
        <f>SUMIFS(СВЦЭМ!$C$39:$C$789,СВЦЭМ!$A$39:$A$789,$A149,СВЦЭМ!$B$39:$B$789,E$119)+'СЕТ СН'!$I$9+СВЦЭМ!$D$10+'СЕТ СН'!$I$5-'СЕТ СН'!$I$17</f>
        <v>7013.2947682199992</v>
      </c>
      <c r="F149" s="36">
        <f>SUMIFS(СВЦЭМ!$C$39:$C$789,СВЦЭМ!$A$39:$A$789,$A149,СВЦЭМ!$B$39:$B$789,F$119)+'СЕТ СН'!$I$9+СВЦЭМ!$D$10+'СЕТ СН'!$I$5-'СЕТ СН'!$I$17</f>
        <v>7017.369401599999</v>
      </c>
      <c r="G149" s="36">
        <f>SUMIFS(СВЦЭМ!$C$39:$C$789,СВЦЭМ!$A$39:$A$789,$A149,СВЦЭМ!$B$39:$B$789,G$119)+'СЕТ СН'!$I$9+СВЦЭМ!$D$10+'СЕТ СН'!$I$5-'СЕТ СН'!$I$17</f>
        <v>7015.2167785699994</v>
      </c>
      <c r="H149" s="36">
        <f>SUMIFS(СВЦЭМ!$C$39:$C$789,СВЦЭМ!$A$39:$A$789,$A149,СВЦЭМ!$B$39:$B$789,H$119)+'СЕТ СН'!$I$9+СВЦЭМ!$D$10+'СЕТ СН'!$I$5-'СЕТ СН'!$I$17</f>
        <v>6998.7812381200001</v>
      </c>
      <c r="I149" s="36">
        <f>SUMIFS(СВЦЭМ!$C$39:$C$789,СВЦЭМ!$A$39:$A$789,$A149,СВЦЭМ!$B$39:$B$789,I$119)+'СЕТ СН'!$I$9+СВЦЭМ!$D$10+'СЕТ СН'!$I$5-'СЕТ СН'!$I$17</f>
        <v>6969.8470274599995</v>
      </c>
      <c r="J149" s="36">
        <f>SUMIFS(СВЦЭМ!$C$39:$C$789,СВЦЭМ!$A$39:$A$789,$A149,СВЦЭМ!$B$39:$B$789,J$119)+'СЕТ СН'!$I$9+СВЦЭМ!$D$10+'СЕТ СН'!$I$5-'СЕТ СН'!$I$17</f>
        <v>6920.0893210799995</v>
      </c>
      <c r="K149" s="36">
        <f>SUMIFS(СВЦЭМ!$C$39:$C$789,СВЦЭМ!$A$39:$A$789,$A149,СВЦЭМ!$B$39:$B$789,K$119)+'СЕТ СН'!$I$9+СВЦЭМ!$D$10+'СЕТ СН'!$I$5-'СЕТ СН'!$I$17</f>
        <v>6823.2332856699995</v>
      </c>
      <c r="L149" s="36">
        <f>SUMIFS(СВЦЭМ!$C$39:$C$789,СВЦЭМ!$A$39:$A$789,$A149,СВЦЭМ!$B$39:$B$789,L$119)+'СЕТ СН'!$I$9+СВЦЭМ!$D$10+'СЕТ СН'!$I$5-'СЕТ СН'!$I$17</f>
        <v>6817.9223881999987</v>
      </c>
      <c r="M149" s="36">
        <f>SUMIFS(СВЦЭМ!$C$39:$C$789,СВЦЭМ!$A$39:$A$789,$A149,СВЦЭМ!$B$39:$B$789,M$119)+'СЕТ СН'!$I$9+СВЦЭМ!$D$10+'СЕТ СН'!$I$5-'СЕТ СН'!$I$17</f>
        <v>6816.9295522499997</v>
      </c>
      <c r="N149" s="36">
        <f>SUMIFS(СВЦЭМ!$C$39:$C$789,СВЦЭМ!$A$39:$A$789,$A149,СВЦЭМ!$B$39:$B$789,N$119)+'СЕТ СН'!$I$9+СВЦЭМ!$D$10+'СЕТ СН'!$I$5-'СЕТ СН'!$I$17</f>
        <v>6798.4977620499994</v>
      </c>
      <c r="O149" s="36">
        <f>SUMIFS(СВЦЭМ!$C$39:$C$789,СВЦЭМ!$A$39:$A$789,$A149,СВЦЭМ!$B$39:$B$789,O$119)+'СЕТ СН'!$I$9+СВЦЭМ!$D$10+'СЕТ СН'!$I$5-'СЕТ СН'!$I$17</f>
        <v>6817.2088327299989</v>
      </c>
      <c r="P149" s="36">
        <f>SUMIFS(СВЦЭМ!$C$39:$C$789,СВЦЭМ!$A$39:$A$789,$A149,СВЦЭМ!$B$39:$B$789,P$119)+'СЕТ СН'!$I$9+СВЦЭМ!$D$10+'СЕТ СН'!$I$5-'СЕТ СН'!$I$17</f>
        <v>6831.0044848199996</v>
      </c>
      <c r="Q149" s="36">
        <f>SUMIFS(СВЦЭМ!$C$39:$C$789,СВЦЭМ!$A$39:$A$789,$A149,СВЦЭМ!$B$39:$B$789,Q$119)+'СЕТ СН'!$I$9+СВЦЭМ!$D$10+'СЕТ СН'!$I$5-'СЕТ СН'!$I$17</f>
        <v>6834.2948609199993</v>
      </c>
      <c r="R149" s="36">
        <f>SUMIFS(СВЦЭМ!$C$39:$C$789,СВЦЭМ!$A$39:$A$789,$A149,СВЦЭМ!$B$39:$B$789,R$119)+'СЕТ СН'!$I$9+СВЦЭМ!$D$10+'СЕТ СН'!$I$5-'СЕТ СН'!$I$17</f>
        <v>6820.4661751799995</v>
      </c>
      <c r="S149" s="36">
        <f>SUMIFS(СВЦЭМ!$C$39:$C$789,СВЦЭМ!$A$39:$A$789,$A149,СВЦЭМ!$B$39:$B$789,S$119)+'СЕТ СН'!$I$9+СВЦЭМ!$D$10+'СЕТ СН'!$I$5-'СЕТ СН'!$I$17</f>
        <v>6781.451664799999</v>
      </c>
      <c r="T149" s="36">
        <f>SUMIFS(СВЦЭМ!$C$39:$C$789,СВЦЭМ!$A$39:$A$789,$A149,СВЦЭМ!$B$39:$B$789,T$119)+'СЕТ СН'!$I$9+СВЦЭМ!$D$10+'СЕТ СН'!$I$5-'СЕТ СН'!$I$17</f>
        <v>6749.5506172200003</v>
      </c>
      <c r="U149" s="36">
        <f>SUMIFS(СВЦЭМ!$C$39:$C$789,СВЦЭМ!$A$39:$A$789,$A149,СВЦЭМ!$B$39:$B$789,U$119)+'СЕТ СН'!$I$9+СВЦЭМ!$D$10+'СЕТ СН'!$I$5-'СЕТ СН'!$I$17</f>
        <v>6756.03643242</v>
      </c>
      <c r="V149" s="36">
        <f>SUMIFS(СВЦЭМ!$C$39:$C$789,СВЦЭМ!$A$39:$A$789,$A149,СВЦЭМ!$B$39:$B$789,V$119)+'СЕТ СН'!$I$9+СВЦЭМ!$D$10+'СЕТ СН'!$I$5-'СЕТ СН'!$I$17</f>
        <v>6769.5366626699997</v>
      </c>
      <c r="W149" s="36">
        <f>SUMIFS(СВЦЭМ!$C$39:$C$789,СВЦЭМ!$A$39:$A$789,$A149,СВЦЭМ!$B$39:$B$789,W$119)+'СЕТ СН'!$I$9+СВЦЭМ!$D$10+'СЕТ СН'!$I$5-'СЕТ СН'!$I$17</f>
        <v>6781.28279501</v>
      </c>
      <c r="X149" s="36">
        <f>SUMIFS(СВЦЭМ!$C$39:$C$789,СВЦЭМ!$A$39:$A$789,$A149,СВЦЭМ!$B$39:$B$789,X$119)+'СЕТ СН'!$I$9+СВЦЭМ!$D$10+'СЕТ СН'!$I$5-'СЕТ СН'!$I$17</f>
        <v>6818.6541899200001</v>
      </c>
      <c r="Y149" s="36">
        <f>SUMIFS(СВЦЭМ!$C$39:$C$789,СВЦЭМ!$A$39:$A$789,$A149,СВЦЭМ!$B$39:$B$789,Y$119)+'СЕТ СН'!$I$9+СВЦЭМ!$D$10+'СЕТ СН'!$I$5-'СЕТ СН'!$I$17</f>
        <v>6826.9355691399996</v>
      </c>
    </row>
    <row r="150" spans="1:32" ht="15.75" x14ac:dyDescent="0.2">
      <c r="A150" s="35">
        <f t="shared" si="3"/>
        <v>45657</v>
      </c>
      <c r="B150" s="36">
        <f>SUMIFS(СВЦЭМ!$C$39:$C$789,СВЦЭМ!$A$39:$A$789,$A150,СВЦЭМ!$B$39:$B$789,B$119)+'СЕТ СН'!$I$9+СВЦЭМ!$D$10+'СЕТ СН'!$I$5-'СЕТ СН'!$I$17</f>
        <v>6854.8254337399994</v>
      </c>
      <c r="C150" s="36">
        <f>SUMIFS(СВЦЭМ!$C$39:$C$789,СВЦЭМ!$A$39:$A$789,$A150,СВЦЭМ!$B$39:$B$789,C$119)+'СЕТ СН'!$I$9+СВЦЭМ!$D$10+'СЕТ СН'!$I$5-'СЕТ СН'!$I$17</f>
        <v>6928.0629146599995</v>
      </c>
      <c r="D150" s="36">
        <f>SUMIFS(СВЦЭМ!$C$39:$C$789,СВЦЭМ!$A$39:$A$789,$A150,СВЦЭМ!$B$39:$B$789,D$119)+'СЕТ СН'!$I$9+СВЦЭМ!$D$10+'СЕТ СН'!$I$5-'СЕТ СН'!$I$17</f>
        <v>6948.2691576399993</v>
      </c>
      <c r="E150" s="36">
        <f>SUMIFS(СВЦЭМ!$C$39:$C$789,СВЦЭМ!$A$39:$A$789,$A150,СВЦЭМ!$B$39:$B$789,E$119)+'СЕТ СН'!$I$9+СВЦЭМ!$D$10+'СЕТ СН'!$I$5-'СЕТ СН'!$I$17</f>
        <v>6993.2328724099989</v>
      </c>
      <c r="F150" s="36">
        <f>SUMIFS(СВЦЭМ!$C$39:$C$789,СВЦЭМ!$A$39:$A$789,$A150,СВЦЭМ!$B$39:$B$789,F$119)+'СЕТ СН'!$I$9+СВЦЭМ!$D$10+'СЕТ СН'!$I$5-'СЕТ СН'!$I$17</f>
        <v>6998.8414239099993</v>
      </c>
      <c r="G150" s="36">
        <f>SUMIFS(СВЦЭМ!$C$39:$C$789,СВЦЭМ!$A$39:$A$789,$A150,СВЦЭМ!$B$39:$B$789,G$119)+'СЕТ СН'!$I$9+СВЦЭМ!$D$10+'СЕТ СН'!$I$5-'СЕТ СН'!$I$17</f>
        <v>6979.7019595499996</v>
      </c>
      <c r="H150" s="36">
        <f>SUMIFS(СВЦЭМ!$C$39:$C$789,СВЦЭМ!$A$39:$A$789,$A150,СВЦЭМ!$B$39:$B$789,H$119)+'СЕТ СН'!$I$9+СВЦЭМ!$D$10+'СЕТ СН'!$I$5-'СЕТ СН'!$I$17</f>
        <v>6972.1652077999997</v>
      </c>
      <c r="I150" s="36">
        <f>SUMIFS(СВЦЭМ!$C$39:$C$789,СВЦЭМ!$A$39:$A$789,$A150,СВЦЭМ!$B$39:$B$789,I$119)+'СЕТ СН'!$I$9+СВЦЭМ!$D$10+'СЕТ СН'!$I$5-'СЕТ СН'!$I$17</f>
        <v>6949.2807028999996</v>
      </c>
      <c r="J150" s="36">
        <f>SUMIFS(СВЦЭМ!$C$39:$C$789,СВЦЭМ!$A$39:$A$789,$A150,СВЦЭМ!$B$39:$B$789,J$119)+'СЕТ СН'!$I$9+СВЦЭМ!$D$10+'СЕТ СН'!$I$5-'СЕТ СН'!$I$17</f>
        <v>6837.7953501199991</v>
      </c>
      <c r="K150" s="36">
        <f>SUMIFS(СВЦЭМ!$C$39:$C$789,СВЦЭМ!$A$39:$A$789,$A150,СВЦЭМ!$B$39:$B$789,K$119)+'СЕТ СН'!$I$9+СВЦЭМ!$D$10+'СЕТ СН'!$I$5-'СЕТ СН'!$I$17</f>
        <v>6787.4861230999995</v>
      </c>
      <c r="L150" s="36">
        <f>SUMIFS(СВЦЭМ!$C$39:$C$789,СВЦЭМ!$A$39:$A$789,$A150,СВЦЭМ!$B$39:$B$789,L$119)+'СЕТ СН'!$I$9+СВЦЭМ!$D$10+'СЕТ СН'!$I$5-'СЕТ СН'!$I$17</f>
        <v>6763.3575236099996</v>
      </c>
      <c r="M150" s="36">
        <f>SUMIFS(СВЦЭМ!$C$39:$C$789,СВЦЭМ!$A$39:$A$789,$A150,СВЦЭМ!$B$39:$B$789,M$119)+'СЕТ СН'!$I$9+СВЦЭМ!$D$10+'СЕТ СН'!$I$5-'СЕТ СН'!$I$17</f>
        <v>6734.5079978199992</v>
      </c>
      <c r="N150" s="36">
        <f>SUMIFS(СВЦЭМ!$C$39:$C$789,СВЦЭМ!$A$39:$A$789,$A150,СВЦЭМ!$B$39:$B$789,N$119)+'СЕТ СН'!$I$9+СВЦЭМ!$D$10+'СЕТ СН'!$I$5-'СЕТ СН'!$I$17</f>
        <v>6734.6857097499997</v>
      </c>
      <c r="O150" s="36">
        <f>SUMIFS(СВЦЭМ!$C$39:$C$789,СВЦЭМ!$A$39:$A$789,$A150,СВЦЭМ!$B$39:$B$789,O$119)+'СЕТ СН'!$I$9+СВЦЭМ!$D$10+'СЕТ СН'!$I$5-'СЕТ СН'!$I$17</f>
        <v>6764.0083373699999</v>
      </c>
      <c r="P150" s="36">
        <f>SUMIFS(СВЦЭМ!$C$39:$C$789,СВЦЭМ!$A$39:$A$789,$A150,СВЦЭМ!$B$39:$B$789,P$119)+'СЕТ СН'!$I$9+СВЦЭМ!$D$10+'СЕТ СН'!$I$5-'СЕТ СН'!$I$17</f>
        <v>6753.2058482299999</v>
      </c>
      <c r="Q150" s="36">
        <f>SUMIFS(СВЦЭМ!$C$39:$C$789,СВЦЭМ!$A$39:$A$789,$A150,СВЦЭМ!$B$39:$B$789,Q$119)+'СЕТ СН'!$I$9+СВЦЭМ!$D$10+'СЕТ СН'!$I$5-'СЕТ СН'!$I$17</f>
        <v>6747.1351276200003</v>
      </c>
      <c r="R150" s="36">
        <f>SUMIFS(СВЦЭМ!$C$39:$C$789,СВЦЭМ!$A$39:$A$789,$A150,СВЦЭМ!$B$39:$B$789,R$119)+'СЕТ СН'!$I$9+СВЦЭМ!$D$10+'СЕТ СН'!$I$5-'СЕТ СН'!$I$17</f>
        <v>6723.6574472299999</v>
      </c>
      <c r="S150" s="36">
        <f>SUMIFS(СВЦЭМ!$C$39:$C$789,СВЦЭМ!$A$39:$A$789,$A150,СВЦЭМ!$B$39:$B$789,S$119)+'СЕТ СН'!$I$9+СВЦЭМ!$D$10+'СЕТ СН'!$I$5-'СЕТ СН'!$I$17</f>
        <v>6700.7324216799998</v>
      </c>
      <c r="T150" s="36">
        <f>SUMIFS(СВЦЭМ!$C$39:$C$789,СВЦЭМ!$A$39:$A$789,$A150,СВЦЭМ!$B$39:$B$789,T$119)+'СЕТ СН'!$I$9+СВЦЭМ!$D$10+'СЕТ СН'!$I$5-'СЕТ СН'!$I$17</f>
        <v>6661.1000273199998</v>
      </c>
      <c r="U150" s="36">
        <f>SUMIFS(СВЦЭМ!$C$39:$C$789,СВЦЭМ!$A$39:$A$789,$A150,СВЦЭМ!$B$39:$B$789,U$119)+'СЕТ СН'!$I$9+СВЦЭМ!$D$10+'СЕТ СН'!$I$5-'СЕТ СН'!$I$17</f>
        <v>6646.3967820099997</v>
      </c>
      <c r="V150" s="36">
        <f>SUMIFS(СВЦЭМ!$C$39:$C$789,СВЦЭМ!$A$39:$A$789,$A150,СВЦЭМ!$B$39:$B$789,V$119)+'СЕТ СН'!$I$9+СВЦЭМ!$D$10+'СЕТ СН'!$I$5-'СЕТ СН'!$I$17</f>
        <v>6677.6526207299994</v>
      </c>
      <c r="W150" s="36">
        <f>SUMIFS(СВЦЭМ!$C$39:$C$789,СВЦЭМ!$A$39:$A$789,$A150,СВЦЭМ!$B$39:$B$789,W$119)+'СЕТ СН'!$I$9+СВЦЭМ!$D$10+'СЕТ СН'!$I$5-'СЕТ СН'!$I$17</f>
        <v>6732.8046142999992</v>
      </c>
      <c r="X150" s="36">
        <f>SUMIFS(СВЦЭМ!$C$39:$C$789,СВЦЭМ!$A$39:$A$789,$A150,СВЦЭМ!$B$39:$B$789,X$119)+'СЕТ СН'!$I$9+СВЦЭМ!$D$10+'СЕТ СН'!$I$5-'СЕТ СН'!$I$17</f>
        <v>6760.9443779599997</v>
      </c>
      <c r="Y150" s="36">
        <f>SUMIFS(СВЦЭМ!$C$39:$C$789,СВЦЭМ!$A$39:$A$789,$A150,СВЦЭМ!$B$39:$B$789,Y$119)+'СЕТ СН'!$I$9+СВЦЭМ!$D$10+'СЕТ СН'!$I$5-'СЕТ СН'!$I$17</f>
        <v>6796.7237712499991</v>
      </c>
      <c r="Z150" s="36">
        <f>SUMIFS(СВЦЭМ!$C$39:$C$789,СВЦЭМ!$A$39:$A$789,$A150,СВЦЭМ!$B$39:$B$789,Z$119)+'СЕТ СН'!$I$9+СВЦЭМ!$D$10+'СЕТ СН'!$I$5-'СЕТ СН'!$I$17</f>
        <v>6838.84986407</v>
      </c>
      <c r="AA150" s="36">
        <f>SUMIFS(СВЦЭМ!$C$39:$C$789,СВЦЭМ!$A$39:$A$789,$A150,СВЦЭМ!$B$39:$B$789,AA$119)+'СЕТ СН'!$I$9+СВЦЭМ!$D$10+'СЕТ СН'!$I$5-'СЕТ СН'!$I$17</f>
        <v>6863.1621834599991</v>
      </c>
      <c r="AB150" s="36">
        <f>SUMIFS(СВЦЭМ!$C$39:$C$789,СВЦЭМ!$A$39:$A$789,$A150,СВЦЭМ!$B$39:$B$789,AB$119)+'СЕТ СН'!$I$9+СВЦЭМ!$D$10+'СЕТ СН'!$I$5-'СЕТ СН'!$I$17</f>
        <v>6877.3528186099993</v>
      </c>
      <c r="AC150" s="36">
        <f>SUMIFS(СВЦЭМ!$C$39:$C$789,СВЦЭМ!$A$39:$A$789,$A150,СВЦЭМ!$B$39:$B$789,AC$119)+'СЕТ СН'!$I$9+СВЦЭМ!$D$10+'СЕТ СН'!$I$5-'СЕТ СН'!$I$17</f>
        <v>6885.7334607899993</v>
      </c>
      <c r="AD150" s="36">
        <f>SUMIFS(СВЦЭМ!$C$39:$C$789,СВЦЭМ!$A$39:$A$789,$A150,СВЦЭМ!$B$39:$B$789,AD$119)+'СЕТ СН'!$I$9+СВЦЭМ!$D$10+'СЕТ СН'!$I$5-'СЕТ СН'!$I$17</f>
        <v>6901.2378706399995</v>
      </c>
      <c r="AE150" s="36">
        <f>SUMIFS(СВЦЭМ!$C$39:$C$789,СВЦЭМ!$A$39:$A$789,$A150,СВЦЭМ!$B$39:$B$789,AE$119)+'СЕТ СН'!$I$9+СВЦЭМ!$D$10+'СЕТ СН'!$I$5-'СЕТ СН'!$I$17</f>
        <v>6926.0903444999994</v>
      </c>
      <c r="AF150" s="36">
        <f>SUMIFS(СВЦЭМ!$C$39:$C$789,СВЦЭМ!$A$39:$A$789,$A150,СВЦЭМ!$B$39:$B$789,AF$119)+'СЕТ СН'!$I$9+СВЦЭМ!$D$10+'СЕТ СН'!$I$5-'СЕТ СН'!$I$17</f>
        <v>6968.0932909899993</v>
      </c>
    </row>
    <row r="151" spans="1:32"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32"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32" ht="15.75" customHeight="1" x14ac:dyDescent="0.2">
      <c r="A153" s="135" t="s">
        <v>77</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32" ht="15.75" x14ac:dyDescent="0.2">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9"/>
      <c r="W154" s="39"/>
      <c r="X154" s="39"/>
      <c r="Y154" s="39"/>
      <c r="Z154" s="39"/>
    </row>
    <row r="155" spans="1:32" ht="15.75" customHeight="1" x14ac:dyDescent="0.2">
      <c r="A155" s="135"/>
      <c r="B155" s="135"/>
      <c r="C155" s="135"/>
      <c r="D155" s="135"/>
      <c r="E155" s="135"/>
      <c r="F155" s="135"/>
      <c r="G155" s="135"/>
      <c r="H155" s="135"/>
      <c r="I155" s="135"/>
      <c r="J155" s="135"/>
      <c r="K155" s="135"/>
      <c r="L155" s="135"/>
      <c r="M155" s="135"/>
      <c r="N155" s="138">
        <f>СВЦЭМ!$D$12+'СЕТ СН'!$F$10-'СЕТ СН'!$F$18</f>
        <v>740672.81999250746</v>
      </c>
      <c r="O155" s="139"/>
      <c r="P155" s="138">
        <f>СВЦЭМ!$D$12+'СЕТ СН'!$F$10-'СЕТ СН'!$G$18</f>
        <v>740672.81999250746</v>
      </c>
      <c r="Q155" s="139"/>
      <c r="R155" s="138">
        <f>СВЦЭМ!$D$12+'СЕТ СН'!$F$10-'СЕТ СН'!$H$18</f>
        <v>740672.81999250746</v>
      </c>
      <c r="S155" s="139"/>
      <c r="T155" s="138">
        <f>СВЦЭМ!$D$12+'СЕТ СН'!$F$10-'СЕТ СН'!$I$18</f>
        <v>740672.81999250746</v>
      </c>
      <c r="U155" s="139"/>
      <c r="V155" s="40"/>
      <c r="W155" s="40"/>
      <c r="X155" s="40"/>
      <c r="Y155" s="30"/>
    </row>
    <row r="156" spans="1:32"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9"/>
  <sheetViews>
    <sheetView topLeftCell="D112" zoomScale="70" zoomScaleNormal="70" zoomScaleSheetLayoutView="80" workbookViewId="0">
      <selection activeCell="AC156" sqref="AC156"/>
    </sheetView>
  </sheetViews>
  <sheetFormatPr defaultColWidth="11.25" defaultRowHeight="15" x14ac:dyDescent="0.25"/>
  <cols>
    <col min="1" max="25" width="11.25" style="41"/>
    <col min="26" max="16384" width="11.25" style="30"/>
  </cols>
  <sheetData>
    <row r="1" spans="1:32" ht="37.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32"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32" ht="15.75" x14ac:dyDescent="0.2">
      <c r="A3" s="123" t="s">
        <v>39</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32" ht="33" customHeight="1" x14ac:dyDescent="0.2">
      <c r="A4" s="140" t="s">
        <v>9</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32"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32"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32"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32"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32" ht="12.75"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32"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32"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c r="Z11" s="34">
        <v>25</v>
      </c>
      <c r="AA11" s="34">
        <v>26</v>
      </c>
      <c r="AB11" s="34">
        <v>27</v>
      </c>
      <c r="AC11" s="34">
        <v>28</v>
      </c>
      <c r="AD11" s="34">
        <v>29</v>
      </c>
      <c r="AE11" s="34">
        <v>30</v>
      </c>
      <c r="AF11" s="34">
        <v>31</v>
      </c>
    </row>
    <row r="12" spans="1:32" ht="18.75" customHeight="1" x14ac:dyDescent="0.2">
      <c r="A12" s="35" t="str">
        <f>СВЦЭМ!$A$40</f>
        <v>01.12.2024</v>
      </c>
      <c r="B12" s="36">
        <f>SUMIFS(СВЦЭМ!$C$39:$C$789,СВЦЭМ!$A$39:$A$789,$A12,СВЦЭМ!$B$39:$B$789,B$11)+'СЕТ СН'!$F$9+СВЦЭМ!$D$10+'СЕТ СН'!$F$6-'СЕТ СН'!$F$19</f>
        <v>2436.3428016899998</v>
      </c>
      <c r="C12" s="36">
        <f>SUMIFS(СВЦЭМ!$C$39:$C$789,СВЦЭМ!$A$39:$A$789,$A12,СВЦЭМ!$B$39:$B$789,C$11)+'СЕТ СН'!$F$9+СВЦЭМ!$D$10+'СЕТ СН'!$F$6-'СЕТ СН'!$F$19</f>
        <v>2485.4066057800001</v>
      </c>
      <c r="D12" s="36">
        <f>SUMIFS(СВЦЭМ!$C$39:$C$789,СВЦЭМ!$A$39:$A$789,$A12,СВЦЭМ!$B$39:$B$789,D$11)+'СЕТ СН'!$F$9+СВЦЭМ!$D$10+'СЕТ СН'!$F$6-'СЕТ СН'!$F$19</f>
        <v>2504.2280446499999</v>
      </c>
      <c r="E12" s="36">
        <f>SUMIFS(СВЦЭМ!$C$39:$C$789,СВЦЭМ!$A$39:$A$789,$A12,СВЦЭМ!$B$39:$B$789,E$11)+'СЕТ СН'!$F$9+СВЦЭМ!$D$10+'СЕТ СН'!$F$6-'СЕТ СН'!$F$19</f>
        <v>2497.9500838099998</v>
      </c>
      <c r="F12" s="36">
        <f>SUMIFS(СВЦЭМ!$C$39:$C$789,СВЦЭМ!$A$39:$A$789,$A12,СВЦЭМ!$B$39:$B$789,F$11)+'СЕТ СН'!$F$9+СВЦЭМ!$D$10+'СЕТ СН'!$F$6-'СЕТ СН'!$F$19</f>
        <v>2499.5884031300002</v>
      </c>
      <c r="G12" s="36">
        <f>SUMIFS(СВЦЭМ!$C$39:$C$789,СВЦЭМ!$A$39:$A$789,$A12,СВЦЭМ!$B$39:$B$789,G$11)+'СЕТ СН'!$F$9+СВЦЭМ!$D$10+'СЕТ СН'!$F$6-'СЕТ СН'!$F$19</f>
        <v>2516.0115411199999</v>
      </c>
      <c r="H12" s="36">
        <f>SUMIFS(СВЦЭМ!$C$39:$C$789,СВЦЭМ!$A$39:$A$789,$A12,СВЦЭМ!$B$39:$B$789,H$11)+'СЕТ СН'!$F$9+СВЦЭМ!$D$10+'СЕТ СН'!$F$6-'СЕТ СН'!$F$19</f>
        <v>2517.1795164700002</v>
      </c>
      <c r="I12" s="36">
        <f>SUMIFS(СВЦЭМ!$C$39:$C$789,СВЦЭМ!$A$39:$A$789,$A12,СВЦЭМ!$B$39:$B$789,I$11)+'СЕТ СН'!$F$9+СВЦЭМ!$D$10+'СЕТ СН'!$F$6-'СЕТ СН'!$F$19</f>
        <v>2518.99135376</v>
      </c>
      <c r="J12" s="36">
        <f>SUMIFS(СВЦЭМ!$C$39:$C$789,СВЦЭМ!$A$39:$A$789,$A12,СВЦЭМ!$B$39:$B$789,J$11)+'СЕТ СН'!$F$9+СВЦЭМ!$D$10+'СЕТ СН'!$F$6-'СЕТ СН'!$F$19</f>
        <v>2477.3462670700001</v>
      </c>
      <c r="K12" s="36">
        <f>SUMIFS(СВЦЭМ!$C$39:$C$789,СВЦЭМ!$A$39:$A$789,$A12,СВЦЭМ!$B$39:$B$789,K$11)+'СЕТ СН'!$F$9+СВЦЭМ!$D$10+'СЕТ СН'!$F$6-'СЕТ СН'!$F$19</f>
        <v>2484.0736519000002</v>
      </c>
      <c r="L12" s="36">
        <f>SUMIFS(СВЦЭМ!$C$39:$C$789,СВЦЭМ!$A$39:$A$789,$A12,СВЦЭМ!$B$39:$B$789,L$11)+'СЕТ СН'!$F$9+СВЦЭМ!$D$10+'СЕТ СН'!$F$6-'СЕТ СН'!$F$19</f>
        <v>2431.8109917000002</v>
      </c>
      <c r="M12" s="36">
        <f>SUMIFS(СВЦЭМ!$C$39:$C$789,СВЦЭМ!$A$39:$A$789,$A12,СВЦЭМ!$B$39:$B$789,M$11)+'СЕТ СН'!$F$9+СВЦЭМ!$D$10+'СЕТ СН'!$F$6-'СЕТ СН'!$F$19</f>
        <v>2437.8464677500001</v>
      </c>
      <c r="N12" s="36">
        <f>SUMIFS(СВЦЭМ!$C$39:$C$789,СВЦЭМ!$A$39:$A$789,$A12,СВЦЭМ!$B$39:$B$789,N$11)+'СЕТ СН'!$F$9+СВЦЭМ!$D$10+'СЕТ СН'!$F$6-'СЕТ СН'!$F$19</f>
        <v>2464.6941306799999</v>
      </c>
      <c r="O12" s="36">
        <f>SUMIFS(СВЦЭМ!$C$39:$C$789,СВЦЭМ!$A$39:$A$789,$A12,СВЦЭМ!$B$39:$B$789,O$11)+'СЕТ СН'!$F$9+СВЦЭМ!$D$10+'СЕТ СН'!$F$6-'СЕТ СН'!$F$19</f>
        <v>2473.73181557</v>
      </c>
      <c r="P12" s="36">
        <f>SUMIFS(СВЦЭМ!$C$39:$C$789,СВЦЭМ!$A$39:$A$789,$A12,СВЦЭМ!$B$39:$B$789,P$11)+'СЕТ СН'!$F$9+СВЦЭМ!$D$10+'СЕТ СН'!$F$6-'СЕТ СН'!$F$19</f>
        <v>2504.2169412899998</v>
      </c>
      <c r="Q12" s="36">
        <f>SUMIFS(СВЦЭМ!$C$39:$C$789,СВЦЭМ!$A$39:$A$789,$A12,СВЦЭМ!$B$39:$B$789,Q$11)+'СЕТ СН'!$F$9+СВЦЭМ!$D$10+'СЕТ СН'!$F$6-'СЕТ СН'!$F$19</f>
        <v>2526.66478861</v>
      </c>
      <c r="R12" s="36">
        <f>SUMIFS(СВЦЭМ!$C$39:$C$789,СВЦЭМ!$A$39:$A$789,$A12,СВЦЭМ!$B$39:$B$789,R$11)+'СЕТ СН'!$F$9+СВЦЭМ!$D$10+'СЕТ СН'!$F$6-'СЕТ СН'!$F$19</f>
        <v>2510.42555558</v>
      </c>
      <c r="S12" s="36">
        <f>SUMIFS(СВЦЭМ!$C$39:$C$789,СВЦЭМ!$A$39:$A$789,$A12,СВЦЭМ!$B$39:$B$789,S$11)+'СЕТ СН'!$F$9+СВЦЭМ!$D$10+'СЕТ СН'!$F$6-'СЕТ СН'!$F$19</f>
        <v>2454.00938537</v>
      </c>
      <c r="T12" s="36">
        <f>SUMIFS(СВЦЭМ!$C$39:$C$789,СВЦЭМ!$A$39:$A$789,$A12,СВЦЭМ!$B$39:$B$789,T$11)+'СЕТ СН'!$F$9+СВЦЭМ!$D$10+'СЕТ СН'!$F$6-'СЕТ СН'!$F$19</f>
        <v>2388.1301672499999</v>
      </c>
      <c r="U12" s="36">
        <f>SUMIFS(СВЦЭМ!$C$39:$C$789,СВЦЭМ!$A$39:$A$789,$A12,СВЦЭМ!$B$39:$B$789,U$11)+'СЕТ СН'!$F$9+СВЦЭМ!$D$10+'СЕТ СН'!$F$6-'СЕТ СН'!$F$19</f>
        <v>2411.3743399199998</v>
      </c>
      <c r="V12" s="36">
        <f>SUMIFS(СВЦЭМ!$C$39:$C$789,СВЦЭМ!$A$39:$A$789,$A12,СВЦЭМ!$B$39:$B$789,V$11)+'СЕТ СН'!$F$9+СВЦЭМ!$D$10+'СЕТ СН'!$F$6-'СЕТ СН'!$F$19</f>
        <v>2433.1866243999998</v>
      </c>
      <c r="W12" s="36">
        <f>SUMIFS(СВЦЭМ!$C$39:$C$789,СВЦЭМ!$A$39:$A$789,$A12,СВЦЭМ!$B$39:$B$789,W$11)+'СЕТ СН'!$F$9+СВЦЭМ!$D$10+'СЕТ СН'!$F$6-'СЕТ СН'!$F$19</f>
        <v>2447.8833420000001</v>
      </c>
      <c r="X12" s="36">
        <f>SUMIFS(СВЦЭМ!$C$39:$C$789,СВЦЭМ!$A$39:$A$789,$A12,СВЦЭМ!$B$39:$B$789,X$11)+'СЕТ СН'!$F$9+СВЦЭМ!$D$10+'СЕТ СН'!$F$6-'СЕТ СН'!$F$19</f>
        <v>2463.5531064100001</v>
      </c>
      <c r="Y12" s="36">
        <f>SUMIFS(СВЦЭМ!$C$39:$C$789,СВЦЭМ!$A$39:$A$789,$A12,СВЦЭМ!$B$39:$B$789,Y$11)+'СЕТ СН'!$F$9+СВЦЭМ!$D$10+'СЕТ СН'!$F$6-'СЕТ СН'!$F$19</f>
        <v>2533.7857725499998</v>
      </c>
      <c r="AA12" s="37"/>
    </row>
    <row r="13" spans="1:32" ht="15.75" x14ac:dyDescent="0.2">
      <c r="A13" s="35">
        <f>A12+1</f>
        <v>45628</v>
      </c>
      <c r="B13" s="36">
        <f>SUMIFS(СВЦЭМ!$C$39:$C$789,СВЦЭМ!$A$39:$A$789,$A13,СВЦЭМ!$B$39:$B$789,B$11)+'СЕТ СН'!$F$9+СВЦЭМ!$D$10+'СЕТ СН'!$F$6-'СЕТ СН'!$F$19</f>
        <v>2611.7707749400001</v>
      </c>
      <c r="C13" s="36">
        <f>SUMIFS(СВЦЭМ!$C$39:$C$789,СВЦЭМ!$A$39:$A$789,$A13,СВЦЭМ!$B$39:$B$789,C$11)+'СЕТ СН'!$F$9+СВЦЭМ!$D$10+'СЕТ СН'!$F$6-'СЕТ СН'!$F$19</f>
        <v>2600.6129830999998</v>
      </c>
      <c r="D13" s="36">
        <f>SUMIFS(СВЦЭМ!$C$39:$C$789,СВЦЭМ!$A$39:$A$789,$A13,СВЦЭМ!$B$39:$B$789,D$11)+'СЕТ СН'!$F$9+СВЦЭМ!$D$10+'СЕТ СН'!$F$6-'СЕТ СН'!$F$19</f>
        <v>2586.4123013899998</v>
      </c>
      <c r="E13" s="36">
        <f>SUMIFS(СВЦЭМ!$C$39:$C$789,СВЦЭМ!$A$39:$A$789,$A13,СВЦЭМ!$B$39:$B$789,E$11)+'СЕТ СН'!$F$9+СВЦЭМ!$D$10+'СЕТ СН'!$F$6-'СЕТ СН'!$F$19</f>
        <v>2598.3127388899998</v>
      </c>
      <c r="F13" s="36">
        <f>SUMIFS(СВЦЭМ!$C$39:$C$789,СВЦЭМ!$A$39:$A$789,$A13,СВЦЭМ!$B$39:$B$789,F$11)+'СЕТ СН'!$F$9+СВЦЭМ!$D$10+'СЕТ СН'!$F$6-'СЕТ СН'!$F$19</f>
        <v>2587.2306562700001</v>
      </c>
      <c r="G13" s="36">
        <f>SUMIFS(СВЦЭМ!$C$39:$C$789,СВЦЭМ!$A$39:$A$789,$A13,СВЦЭМ!$B$39:$B$789,G$11)+'СЕТ СН'!$F$9+СВЦЭМ!$D$10+'СЕТ СН'!$F$6-'СЕТ СН'!$F$19</f>
        <v>2594.1316358099998</v>
      </c>
      <c r="H13" s="36">
        <f>SUMIFS(СВЦЭМ!$C$39:$C$789,СВЦЭМ!$A$39:$A$789,$A13,СВЦЭМ!$B$39:$B$789,H$11)+'СЕТ СН'!$F$9+СВЦЭМ!$D$10+'СЕТ СН'!$F$6-'СЕТ СН'!$F$19</f>
        <v>2535.5787932200001</v>
      </c>
      <c r="I13" s="36">
        <f>SUMIFS(СВЦЭМ!$C$39:$C$789,СВЦЭМ!$A$39:$A$789,$A13,СВЦЭМ!$B$39:$B$789,I$11)+'СЕТ СН'!$F$9+СВЦЭМ!$D$10+'СЕТ СН'!$F$6-'СЕТ СН'!$F$19</f>
        <v>2452.1192080800001</v>
      </c>
      <c r="J13" s="36">
        <f>SUMIFS(СВЦЭМ!$C$39:$C$789,СВЦЭМ!$A$39:$A$789,$A13,СВЦЭМ!$B$39:$B$789,J$11)+'СЕТ СН'!$F$9+СВЦЭМ!$D$10+'СЕТ СН'!$F$6-'СЕТ СН'!$F$19</f>
        <v>2409.2893713600001</v>
      </c>
      <c r="K13" s="36">
        <f>SUMIFS(СВЦЭМ!$C$39:$C$789,СВЦЭМ!$A$39:$A$789,$A13,СВЦЭМ!$B$39:$B$789,K$11)+'СЕТ СН'!$F$9+СВЦЭМ!$D$10+'СЕТ СН'!$F$6-'СЕТ СН'!$F$19</f>
        <v>2394.85599043</v>
      </c>
      <c r="L13" s="36">
        <f>SUMIFS(СВЦЭМ!$C$39:$C$789,СВЦЭМ!$A$39:$A$789,$A13,СВЦЭМ!$B$39:$B$789,L$11)+'СЕТ СН'!$F$9+СВЦЭМ!$D$10+'СЕТ СН'!$F$6-'СЕТ СН'!$F$19</f>
        <v>2411.48555093</v>
      </c>
      <c r="M13" s="36">
        <f>SUMIFS(СВЦЭМ!$C$39:$C$789,СВЦЭМ!$A$39:$A$789,$A13,СВЦЭМ!$B$39:$B$789,M$11)+'СЕТ СН'!$F$9+СВЦЭМ!$D$10+'СЕТ СН'!$F$6-'СЕТ СН'!$F$19</f>
        <v>2425.8054117500001</v>
      </c>
      <c r="N13" s="36">
        <f>SUMIFS(СВЦЭМ!$C$39:$C$789,СВЦЭМ!$A$39:$A$789,$A13,СВЦЭМ!$B$39:$B$789,N$11)+'СЕТ СН'!$F$9+СВЦЭМ!$D$10+'СЕТ СН'!$F$6-'СЕТ СН'!$F$19</f>
        <v>2441.37907498</v>
      </c>
      <c r="O13" s="36">
        <f>SUMIFS(СВЦЭМ!$C$39:$C$789,СВЦЭМ!$A$39:$A$789,$A13,СВЦЭМ!$B$39:$B$789,O$11)+'СЕТ СН'!$F$9+СВЦЭМ!$D$10+'СЕТ СН'!$F$6-'СЕТ СН'!$F$19</f>
        <v>2459.2415655999998</v>
      </c>
      <c r="P13" s="36">
        <f>SUMIFS(СВЦЭМ!$C$39:$C$789,СВЦЭМ!$A$39:$A$789,$A13,СВЦЭМ!$B$39:$B$789,P$11)+'СЕТ СН'!$F$9+СВЦЭМ!$D$10+'СЕТ СН'!$F$6-'СЕТ СН'!$F$19</f>
        <v>2473.5576147299998</v>
      </c>
      <c r="Q13" s="36">
        <f>SUMIFS(СВЦЭМ!$C$39:$C$789,СВЦЭМ!$A$39:$A$789,$A13,СВЦЭМ!$B$39:$B$789,Q$11)+'СЕТ СН'!$F$9+СВЦЭМ!$D$10+'СЕТ СН'!$F$6-'СЕТ СН'!$F$19</f>
        <v>2464.9928350700002</v>
      </c>
      <c r="R13" s="36">
        <f>SUMIFS(СВЦЭМ!$C$39:$C$789,СВЦЭМ!$A$39:$A$789,$A13,СВЦЭМ!$B$39:$B$789,R$11)+'СЕТ СН'!$F$9+СВЦЭМ!$D$10+'СЕТ СН'!$F$6-'СЕТ СН'!$F$19</f>
        <v>2461.8352061099999</v>
      </c>
      <c r="S13" s="36">
        <f>SUMIFS(СВЦЭМ!$C$39:$C$789,СВЦЭМ!$A$39:$A$789,$A13,СВЦЭМ!$B$39:$B$789,S$11)+'СЕТ СН'!$F$9+СВЦЭМ!$D$10+'СЕТ СН'!$F$6-'СЕТ СН'!$F$19</f>
        <v>2412.2625681499999</v>
      </c>
      <c r="T13" s="36">
        <f>SUMIFS(СВЦЭМ!$C$39:$C$789,СВЦЭМ!$A$39:$A$789,$A13,СВЦЭМ!$B$39:$B$789,T$11)+'СЕТ СН'!$F$9+СВЦЭМ!$D$10+'СЕТ СН'!$F$6-'СЕТ СН'!$F$19</f>
        <v>2365.2120725</v>
      </c>
      <c r="U13" s="36">
        <f>SUMIFS(СВЦЭМ!$C$39:$C$789,СВЦЭМ!$A$39:$A$789,$A13,СВЦЭМ!$B$39:$B$789,U$11)+'СЕТ СН'!$F$9+СВЦЭМ!$D$10+'СЕТ СН'!$F$6-'СЕТ СН'!$F$19</f>
        <v>2403.3041027499999</v>
      </c>
      <c r="V13" s="36">
        <f>SUMIFS(СВЦЭМ!$C$39:$C$789,СВЦЭМ!$A$39:$A$789,$A13,СВЦЭМ!$B$39:$B$789,V$11)+'СЕТ СН'!$F$9+СВЦЭМ!$D$10+'СЕТ СН'!$F$6-'СЕТ СН'!$F$19</f>
        <v>2432.6236558199998</v>
      </c>
      <c r="W13" s="36">
        <f>SUMIFS(СВЦЭМ!$C$39:$C$789,СВЦЭМ!$A$39:$A$789,$A13,СВЦЭМ!$B$39:$B$789,W$11)+'СЕТ СН'!$F$9+СВЦЭМ!$D$10+'СЕТ СН'!$F$6-'СЕТ СН'!$F$19</f>
        <v>2423.7078000000001</v>
      </c>
      <c r="X13" s="36">
        <f>SUMIFS(СВЦЭМ!$C$39:$C$789,СВЦЭМ!$A$39:$A$789,$A13,СВЦЭМ!$B$39:$B$789,X$11)+'СЕТ СН'!$F$9+СВЦЭМ!$D$10+'СЕТ СН'!$F$6-'СЕТ СН'!$F$19</f>
        <v>2424.3500415200001</v>
      </c>
      <c r="Y13" s="36">
        <f>SUMIFS(СВЦЭМ!$C$39:$C$789,СВЦЭМ!$A$39:$A$789,$A13,СВЦЭМ!$B$39:$B$789,Y$11)+'СЕТ СН'!$F$9+СВЦЭМ!$D$10+'СЕТ СН'!$F$6-'СЕТ СН'!$F$19</f>
        <v>2455.7484786599998</v>
      </c>
    </row>
    <row r="14" spans="1:32" ht="15.75" x14ac:dyDescent="0.2">
      <c r="A14" s="35">
        <f t="shared" ref="A14:A42" si="0">A13+1</f>
        <v>45629</v>
      </c>
      <c r="B14" s="36">
        <f>SUMIFS(СВЦЭМ!$C$39:$C$789,СВЦЭМ!$A$39:$A$789,$A14,СВЦЭМ!$B$39:$B$789,B$11)+'СЕТ СН'!$F$9+СВЦЭМ!$D$10+'СЕТ СН'!$F$6-'СЕТ СН'!$F$19</f>
        <v>2474.9521688</v>
      </c>
      <c r="C14" s="36">
        <f>SUMIFS(СВЦЭМ!$C$39:$C$789,СВЦЭМ!$A$39:$A$789,$A14,СВЦЭМ!$B$39:$B$789,C$11)+'СЕТ СН'!$F$9+СВЦЭМ!$D$10+'СЕТ СН'!$F$6-'СЕТ СН'!$F$19</f>
        <v>2518.1748769300002</v>
      </c>
      <c r="D14" s="36">
        <f>SUMIFS(СВЦЭМ!$C$39:$C$789,СВЦЭМ!$A$39:$A$789,$A14,СВЦЭМ!$B$39:$B$789,D$11)+'СЕТ СН'!$F$9+СВЦЭМ!$D$10+'СЕТ СН'!$F$6-'СЕТ СН'!$F$19</f>
        <v>2546.5672889500001</v>
      </c>
      <c r="E14" s="36">
        <f>SUMIFS(СВЦЭМ!$C$39:$C$789,СВЦЭМ!$A$39:$A$789,$A14,СВЦЭМ!$B$39:$B$789,E$11)+'СЕТ СН'!$F$9+СВЦЭМ!$D$10+'СЕТ СН'!$F$6-'СЕТ СН'!$F$19</f>
        <v>2570.2887679099999</v>
      </c>
      <c r="F14" s="36">
        <f>SUMIFS(СВЦЭМ!$C$39:$C$789,СВЦЭМ!$A$39:$A$789,$A14,СВЦЭМ!$B$39:$B$789,F$11)+'СЕТ СН'!$F$9+СВЦЭМ!$D$10+'СЕТ СН'!$F$6-'СЕТ СН'!$F$19</f>
        <v>2583.3014271000002</v>
      </c>
      <c r="G14" s="36">
        <f>SUMIFS(СВЦЭМ!$C$39:$C$789,СВЦЭМ!$A$39:$A$789,$A14,СВЦЭМ!$B$39:$B$789,G$11)+'СЕТ СН'!$F$9+СВЦЭМ!$D$10+'СЕТ СН'!$F$6-'СЕТ СН'!$F$19</f>
        <v>2533.2160567199999</v>
      </c>
      <c r="H14" s="36">
        <f>SUMIFS(СВЦЭМ!$C$39:$C$789,СВЦЭМ!$A$39:$A$789,$A14,СВЦЭМ!$B$39:$B$789,H$11)+'СЕТ СН'!$F$9+СВЦЭМ!$D$10+'СЕТ СН'!$F$6-'СЕТ СН'!$F$19</f>
        <v>2478.8168975200001</v>
      </c>
      <c r="I14" s="36">
        <f>SUMIFS(СВЦЭМ!$C$39:$C$789,СВЦЭМ!$A$39:$A$789,$A14,СВЦЭМ!$B$39:$B$789,I$11)+'СЕТ СН'!$F$9+СВЦЭМ!$D$10+'СЕТ СН'!$F$6-'СЕТ СН'!$F$19</f>
        <v>2399.4308375400001</v>
      </c>
      <c r="J14" s="36">
        <f>SUMIFS(СВЦЭМ!$C$39:$C$789,СВЦЭМ!$A$39:$A$789,$A14,СВЦЭМ!$B$39:$B$789,J$11)+'СЕТ СН'!$F$9+СВЦЭМ!$D$10+'СЕТ СН'!$F$6-'СЕТ СН'!$F$19</f>
        <v>2342.7422899200001</v>
      </c>
      <c r="K14" s="36">
        <f>SUMIFS(СВЦЭМ!$C$39:$C$789,СВЦЭМ!$A$39:$A$789,$A14,СВЦЭМ!$B$39:$B$789,K$11)+'СЕТ СН'!$F$9+СВЦЭМ!$D$10+'СЕТ СН'!$F$6-'СЕТ СН'!$F$19</f>
        <v>2350.3788273</v>
      </c>
      <c r="L14" s="36">
        <f>SUMIFS(СВЦЭМ!$C$39:$C$789,СВЦЭМ!$A$39:$A$789,$A14,СВЦЭМ!$B$39:$B$789,L$11)+'СЕТ СН'!$F$9+СВЦЭМ!$D$10+'СЕТ СН'!$F$6-'СЕТ СН'!$F$19</f>
        <v>2360.0466135400002</v>
      </c>
      <c r="M14" s="36">
        <f>SUMIFS(СВЦЭМ!$C$39:$C$789,СВЦЭМ!$A$39:$A$789,$A14,СВЦЭМ!$B$39:$B$789,M$11)+'СЕТ СН'!$F$9+СВЦЭМ!$D$10+'СЕТ СН'!$F$6-'СЕТ СН'!$F$19</f>
        <v>2363.4063095000001</v>
      </c>
      <c r="N14" s="36">
        <f>SUMIFS(СВЦЭМ!$C$39:$C$789,СВЦЭМ!$A$39:$A$789,$A14,СВЦЭМ!$B$39:$B$789,N$11)+'СЕТ СН'!$F$9+СВЦЭМ!$D$10+'СЕТ СН'!$F$6-'СЕТ СН'!$F$19</f>
        <v>2392.5175100000001</v>
      </c>
      <c r="O14" s="36">
        <f>SUMIFS(СВЦЭМ!$C$39:$C$789,СВЦЭМ!$A$39:$A$789,$A14,СВЦЭМ!$B$39:$B$789,O$11)+'СЕТ СН'!$F$9+СВЦЭМ!$D$10+'СЕТ СН'!$F$6-'СЕТ СН'!$F$19</f>
        <v>2411.3690253300001</v>
      </c>
      <c r="P14" s="36">
        <f>SUMIFS(СВЦЭМ!$C$39:$C$789,СВЦЭМ!$A$39:$A$789,$A14,СВЦЭМ!$B$39:$B$789,P$11)+'СЕТ СН'!$F$9+СВЦЭМ!$D$10+'СЕТ СН'!$F$6-'СЕТ СН'!$F$19</f>
        <v>2430.9191031</v>
      </c>
      <c r="Q14" s="36">
        <f>SUMIFS(СВЦЭМ!$C$39:$C$789,СВЦЭМ!$A$39:$A$789,$A14,СВЦЭМ!$B$39:$B$789,Q$11)+'СЕТ СН'!$F$9+СВЦЭМ!$D$10+'СЕТ СН'!$F$6-'СЕТ СН'!$F$19</f>
        <v>2458.8278249999998</v>
      </c>
      <c r="R14" s="36">
        <f>SUMIFS(СВЦЭМ!$C$39:$C$789,СВЦЭМ!$A$39:$A$789,$A14,СВЦЭМ!$B$39:$B$789,R$11)+'СЕТ СН'!$F$9+СВЦЭМ!$D$10+'СЕТ СН'!$F$6-'СЕТ СН'!$F$19</f>
        <v>2440.9670108</v>
      </c>
      <c r="S14" s="36">
        <f>SUMIFS(СВЦЭМ!$C$39:$C$789,СВЦЭМ!$A$39:$A$789,$A14,СВЦЭМ!$B$39:$B$789,S$11)+'СЕТ СН'!$F$9+СВЦЭМ!$D$10+'СЕТ СН'!$F$6-'СЕТ СН'!$F$19</f>
        <v>2393.87991526</v>
      </c>
      <c r="T14" s="36">
        <f>SUMIFS(СВЦЭМ!$C$39:$C$789,СВЦЭМ!$A$39:$A$789,$A14,СВЦЭМ!$B$39:$B$789,T$11)+'СЕТ СН'!$F$9+СВЦЭМ!$D$10+'СЕТ СН'!$F$6-'СЕТ СН'!$F$19</f>
        <v>2345.6353634800003</v>
      </c>
      <c r="U14" s="36">
        <f>SUMIFS(СВЦЭМ!$C$39:$C$789,СВЦЭМ!$A$39:$A$789,$A14,СВЦЭМ!$B$39:$B$789,U$11)+'СЕТ СН'!$F$9+СВЦЭМ!$D$10+'СЕТ СН'!$F$6-'СЕТ СН'!$F$19</f>
        <v>2367.5016565400001</v>
      </c>
      <c r="V14" s="36">
        <f>SUMIFS(СВЦЭМ!$C$39:$C$789,СВЦЭМ!$A$39:$A$789,$A14,СВЦЭМ!$B$39:$B$789,V$11)+'СЕТ СН'!$F$9+СВЦЭМ!$D$10+'СЕТ СН'!$F$6-'СЕТ СН'!$F$19</f>
        <v>2393.5194569800001</v>
      </c>
      <c r="W14" s="36">
        <f>SUMIFS(СВЦЭМ!$C$39:$C$789,СВЦЭМ!$A$39:$A$789,$A14,СВЦЭМ!$B$39:$B$789,W$11)+'СЕТ СН'!$F$9+СВЦЭМ!$D$10+'СЕТ СН'!$F$6-'СЕТ СН'!$F$19</f>
        <v>2408.26247199</v>
      </c>
      <c r="X14" s="36">
        <f>SUMIFS(СВЦЭМ!$C$39:$C$789,СВЦЭМ!$A$39:$A$789,$A14,СВЦЭМ!$B$39:$B$789,X$11)+'СЕТ СН'!$F$9+СВЦЭМ!$D$10+'СЕТ СН'!$F$6-'СЕТ СН'!$F$19</f>
        <v>2418.7428746699998</v>
      </c>
      <c r="Y14" s="36">
        <f>SUMIFS(СВЦЭМ!$C$39:$C$789,СВЦЭМ!$A$39:$A$789,$A14,СВЦЭМ!$B$39:$B$789,Y$11)+'СЕТ СН'!$F$9+СВЦЭМ!$D$10+'СЕТ СН'!$F$6-'СЕТ СН'!$F$19</f>
        <v>2455.96964239</v>
      </c>
    </row>
    <row r="15" spans="1:32" ht="15.75" x14ac:dyDescent="0.2">
      <c r="A15" s="35">
        <f t="shared" si="0"/>
        <v>45630</v>
      </c>
      <c r="B15" s="36">
        <f>SUMIFS(СВЦЭМ!$C$39:$C$789,СВЦЭМ!$A$39:$A$789,$A15,СВЦЭМ!$B$39:$B$789,B$11)+'СЕТ СН'!$F$9+СВЦЭМ!$D$10+'СЕТ СН'!$F$6-'СЕТ СН'!$F$19</f>
        <v>2486.0980135899999</v>
      </c>
      <c r="C15" s="36">
        <f>SUMIFS(СВЦЭМ!$C$39:$C$789,СВЦЭМ!$A$39:$A$789,$A15,СВЦЭМ!$B$39:$B$789,C$11)+'СЕТ СН'!$F$9+СВЦЭМ!$D$10+'СЕТ СН'!$F$6-'СЕТ СН'!$F$19</f>
        <v>2551.4043527899998</v>
      </c>
      <c r="D15" s="36">
        <f>SUMIFS(СВЦЭМ!$C$39:$C$789,СВЦЭМ!$A$39:$A$789,$A15,СВЦЭМ!$B$39:$B$789,D$11)+'СЕТ СН'!$F$9+СВЦЭМ!$D$10+'СЕТ СН'!$F$6-'СЕТ СН'!$F$19</f>
        <v>2580.7227432300001</v>
      </c>
      <c r="E15" s="36">
        <f>SUMIFS(СВЦЭМ!$C$39:$C$789,СВЦЭМ!$A$39:$A$789,$A15,СВЦЭМ!$B$39:$B$789,E$11)+'СЕТ СН'!$F$9+СВЦЭМ!$D$10+'СЕТ СН'!$F$6-'СЕТ СН'!$F$19</f>
        <v>2595.5034729200001</v>
      </c>
      <c r="F15" s="36">
        <f>SUMIFS(СВЦЭМ!$C$39:$C$789,СВЦЭМ!$A$39:$A$789,$A15,СВЦЭМ!$B$39:$B$789,F$11)+'СЕТ СН'!$F$9+СВЦЭМ!$D$10+'СЕТ СН'!$F$6-'СЕТ СН'!$F$19</f>
        <v>2589.6370699999998</v>
      </c>
      <c r="G15" s="36">
        <f>SUMIFS(СВЦЭМ!$C$39:$C$789,СВЦЭМ!$A$39:$A$789,$A15,СВЦЭМ!$B$39:$B$789,G$11)+'СЕТ СН'!$F$9+СВЦЭМ!$D$10+'СЕТ СН'!$F$6-'СЕТ СН'!$F$19</f>
        <v>2574.3092462099999</v>
      </c>
      <c r="H15" s="36">
        <f>SUMIFS(СВЦЭМ!$C$39:$C$789,СВЦЭМ!$A$39:$A$789,$A15,СВЦЭМ!$B$39:$B$789,H$11)+'СЕТ СН'!$F$9+СВЦЭМ!$D$10+'СЕТ СН'!$F$6-'СЕТ СН'!$F$19</f>
        <v>2543.3995500599999</v>
      </c>
      <c r="I15" s="36">
        <f>SUMIFS(СВЦЭМ!$C$39:$C$789,СВЦЭМ!$A$39:$A$789,$A15,СВЦЭМ!$B$39:$B$789,I$11)+'СЕТ СН'!$F$9+СВЦЭМ!$D$10+'СЕТ СН'!$F$6-'СЕТ СН'!$F$19</f>
        <v>2435.7370180899998</v>
      </c>
      <c r="J15" s="36">
        <f>SUMIFS(СВЦЭМ!$C$39:$C$789,СВЦЭМ!$A$39:$A$789,$A15,СВЦЭМ!$B$39:$B$789,J$11)+'СЕТ СН'!$F$9+СВЦЭМ!$D$10+'СЕТ СН'!$F$6-'СЕТ СН'!$F$19</f>
        <v>2382.9945385800002</v>
      </c>
      <c r="K15" s="36">
        <f>SUMIFS(СВЦЭМ!$C$39:$C$789,СВЦЭМ!$A$39:$A$789,$A15,СВЦЭМ!$B$39:$B$789,K$11)+'СЕТ СН'!$F$9+СВЦЭМ!$D$10+'СЕТ СН'!$F$6-'СЕТ СН'!$F$19</f>
        <v>2359.2903162299999</v>
      </c>
      <c r="L15" s="36">
        <f>SUMIFS(СВЦЭМ!$C$39:$C$789,СВЦЭМ!$A$39:$A$789,$A15,СВЦЭМ!$B$39:$B$789,L$11)+'СЕТ СН'!$F$9+СВЦЭМ!$D$10+'СЕТ СН'!$F$6-'СЕТ СН'!$F$19</f>
        <v>2287.6161637200003</v>
      </c>
      <c r="M15" s="36">
        <f>SUMIFS(СВЦЭМ!$C$39:$C$789,СВЦЭМ!$A$39:$A$789,$A15,СВЦЭМ!$B$39:$B$789,M$11)+'СЕТ СН'!$F$9+СВЦЭМ!$D$10+'СЕТ СН'!$F$6-'СЕТ СН'!$F$19</f>
        <v>2276.3973196300003</v>
      </c>
      <c r="N15" s="36">
        <f>SUMIFS(СВЦЭМ!$C$39:$C$789,СВЦЭМ!$A$39:$A$789,$A15,СВЦЭМ!$B$39:$B$789,N$11)+'СЕТ СН'!$F$9+СВЦЭМ!$D$10+'СЕТ СН'!$F$6-'СЕТ СН'!$F$19</f>
        <v>2310.9746281299999</v>
      </c>
      <c r="O15" s="36">
        <f>SUMIFS(СВЦЭМ!$C$39:$C$789,СВЦЭМ!$A$39:$A$789,$A15,СВЦЭМ!$B$39:$B$789,O$11)+'СЕТ СН'!$F$9+СВЦЭМ!$D$10+'СЕТ СН'!$F$6-'СЕТ СН'!$F$19</f>
        <v>2318.0303978100001</v>
      </c>
      <c r="P15" s="36">
        <f>SUMIFS(СВЦЭМ!$C$39:$C$789,СВЦЭМ!$A$39:$A$789,$A15,СВЦЭМ!$B$39:$B$789,P$11)+'СЕТ СН'!$F$9+СВЦЭМ!$D$10+'СЕТ СН'!$F$6-'СЕТ СН'!$F$19</f>
        <v>2332.3730735300001</v>
      </c>
      <c r="Q15" s="36">
        <f>SUMIFS(СВЦЭМ!$C$39:$C$789,СВЦЭМ!$A$39:$A$789,$A15,СВЦЭМ!$B$39:$B$789,Q$11)+'СЕТ СН'!$F$9+СВЦЭМ!$D$10+'СЕТ СН'!$F$6-'СЕТ СН'!$F$19</f>
        <v>2343.68325353</v>
      </c>
      <c r="R15" s="36">
        <f>SUMIFS(СВЦЭМ!$C$39:$C$789,СВЦЭМ!$A$39:$A$789,$A15,СВЦЭМ!$B$39:$B$789,R$11)+'СЕТ СН'!$F$9+СВЦЭМ!$D$10+'СЕТ СН'!$F$6-'СЕТ СН'!$F$19</f>
        <v>2343.3028649000003</v>
      </c>
      <c r="S15" s="36">
        <f>SUMIFS(СВЦЭМ!$C$39:$C$789,СВЦЭМ!$A$39:$A$789,$A15,СВЦЭМ!$B$39:$B$789,S$11)+'СЕТ СН'!$F$9+СВЦЭМ!$D$10+'СЕТ СН'!$F$6-'СЕТ СН'!$F$19</f>
        <v>2299.45862304</v>
      </c>
      <c r="T15" s="36">
        <f>SUMIFS(СВЦЭМ!$C$39:$C$789,СВЦЭМ!$A$39:$A$789,$A15,СВЦЭМ!$B$39:$B$789,T$11)+'СЕТ СН'!$F$9+СВЦЭМ!$D$10+'СЕТ СН'!$F$6-'СЕТ СН'!$F$19</f>
        <v>2241.0932027500003</v>
      </c>
      <c r="U15" s="36">
        <f>SUMIFS(СВЦЭМ!$C$39:$C$789,СВЦЭМ!$A$39:$A$789,$A15,СВЦЭМ!$B$39:$B$789,U$11)+'СЕТ СН'!$F$9+СВЦЭМ!$D$10+'СЕТ СН'!$F$6-'СЕТ СН'!$F$19</f>
        <v>2244.66249487</v>
      </c>
      <c r="V15" s="36">
        <f>SUMIFS(СВЦЭМ!$C$39:$C$789,СВЦЭМ!$A$39:$A$789,$A15,СВЦЭМ!$B$39:$B$789,V$11)+'СЕТ СН'!$F$9+СВЦЭМ!$D$10+'СЕТ СН'!$F$6-'СЕТ СН'!$F$19</f>
        <v>2285.8623121099999</v>
      </c>
      <c r="W15" s="36">
        <f>SUMIFS(СВЦЭМ!$C$39:$C$789,СВЦЭМ!$A$39:$A$789,$A15,СВЦЭМ!$B$39:$B$789,W$11)+'СЕТ СН'!$F$9+СВЦЭМ!$D$10+'СЕТ СН'!$F$6-'СЕТ СН'!$F$19</f>
        <v>2306.5991418199997</v>
      </c>
      <c r="X15" s="36">
        <f>SUMIFS(СВЦЭМ!$C$39:$C$789,СВЦЭМ!$A$39:$A$789,$A15,СВЦЭМ!$B$39:$B$789,X$11)+'СЕТ СН'!$F$9+СВЦЭМ!$D$10+'СЕТ СН'!$F$6-'СЕТ СН'!$F$19</f>
        <v>2341.5695873199998</v>
      </c>
      <c r="Y15" s="36">
        <f>SUMIFS(СВЦЭМ!$C$39:$C$789,СВЦЭМ!$A$39:$A$789,$A15,СВЦЭМ!$B$39:$B$789,Y$11)+'СЕТ СН'!$F$9+СВЦЭМ!$D$10+'СЕТ СН'!$F$6-'СЕТ СН'!$F$19</f>
        <v>2378.6450982900001</v>
      </c>
    </row>
    <row r="16" spans="1:32" ht="15.75" x14ac:dyDescent="0.2">
      <c r="A16" s="35">
        <f t="shared" si="0"/>
        <v>45631</v>
      </c>
      <c r="B16" s="36">
        <f>SUMIFS(СВЦЭМ!$C$39:$C$789,СВЦЭМ!$A$39:$A$789,$A16,СВЦЭМ!$B$39:$B$789,B$11)+'СЕТ СН'!$F$9+СВЦЭМ!$D$10+'СЕТ СН'!$F$6-'СЕТ СН'!$F$19</f>
        <v>2387.9142796000001</v>
      </c>
      <c r="C16" s="36">
        <f>SUMIFS(СВЦЭМ!$C$39:$C$789,СВЦЭМ!$A$39:$A$789,$A16,СВЦЭМ!$B$39:$B$789,C$11)+'СЕТ СН'!$F$9+СВЦЭМ!$D$10+'СЕТ СН'!$F$6-'СЕТ СН'!$F$19</f>
        <v>2440.17917184</v>
      </c>
      <c r="D16" s="36">
        <f>SUMIFS(СВЦЭМ!$C$39:$C$789,СВЦЭМ!$A$39:$A$789,$A16,СВЦЭМ!$B$39:$B$789,D$11)+'СЕТ СН'!$F$9+СВЦЭМ!$D$10+'СЕТ СН'!$F$6-'СЕТ СН'!$F$19</f>
        <v>2444.43888797</v>
      </c>
      <c r="E16" s="36">
        <f>SUMIFS(СВЦЭМ!$C$39:$C$789,СВЦЭМ!$A$39:$A$789,$A16,СВЦЭМ!$B$39:$B$789,E$11)+'СЕТ СН'!$F$9+СВЦЭМ!$D$10+'СЕТ СН'!$F$6-'СЕТ СН'!$F$19</f>
        <v>2463.0181284599998</v>
      </c>
      <c r="F16" s="36">
        <f>SUMIFS(СВЦЭМ!$C$39:$C$789,СВЦЭМ!$A$39:$A$789,$A16,СВЦЭМ!$B$39:$B$789,F$11)+'СЕТ СН'!$F$9+СВЦЭМ!$D$10+'СЕТ СН'!$F$6-'СЕТ СН'!$F$19</f>
        <v>2457.43451013</v>
      </c>
      <c r="G16" s="36">
        <f>SUMIFS(СВЦЭМ!$C$39:$C$789,СВЦЭМ!$A$39:$A$789,$A16,СВЦЭМ!$B$39:$B$789,G$11)+'СЕТ СН'!$F$9+СВЦЭМ!$D$10+'СЕТ СН'!$F$6-'СЕТ СН'!$F$19</f>
        <v>2430.7933430799999</v>
      </c>
      <c r="H16" s="36">
        <f>SUMIFS(СВЦЭМ!$C$39:$C$789,СВЦЭМ!$A$39:$A$789,$A16,СВЦЭМ!$B$39:$B$789,H$11)+'СЕТ СН'!$F$9+СВЦЭМ!$D$10+'СЕТ СН'!$F$6-'СЕТ СН'!$F$19</f>
        <v>2355.2752403300001</v>
      </c>
      <c r="I16" s="36">
        <f>SUMIFS(СВЦЭМ!$C$39:$C$789,СВЦЭМ!$A$39:$A$789,$A16,СВЦЭМ!$B$39:$B$789,I$11)+'СЕТ СН'!$F$9+СВЦЭМ!$D$10+'СЕТ СН'!$F$6-'СЕТ СН'!$F$19</f>
        <v>2272.9723090800003</v>
      </c>
      <c r="J16" s="36">
        <f>SUMIFS(СВЦЭМ!$C$39:$C$789,СВЦЭМ!$A$39:$A$789,$A16,СВЦЭМ!$B$39:$B$789,J$11)+'СЕТ СН'!$F$9+СВЦЭМ!$D$10+'СЕТ СН'!$F$6-'СЕТ СН'!$F$19</f>
        <v>2230.2613058000002</v>
      </c>
      <c r="K16" s="36">
        <f>SUMIFS(СВЦЭМ!$C$39:$C$789,СВЦЭМ!$A$39:$A$789,$A16,СВЦЭМ!$B$39:$B$789,K$11)+'СЕТ СН'!$F$9+СВЦЭМ!$D$10+'СЕТ СН'!$F$6-'СЕТ СН'!$F$19</f>
        <v>2196.7827352500003</v>
      </c>
      <c r="L16" s="36">
        <f>SUMIFS(СВЦЭМ!$C$39:$C$789,СВЦЭМ!$A$39:$A$789,$A16,СВЦЭМ!$B$39:$B$789,L$11)+'СЕТ СН'!$F$9+СВЦЭМ!$D$10+'СЕТ СН'!$F$6-'СЕТ СН'!$F$19</f>
        <v>2194.0207127399999</v>
      </c>
      <c r="M16" s="36">
        <f>SUMIFS(СВЦЭМ!$C$39:$C$789,СВЦЭМ!$A$39:$A$789,$A16,СВЦЭМ!$B$39:$B$789,M$11)+'СЕТ СН'!$F$9+СВЦЭМ!$D$10+'СЕТ СН'!$F$6-'СЕТ СН'!$F$19</f>
        <v>2218.7824361500002</v>
      </c>
      <c r="N16" s="36">
        <f>SUMIFS(СВЦЭМ!$C$39:$C$789,СВЦЭМ!$A$39:$A$789,$A16,СВЦЭМ!$B$39:$B$789,N$11)+'СЕТ СН'!$F$9+СВЦЭМ!$D$10+'СЕТ СН'!$F$6-'СЕТ СН'!$F$19</f>
        <v>2230.3789272500003</v>
      </c>
      <c r="O16" s="36">
        <f>SUMIFS(СВЦЭМ!$C$39:$C$789,СВЦЭМ!$A$39:$A$789,$A16,СВЦЭМ!$B$39:$B$789,O$11)+'СЕТ СН'!$F$9+СВЦЭМ!$D$10+'СЕТ СН'!$F$6-'СЕТ СН'!$F$19</f>
        <v>2237.99032842</v>
      </c>
      <c r="P16" s="36">
        <f>SUMIFS(СВЦЭМ!$C$39:$C$789,СВЦЭМ!$A$39:$A$789,$A16,СВЦЭМ!$B$39:$B$789,P$11)+'СЕТ СН'!$F$9+СВЦЭМ!$D$10+'СЕТ СН'!$F$6-'СЕТ СН'!$F$19</f>
        <v>2253.12261975</v>
      </c>
      <c r="Q16" s="36">
        <f>SUMIFS(СВЦЭМ!$C$39:$C$789,СВЦЭМ!$A$39:$A$789,$A16,СВЦЭМ!$B$39:$B$789,Q$11)+'СЕТ СН'!$F$9+СВЦЭМ!$D$10+'СЕТ СН'!$F$6-'СЕТ СН'!$F$19</f>
        <v>2276.0810522699999</v>
      </c>
      <c r="R16" s="36">
        <f>SUMIFS(СВЦЭМ!$C$39:$C$789,СВЦЭМ!$A$39:$A$789,$A16,СВЦЭМ!$B$39:$B$789,R$11)+'СЕТ СН'!$F$9+СВЦЭМ!$D$10+'СЕТ СН'!$F$6-'СЕТ СН'!$F$19</f>
        <v>2278.9639483599999</v>
      </c>
      <c r="S16" s="36">
        <f>SUMIFS(СВЦЭМ!$C$39:$C$789,СВЦЭМ!$A$39:$A$789,$A16,СВЦЭМ!$B$39:$B$789,S$11)+'СЕТ СН'!$F$9+СВЦЭМ!$D$10+'СЕТ СН'!$F$6-'СЕТ СН'!$F$19</f>
        <v>2223.10022549</v>
      </c>
      <c r="T16" s="36">
        <f>SUMIFS(СВЦЭМ!$C$39:$C$789,СВЦЭМ!$A$39:$A$789,$A16,СВЦЭМ!$B$39:$B$789,T$11)+'СЕТ СН'!$F$9+СВЦЭМ!$D$10+'СЕТ СН'!$F$6-'СЕТ СН'!$F$19</f>
        <v>2168.91883297</v>
      </c>
      <c r="U16" s="36">
        <f>SUMIFS(СВЦЭМ!$C$39:$C$789,СВЦЭМ!$A$39:$A$789,$A16,СВЦЭМ!$B$39:$B$789,U$11)+'СЕТ СН'!$F$9+СВЦЭМ!$D$10+'СЕТ СН'!$F$6-'СЕТ СН'!$F$19</f>
        <v>2168.99136254</v>
      </c>
      <c r="V16" s="36">
        <f>SUMIFS(СВЦЭМ!$C$39:$C$789,СВЦЭМ!$A$39:$A$789,$A16,СВЦЭМ!$B$39:$B$789,V$11)+'СЕТ СН'!$F$9+СВЦЭМ!$D$10+'СЕТ СН'!$F$6-'СЕТ СН'!$F$19</f>
        <v>2205.5876507799999</v>
      </c>
      <c r="W16" s="36">
        <f>SUMIFS(СВЦЭМ!$C$39:$C$789,СВЦЭМ!$A$39:$A$789,$A16,СВЦЭМ!$B$39:$B$789,W$11)+'СЕТ СН'!$F$9+СВЦЭМ!$D$10+'СЕТ СН'!$F$6-'СЕТ СН'!$F$19</f>
        <v>2213.9407965700002</v>
      </c>
      <c r="X16" s="36">
        <f>SUMIFS(СВЦЭМ!$C$39:$C$789,СВЦЭМ!$A$39:$A$789,$A16,СВЦЭМ!$B$39:$B$789,X$11)+'СЕТ СН'!$F$9+СВЦЭМ!$D$10+'СЕТ СН'!$F$6-'СЕТ СН'!$F$19</f>
        <v>2227.5905162399999</v>
      </c>
      <c r="Y16" s="36">
        <f>SUMIFS(СВЦЭМ!$C$39:$C$789,СВЦЭМ!$A$39:$A$789,$A16,СВЦЭМ!$B$39:$B$789,Y$11)+'СЕТ СН'!$F$9+СВЦЭМ!$D$10+'СЕТ СН'!$F$6-'СЕТ СН'!$F$19</f>
        <v>2237.9383026200003</v>
      </c>
    </row>
    <row r="17" spans="1:25" ht="15.75" x14ac:dyDescent="0.2">
      <c r="A17" s="35">
        <f t="shared" si="0"/>
        <v>45632</v>
      </c>
      <c r="B17" s="36">
        <f>SUMIFS(СВЦЭМ!$C$39:$C$789,СВЦЭМ!$A$39:$A$789,$A17,СВЦЭМ!$B$39:$B$789,B$11)+'СЕТ СН'!$F$9+СВЦЭМ!$D$10+'СЕТ СН'!$F$6-'СЕТ СН'!$F$19</f>
        <v>2343.7145861100003</v>
      </c>
      <c r="C17" s="36">
        <f>SUMIFS(СВЦЭМ!$C$39:$C$789,СВЦЭМ!$A$39:$A$789,$A17,СВЦЭМ!$B$39:$B$789,C$11)+'СЕТ СН'!$F$9+СВЦЭМ!$D$10+'СЕТ СН'!$F$6-'СЕТ СН'!$F$19</f>
        <v>2415.85216029</v>
      </c>
      <c r="D17" s="36">
        <f>SUMIFS(СВЦЭМ!$C$39:$C$789,СВЦЭМ!$A$39:$A$789,$A17,СВЦЭМ!$B$39:$B$789,D$11)+'СЕТ СН'!$F$9+СВЦЭМ!$D$10+'СЕТ СН'!$F$6-'СЕТ СН'!$F$19</f>
        <v>2442.5028584400002</v>
      </c>
      <c r="E17" s="36">
        <f>SUMIFS(СВЦЭМ!$C$39:$C$789,СВЦЭМ!$A$39:$A$789,$A17,СВЦЭМ!$B$39:$B$789,E$11)+'СЕТ СН'!$F$9+СВЦЭМ!$D$10+'СЕТ СН'!$F$6-'СЕТ СН'!$F$19</f>
        <v>2454.7135446100001</v>
      </c>
      <c r="F17" s="36">
        <f>SUMIFS(СВЦЭМ!$C$39:$C$789,СВЦЭМ!$A$39:$A$789,$A17,СВЦЭМ!$B$39:$B$789,F$11)+'СЕТ СН'!$F$9+СВЦЭМ!$D$10+'СЕТ СН'!$F$6-'СЕТ СН'!$F$19</f>
        <v>2452.90845227</v>
      </c>
      <c r="G17" s="36">
        <f>SUMIFS(СВЦЭМ!$C$39:$C$789,СВЦЭМ!$A$39:$A$789,$A17,СВЦЭМ!$B$39:$B$789,G$11)+'СЕТ СН'!$F$9+СВЦЭМ!$D$10+'СЕТ СН'!$F$6-'СЕТ СН'!$F$19</f>
        <v>2433.5085711299998</v>
      </c>
      <c r="H17" s="36">
        <f>SUMIFS(СВЦЭМ!$C$39:$C$789,СВЦЭМ!$A$39:$A$789,$A17,СВЦЭМ!$B$39:$B$789,H$11)+'СЕТ СН'!$F$9+СВЦЭМ!$D$10+'СЕТ СН'!$F$6-'СЕТ СН'!$F$19</f>
        <v>2351.4437237699999</v>
      </c>
      <c r="I17" s="36">
        <f>SUMIFS(СВЦЭМ!$C$39:$C$789,СВЦЭМ!$A$39:$A$789,$A17,СВЦЭМ!$B$39:$B$789,I$11)+'СЕТ СН'!$F$9+СВЦЭМ!$D$10+'СЕТ СН'!$F$6-'СЕТ СН'!$F$19</f>
        <v>2281.1369972900002</v>
      </c>
      <c r="J17" s="36">
        <f>SUMIFS(СВЦЭМ!$C$39:$C$789,СВЦЭМ!$A$39:$A$789,$A17,СВЦЭМ!$B$39:$B$789,J$11)+'СЕТ СН'!$F$9+СВЦЭМ!$D$10+'СЕТ СН'!$F$6-'СЕТ СН'!$F$19</f>
        <v>2220.279712</v>
      </c>
      <c r="K17" s="36">
        <f>SUMIFS(СВЦЭМ!$C$39:$C$789,СВЦЭМ!$A$39:$A$789,$A17,СВЦЭМ!$B$39:$B$789,K$11)+'СЕТ СН'!$F$9+СВЦЭМ!$D$10+'СЕТ СН'!$F$6-'СЕТ СН'!$F$19</f>
        <v>2182.3454505600002</v>
      </c>
      <c r="L17" s="36">
        <f>SUMIFS(СВЦЭМ!$C$39:$C$789,СВЦЭМ!$A$39:$A$789,$A17,СВЦЭМ!$B$39:$B$789,L$11)+'СЕТ СН'!$F$9+СВЦЭМ!$D$10+'СЕТ СН'!$F$6-'СЕТ СН'!$F$19</f>
        <v>2195.1256692100001</v>
      </c>
      <c r="M17" s="36">
        <f>SUMIFS(СВЦЭМ!$C$39:$C$789,СВЦЭМ!$A$39:$A$789,$A17,СВЦЭМ!$B$39:$B$789,M$11)+'СЕТ СН'!$F$9+СВЦЭМ!$D$10+'СЕТ СН'!$F$6-'СЕТ СН'!$F$19</f>
        <v>2209.8145612500002</v>
      </c>
      <c r="N17" s="36">
        <f>SUMIFS(СВЦЭМ!$C$39:$C$789,СВЦЭМ!$A$39:$A$789,$A17,СВЦЭМ!$B$39:$B$789,N$11)+'СЕТ СН'!$F$9+СВЦЭМ!$D$10+'СЕТ СН'!$F$6-'СЕТ СН'!$F$19</f>
        <v>2218.9110169099999</v>
      </c>
      <c r="O17" s="36">
        <f>SUMIFS(СВЦЭМ!$C$39:$C$789,СВЦЭМ!$A$39:$A$789,$A17,СВЦЭМ!$B$39:$B$789,O$11)+'СЕТ СН'!$F$9+СВЦЭМ!$D$10+'СЕТ СН'!$F$6-'СЕТ СН'!$F$19</f>
        <v>2224.6549832700002</v>
      </c>
      <c r="P17" s="36">
        <f>SUMIFS(СВЦЭМ!$C$39:$C$789,СВЦЭМ!$A$39:$A$789,$A17,СВЦЭМ!$B$39:$B$789,P$11)+'СЕТ СН'!$F$9+СВЦЭМ!$D$10+'СЕТ СН'!$F$6-'СЕТ СН'!$F$19</f>
        <v>2245.74591263</v>
      </c>
      <c r="Q17" s="36">
        <f>SUMIFS(СВЦЭМ!$C$39:$C$789,СВЦЭМ!$A$39:$A$789,$A17,СВЦЭМ!$B$39:$B$789,Q$11)+'СЕТ СН'!$F$9+СВЦЭМ!$D$10+'СЕТ СН'!$F$6-'СЕТ СН'!$F$19</f>
        <v>2257.2975633999999</v>
      </c>
      <c r="R17" s="36">
        <f>SUMIFS(СВЦЭМ!$C$39:$C$789,СВЦЭМ!$A$39:$A$789,$A17,СВЦЭМ!$B$39:$B$789,R$11)+'СЕТ СН'!$F$9+СВЦЭМ!$D$10+'СЕТ СН'!$F$6-'СЕТ СН'!$F$19</f>
        <v>2248.8235090799999</v>
      </c>
      <c r="S17" s="36">
        <f>SUMIFS(СВЦЭМ!$C$39:$C$789,СВЦЭМ!$A$39:$A$789,$A17,СВЦЭМ!$B$39:$B$789,S$11)+'СЕТ СН'!$F$9+СВЦЭМ!$D$10+'СЕТ СН'!$F$6-'СЕТ СН'!$F$19</f>
        <v>2225.7367671300003</v>
      </c>
      <c r="T17" s="36">
        <f>SUMIFS(СВЦЭМ!$C$39:$C$789,СВЦЭМ!$A$39:$A$789,$A17,СВЦЭМ!$B$39:$B$789,T$11)+'СЕТ СН'!$F$9+СВЦЭМ!$D$10+'СЕТ СН'!$F$6-'СЕТ СН'!$F$19</f>
        <v>2171.4670583900001</v>
      </c>
      <c r="U17" s="36">
        <f>SUMIFS(СВЦЭМ!$C$39:$C$789,СВЦЭМ!$A$39:$A$789,$A17,СВЦЭМ!$B$39:$B$789,U$11)+'СЕТ СН'!$F$9+СВЦЭМ!$D$10+'СЕТ СН'!$F$6-'СЕТ СН'!$F$19</f>
        <v>2156.8693062699999</v>
      </c>
      <c r="V17" s="36">
        <f>SUMIFS(СВЦЭМ!$C$39:$C$789,СВЦЭМ!$A$39:$A$789,$A17,СВЦЭМ!$B$39:$B$789,V$11)+'СЕТ СН'!$F$9+СВЦЭМ!$D$10+'СЕТ СН'!$F$6-'СЕТ СН'!$F$19</f>
        <v>2201.1760136800003</v>
      </c>
      <c r="W17" s="36">
        <f>SUMIFS(СВЦЭМ!$C$39:$C$789,СВЦЭМ!$A$39:$A$789,$A17,СВЦЭМ!$B$39:$B$789,W$11)+'СЕТ СН'!$F$9+СВЦЭМ!$D$10+'СЕТ СН'!$F$6-'СЕТ СН'!$F$19</f>
        <v>2203.3032050100001</v>
      </c>
      <c r="X17" s="36">
        <f>SUMIFS(СВЦЭМ!$C$39:$C$789,СВЦЭМ!$A$39:$A$789,$A17,СВЦЭМ!$B$39:$B$789,X$11)+'СЕТ СН'!$F$9+СВЦЭМ!$D$10+'СЕТ СН'!$F$6-'СЕТ СН'!$F$19</f>
        <v>2209.7744780900002</v>
      </c>
      <c r="Y17" s="36">
        <f>SUMIFS(СВЦЭМ!$C$39:$C$789,СВЦЭМ!$A$39:$A$789,$A17,СВЦЭМ!$B$39:$B$789,Y$11)+'СЕТ СН'!$F$9+СВЦЭМ!$D$10+'СЕТ СН'!$F$6-'СЕТ СН'!$F$19</f>
        <v>2238.4581266499999</v>
      </c>
    </row>
    <row r="18" spans="1:25" ht="15.75" x14ac:dyDescent="0.2">
      <c r="A18" s="35">
        <f t="shared" si="0"/>
        <v>45633</v>
      </c>
      <c r="B18" s="36">
        <f>SUMIFS(СВЦЭМ!$C$39:$C$789,СВЦЭМ!$A$39:$A$789,$A18,СВЦЭМ!$B$39:$B$789,B$11)+'СЕТ СН'!$F$9+СВЦЭМ!$D$10+'СЕТ СН'!$F$6-'СЕТ СН'!$F$19</f>
        <v>2321.24742595</v>
      </c>
      <c r="C18" s="36">
        <f>SUMIFS(СВЦЭМ!$C$39:$C$789,СВЦЭМ!$A$39:$A$789,$A18,СВЦЭМ!$B$39:$B$789,C$11)+'СЕТ СН'!$F$9+СВЦЭМ!$D$10+'СЕТ СН'!$F$6-'СЕТ СН'!$F$19</f>
        <v>2293.5914680200003</v>
      </c>
      <c r="D18" s="36">
        <f>SUMIFS(СВЦЭМ!$C$39:$C$789,СВЦЭМ!$A$39:$A$789,$A18,СВЦЭМ!$B$39:$B$789,D$11)+'СЕТ СН'!$F$9+СВЦЭМ!$D$10+'СЕТ СН'!$F$6-'СЕТ СН'!$F$19</f>
        <v>2324.4027220100002</v>
      </c>
      <c r="E18" s="36">
        <f>SUMIFS(СВЦЭМ!$C$39:$C$789,СВЦЭМ!$A$39:$A$789,$A18,СВЦЭМ!$B$39:$B$789,E$11)+'СЕТ СН'!$F$9+СВЦЭМ!$D$10+'СЕТ СН'!$F$6-'СЕТ СН'!$F$19</f>
        <v>2349.3130467199999</v>
      </c>
      <c r="F18" s="36">
        <f>SUMIFS(СВЦЭМ!$C$39:$C$789,СВЦЭМ!$A$39:$A$789,$A18,СВЦЭМ!$B$39:$B$789,F$11)+'СЕТ СН'!$F$9+СВЦЭМ!$D$10+'СЕТ СН'!$F$6-'СЕТ СН'!$F$19</f>
        <v>2346.47680919</v>
      </c>
      <c r="G18" s="36">
        <f>SUMIFS(СВЦЭМ!$C$39:$C$789,СВЦЭМ!$A$39:$A$789,$A18,СВЦЭМ!$B$39:$B$789,G$11)+'СЕТ СН'!$F$9+СВЦЭМ!$D$10+'СЕТ СН'!$F$6-'СЕТ СН'!$F$19</f>
        <v>2328.6475719800001</v>
      </c>
      <c r="H18" s="36">
        <f>SUMIFS(СВЦЭМ!$C$39:$C$789,СВЦЭМ!$A$39:$A$789,$A18,СВЦЭМ!$B$39:$B$789,H$11)+'СЕТ СН'!$F$9+СВЦЭМ!$D$10+'СЕТ СН'!$F$6-'СЕТ СН'!$F$19</f>
        <v>2307.3010212300001</v>
      </c>
      <c r="I18" s="36">
        <f>SUMIFS(СВЦЭМ!$C$39:$C$789,СВЦЭМ!$A$39:$A$789,$A18,СВЦЭМ!$B$39:$B$789,I$11)+'СЕТ СН'!$F$9+СВЦЭМ!$D$10+'СЕТ СН'!$F$6-'СЕТ СН'!$F$19</f>
        <v>2307.5356146700001</v>
      </c>
      <c r="J18" s="36">
        <f>SUMIFS(СВЦЭМ!$C$39:$C$789,СВЦЭМ!$A$39:$A$789,$A18,СВЦЭМ!$B$39:$B$789,J$11)+'СЕТ СН'!$F$9+СВЦЭМ!$D$10+'СЕТ СН'!$F$6-'СЕТ СН'!$F$19</f>
        <v>2243.0904421700002</v>
      </c>
      <c r="K18" s="36">
        <f>SUMIFS(СВЦЭМ!$C$39:$C$789,СВЦЭМ!$A$39:$A$789,$A18,СВЦЭМ!$B$39:$B$789,K$11)+'СЕТ СН'!$F$9+СВЦЭМ!$D$10+'СЕТ СН'!$F$6-'СЕТ СН'!$F$19</f>
        <v>2156.1500874900003</v>
      </c>
      <c r="L18" s="36">
        <f>SUMIFS(СВЦЭМ!$C$39:$C$789,СВЦЭМ!$A$39:$A$789,$A18,СВЦЭМ!$B$39:$B$789,L$11)+'СЕТ СН'!$F$9+СВЦЭМ!$D$10+'СЕТ СН'!$F$6-'СЕТ СН'!$F$19</f>
        <v>2125.8186368199999</v>
      </c>
      <c r="M18" s="36">
        <f>SUMIFS(СВЦЭМ!$C$39:$C$789,СВЦЭМ!$A$39:$A$789,$A18,СВЦЭМ!$B$39:$B$789,M$11)+'СЕТ СН'!$F$9+СВЦЭМ!$D$10+'СЕТ СН'!$F$6-'СЕТ СН'!$F$19</f>
        <v>2127.2839164900001</v>
      </c>
      <c r="N18" s="36">
        <f>SUMIFS(СВЦЭМ!$C$39:$C$789,СВЦЭМ!$A$39:$A$789,$A18,СВЦЭМ!$B$39:$B$789,N$11)+'СЕТ СН'!$F$9+СВЦЭМ!$D$10+'СЕТ СН'!$F$6-'СЕТ СН'!$F$19</f>
        <v>2148.3932193000001</v>
      </c>
      <c r="O18" s="36">
        <f>SUMIFS(СВЦЭМ!$C$39:$C$789,СВЦЭМ!$A$39:$A$789,$A18,СВЦЭМ!$B$39:$B$789,O$11)+'СЕТ СН'!$F$9+СВЦЭМ!$D$10+'СЕТ СН'!$F$6-'СЕТ СН'!$F$19</f>
        <v>2152.8628408600002</v>
      </c>
      <c r="P18" s="36">
        <f>SUMIFS(СВЦЭМ!$C$39:$C$789,СВЦЭМ!$A$39:$A$789,$A18,СВЦЭМ!$B$39:$B$789,P$11)+'СЕТ СН'!$F$9+СВЦЭМ!$D$10+'СЕТ СН'!$F$6-'СЕТ СН'!$F$19</f>
        <v>2168.4981880400001</v>
      </c>
      <c r="Q18" s="36">
        <f>SUMIFS(СВЦЭМ!$C$39:$C$789,СВЦЭМ!$A$39:$A$789,$A18,СВЦЭМ!$B$39:$B$789,Q$11)+'СЕТ СН'!$F$9+СВЦЭМ!$D$10+'СЕТ СН'!$F$6-'СЕТ СН'!$F$19</f>
        <v>2166.6735130400002</v>
      </c>
      <c r="R18" s="36">
        <f>SUMIFS(СВЦЭМ!$C$39:$C$789,СВЦЭМ!$A$39:$A$789,$A18,СВЦЭМ!$B$39:$B$789,R$11)+'СЕТ СН'!$F$9+СВЦЭМ!$D$10+'СЕТ СН'!$F$6-'СЕТ СН'!$F$19</f>
        <v>2170.3376723599999</v>
      </c>
      <c r="S18" s="36">
        <f>SUMIFS(СВЦЭМ!$C$39:$C$789,СВЦЭМ!$A$39:$A$789,$A18,СВЦЭМ!$B$39:$B$789,S$11)+'СЕТ СН'!$F$9+СВЦЭМ!$D$10+'СЕТ СН'!$F$6-'СЕТ СН'!$F$19</f>
        <v>2140.5270141999999</v>
      </c>
      <c r="T18" s="36">
        <f>SUMIFS(СВЦЭМ!$C$39:$C$789,СВЦЭМ!$A$39:$A$789,$A18,СВЦЭМ!$B$39:$B$789,T$11)+'СЕТ СН'!$F$9+СВЦЭМ!$D$10+'СЕТ СН'!$F$6-'СЕТ СН'!$F$19</f>
        <v>2099.41808859</v>
      </c>
      <c r="U18" s="36">
        <f>SUMIFS(СВЦЭМ!$C$39:$C$789,СВЦЭМ!$A$39:$A$789,$A18,СВЦЭМ!$B$39:$B$789,U$11)+'СЕТ СН'!$F$9+СВЦЭМ!$D$10+'СЕТ СН'!$F$6-'СЕТ СН'!$F$19</f>
        <v>2123.6629318200003</v>
      </c>
      <c r="V18" s="36">
        <f>SUMIFS(СВЦЭМ!$C$39:$C$789,СВЦЭМ!$A$39:$A$789,$A18,СВЦЭМ!$B$39:$B$789,V$11)+'СЕТ СН'!$F$9+СВЦЭМ!$D$10+'СЕТ СН'!$F$6-'СЕТ СН'!$F$19</f>
        <v>2140.6769662700003</v>
      </c>
      <c r="W18" s="36">
        <f>SUMIFS(СВЦЭМ!$C$39:$C$789,СВЦЭМ!$A$39:$A$789,$A18,СВЦЭМ!$B$39:$B$789,W$11)+'СЕТ СН'!$F$9+СВЦЭМ!$D$10+'СЕТ СН'!$F$6-'СЕТ СН'!$F$19</f>
        <v>2158.0463394399999</v>
      </c>
      <c r="X18" s="36">
        <f>SUMIFS(СВЦЭМ!$C$39:$C$789,СВЦЭМ!$A$39:$A$789,$A18,СВЦЭМ!$B$39:$B$789,X$11)+'СЕТ СН'!$F$9+СВЦЭМ!$D$10+'СЕТ СН'!$F$6-'СЕТ СН'!$F$19</f>
        <v>2196.4251152100001</v>
      </c>
      <c r="Y18" s="36">
        <f>SUMIFS(СВЦЭМ!$C$39:$C$789,СВЦЭМ!$A$39:$A$789,$A18,СВЦЭМ!$B$39:$B$789,Y$11)+'СЕТ СН'!$F$9+СВЦЭМ!$D$10+'СЕТ СН'!$F$6-'СЕТ СН'!$F$19</f>
        <v>2251.4191535600003</v>
      </c>
    </row>
    <row r="19" spans="1:25" ht="15.75" x14ac:dyDescent="0.2">
      <c r="A19" s="35">
        <f t="shared" si="0"/>
        <v>45634</v>
      </c>
      <c r="B19" s="36">
        <f>SUMIFS(СВЦЭМ!$C$39:$C$789,СВЦЭМ!$A$39:$A$789,$A19,СВЦЭМ!$B$39:$B$789,B$11)+'СЕТ СН'!$F$9+СВЦЭМ!$D$10+'СЕТ СН'!$F$6-'СЕТ СН'!$F$19</f>
        <v>2246.2145481900002</v>
      </c>
      <c r="C19" s="36">
        <f>SUMIFS(СВЦЭМ!$C$39:$C$789,СВЦЭМ!$A$39:$A$789,$A19,СВЦЭМ!$B$39:$B$789,C$11)+'СЕТ СН'!$F$9+СВЦЭМ!$D$10+'СЕТ СН'!$F$6-'СЕТ СН'!$F$19</f>
        <v>2279.9631756200001</v>
      </c>
      <c r="D19" s="36">
        <f>SUMIFS(СВЦЭМ!$C$39:$C$789,СВЦЭМ!$A$39:$A$789,$A19,СВЦЭМ!$B$39:$B$789,D$11)+'СЕТ СН'!$F$9+СВЦЭМ!$D$10+'СЕТ СН'!$F$6-'СЕТ СН'!$F$19</f>
        <v>2309.62585829</v>
      </c>
      <c r="E19" s="36">
        <f>SUMIFS(СВЦЭМ!$C$39:$C$789,СВЦЭМ!$A$39:$A$789,$A19,СВЦЭМ!$B$39:$B$789,E$11)+'СЕТ СН'!$F$9+СВЦЭМ!$D$10+'СЕТ СН'!$F$6-'СЕТ СН'!$F$19</f>
        <v>2339.68513704</v>
      </c>
      <c r="F19" s="36">
        <f>SUMIFS(СВЦЭМ!$C$39:$C$789,СВЦЭМ!$A$39:$A$789,$A19,СВЦЭМ!$B$39:$B$789,F$11)+'СЕТ СН'!$F$9+СВЦЭМ!$D$10+'СЕТ СН'!$F$6-'СЕТ СН'!$F$19</f>
        <v>2355.8808740300001</v>
      </c>
      <c r="G19" s="36">
        <f>SUMIFS(СВЦЭМ!$C$39:$C$789,СВЦЭМ!$A$39:$A$789,$A19,СВЦЭМ!$B$39:$B$789,G$11)+'СЕТ СН'!$F$9+СВЦЭМ!$D$10+'СЕТ СН'!$F$6-'СЕТ СН'!$F$19</f>
        <v>2333.14184793</v>
      </c>
      <c r="H19" s="36">
        <f>SUMIFS(СВЦЭМ!$C$39:$C$789,СВЦЭМ!$A$39:$A$789,$A19,СВЦЭМ!$B$39:$B$789,H$11)+'СЕТ СН'!$F$9+СВЦЭМ!$D$10+'СЕТ СН'!$F$6-'СЕТ СН'!$F$19</f>
        <v>2350.2556515900001</v>
      </c>
      <c r="I19" s="36">
        <f>SUMIFS(СВЦЭМ!$C$39:$C$789,СВЦЭМ!$A$39:$A$789,$A19,СВЦЭМ!$B$39:$B$789,I$11)+'СЕТ СН'!$F$9+СВЦЭМ!$D$10+'СЕТ СН'!$F$6-'СЕТ СН'!$F$19</f>
        <v>2338.7460318099997</v>
      </c>
      <c r="J19" s="36">
        <f>SUMIFS(СВЦЭМ!$C$39:$C$789,СВЦЭМ!$A$39:$A$789,$A19,СВЦЭМ!$B$39:$B$789,J$11)+'СЕТ СН'!$F$9+СВЦЭМ!$D$10+'СЕТ СН'!$F$6-'СЕТ СН'!$F$19</f>
        <v>2280.6471030299999</v>
      </c>
      <c r="K19" s="36">
        <f>SUMIFS(СВЦЭМ!$C$39:$C$789,СВЦЭМ!$A$39:$A$789,$A19,СВЦЭМ!$B$39:$B$789,K$11)+'СЕТ СН'!$F$9+СВЦЭМ!$D$10+'СЕТ СН'!$F$6-'СЕТ СН'!$F$19</f>
        <v>2204.19005453</v>
      </c>
      <c r="L19" s="36">
        <f>SUMIFS(СВЦЭМ!$C$39:$C$789,СВЦЭМ!$A$39:$A$789,$A19,СВЦЭМ!$B$39:$B$789,L$11)+'СЕТ СН'!$F$9+СВЦЭМ!$D$10+'СЕТ СН'!$F$6-'СЕТ СН'!$F$19</f>
        <v>2154.7113990000003</v>
      </c>
      <c r="M19" s="36">
        <f>SUMIFS(СВЦЭМ!$C$39:$C$789,СВЦЭМ!$A$39:$A$789,$A19,СВЦЭМ!$B$39:$B$789,M$11)+'СЕТ СН'!$F$9+СВЦЭМ!$D$10+'СЕТ СН'!$F$6-'СЕТ СН'!$F$19</f>
        <v>2153.6605895400003</v>
      </c>
      <c r="N19" s="36">
        <f>SUMIFS(СВЦЭМ!$C$39:$C$789,СВЦЭМ!$A$39:$A$789,$A19,СВЦЭМ!$B$39:$B$789,N$11)+'СЕТ СН'!$F$9+СВЦЭМ!$D$10+'СЕТ СН'!$F$6-'СЕТ СН'!$F$19</f>
        <v>2179.5728314400003</v>
      </c>
      <c r="O19" s="36">
        <f>SUMIFS(СВЦЭМ!$C$39:$C$789,СВЦЭМ!$A$39:$A$789,$A19,СВЦЭМ!$B$39:$B$789,O$11)+'СЕТ СН'!$F$9+СВЦЭМ!$D$10+'СЕТ СН'!$F$6-'СЕТ СН'!$F$19</f>
        <v>2192.20948223</v>
      </c>
      <c r="P19" s="36">
        <f>SUMIFS(СВЦЭМ!$C$39:$C$789,СВЦЭМ!$A$39:$A$789,$A19,СВЦЭМ!$B$39:$B$789,P$11)+'СЕТ СН'!$F$9+СВЦЭМ!$D$10+'СЕТ СН'!$F$6-'СЕТ СН'!$F$19</f>
        <v>2203.6554738600003</v>
      </c>
      <c r="Q19" s="36">
        <f>SUMIFS(СВЦЭМ!$C$39:$C$789,СВЦЭМ!$A$39:$A$789,$A19,СВЦЭМ!$B$39:$B$789,Q$11)+'СЕТ СН'!$F$9+СВЦЭМ!$D$10+'СЕТ СН'!$F$6-'СЕТ СН'!$F$19</f>
        <v>2211.35342614</v>
      </c>
      <c r="R19" s="36">
        <f>SUMIFS(СВЦЭМ!$C$39:$C$789,СВЦЭМ!$A$39:$A$789,$A19,СВЦЭМ!$B$39:$B$789,R$11)+'СЕТ СН'!$F$9+СВЦЭМ!$D$10+'СЕТ СН'!$F$6-'СЕТ СН'!$F$19</f>
        <v>2204.45964</v>
      </c>
      <c r="S19" s="36">
        <f>SUMIFS(СВЦЭМ!$C$39:$C$789,СВЦЭМ!$A$39:$A$789,$A19,СВЦЭМ!$B$39:$B$789,S$11)+'СЕТ СН'!$F$9+СВЦЭМ!$D$10+'СЕТ СН'!$F$6-'СЕТ СН'!$F$19</f>
        <v>2141.1632027800001</v>
      </c>
      <c r="T19" s="36">
        <f>SUMIFS(СВЦЭМ!$C$39:$C$789,СВЦЭМ!$A$39:$A$789,$A19,СВЦЭМ!$B$39:$B$789,T$11)+'СЕТ СН'!$F$9+СВЦЭМ!$D$10+'СЕТ СН'!$F$6-'СЕТ СН'!$F$19</f>
        <v>2064.39312677</v>
      </c>
      <c r="U19" s="36">
        <f>SUMIFS(СВЦЭМ!$C$39:$C$789,СВЦЭМ!$A$39:$A$789,$A19,СВЦЭМ!$B$39:$B$789,U$11)+'СЕТ СН'!$F$9+СВЦЭМ!$D$10+'СЕТ СН'!$F$6-'СЕТ СН'!$F$19</f>
        <v>2062.0571363900003</v>
      </c>
      <c r="V19" s="36">
        <f>SUMIFS(СВЦЭМ!$C$39:$C$789,СВЦЭМ!$A$39:$A$789,$A19,СВЦЭМ!$B$39:$B$789,V$11)+'СЕТ СН'!$F$9+СВЦЭМ!$D$10+'СЕТ СН'!$F$6-'СЕТ СН'!$F$19</f>
        <v>2092.4143712600003</v>
      </c>
      <c r="W19" s="36">
        <f>SUMIFS(СВЦЭМ!$C$39:$C$789,СВЦЭМ!$A$39:$A$789,$A19,СВЦЭМ!$B$39:$B$789,W$11)+'СЕТ СН'!$F$9+СВЦЭМ!$D$10+'СЕТ СН'!$F$6-'СЕТ СН'!$F$19</f>
        <v>2132.43669</v>
      </c>
      <c r="X19" s="36">
        <f>SUMIFS(СВЦЭМ!$C$39:$C$789,СВЦЭМ!$A$39:$A$789,$A19,СВЦЭМ!$B$39:$B$789,X$11)+'СЕТ СН'!$F$9+СВЦЭМ!$D$10+'СЕТ СН'!$F$6-'СЕТ СН'!$F$19</f>
        <v>2149.30560986</v>
      </c>
      <c r="Y19" s="36">
        <f>SUMIFS(СВЦЭМ!$C$39:$C$789,СВЦЭМ!$A$39:$A$789,$A19,СВЦЭМ!$B$39:$B$789,Y$11)+'СЕТ СН'!$F$9+СВЦЭМ!$D$10+'СЕТ СН'!$F$6-'СЕТ СН'!$F$19</f>
        <v>2150.9771249600003</v>
      </c>
    </row>
    <row r="20" spans="1:25" ht="15.75" x14ac:dyDescent="0.2">
      <c r="A20" s="35">
        <f t="shared" si="0"/>
        <v>45635</v>
      </c>
      <c r="B20" s="36">
        <f>SUMIFS(СВЦЭМ!$C$39:$C$789,СВЦЭМ!$A$39:$A$789,$A20,СВЦЭМ!$B$39:$B$789,B$11)+'СЕТ СН'!$F$9+СВЦЭМ!$D$10+'СЕТ СН'!$F$6-'СЕТ СН'!$F$19</f>
        <v>2221.9362485199999</v>
      </c>
      <c r="C20" s="36">
        <f>SUMIFS(СВЦЭМ!$C$39:$C$789,СВЦЭМ!$A$39:$A$789,$A20,СВЦЭМ!$B$39:$B$789,C$11)+'СЕТ СН'!$F$9+СВЦЭМ!$D$10+'СЕТ СН'!$F$6-'СЕТ СН'!$F$19</f>
        <v>2249.7615209800001</v>
      </c>
      <c r="D20" s="36">
        <f>SUMIFS(СВЦЭМ!$C$39:$C$789,СВЦЭМ!$A$39:$A$789,$A20,СВЦЭМ!$B$39:$B$789,D$11)+'СЕТ СН'!$F$9+СВЦЭМ!$D$10+'СЕТ СН'!$F$6-'СЕТ СН'!$F$19</f>
        <v>2295.6550437700002</v>
      </c>
      <c r="E20" s="36">
        <f>SUMIFS(СВЦЭМ!$C$39:$C$789,СВЦЭМ!$A$39:$A$789,$A20,СВЦЭМ!$B$39:$B$789,E$11)+'СЕТ СН'!$F$9+СВЦЭМ!$D$10+'СЕТ СН'!$F$6-'СЕТ СН'!$F$19</f>
        <v>2318.26529759</v>
      </c>
      <c r="F20" s="36">
        <f>SUMIFS(СВЦЭМ!$C$39:$C$789,СВЦЭМ!$A$39:$A$789,$A20,СВЦЭМ!$B$39:$B$789,F$11)+'СЕТ СН'!$F$9+СВЦЭМ!$D$10+'СЕТ СН'!$F$6-'СЕТ СН'!$F$19</f>
        <v>2319.1464820799997</v>
      </c>
      <c r="G20" s="36">
        <f>SUMIFS(СВЦЭМ!$C$39:$C$789,СВЦЭМ!$A$39:$A$789,$A20,СВЦЭМ!$B$39:$B$789,G$11)+'СЕТ СН'!$F$9+СВЦЭМ!$D$10+'СЕТ СН'!$F$6-'СЕТ СН'!$F$19</f>
        <v>2280.6679977900003</v>
      </c>
      <c r="H20" s="36">
        <f>SUMIFS(СВЦЭМ!$C$39:$C$789,СВЦЭМ!$A$39:$A$789,$A20,СВЦЭМ!$B$39:$B$789,H$11)+'СЕТ СН'!$F$9+СВЦЭМ!$D$10+'СЕТ СН'!$F$6-'СЕТ СН'!$F$19</f>
        <v>2197.0991257700002</v>
      </c>
      <c r="I20" s="36">
        <f>SUMIFS(СВЦЭМ!$C$39:$C$789,СВЦЭМ!$A$39:$A$789,$A20,СВЦЭМ!$B$39:$B$789,I$11)+'СЕТ СН'!$F$9+СВЦЭМ!$D$10+'СЕТ СН'!$F$6-'СЕТ СН'!$F$19</f>
        <v>2126.0935546400001</v>
      </c>
      <c r="J20" s="36">
        <f>SUMIFS(СВЦЭМ!$C$39:$C$789,СВЦЭМ!$A$39:$A$789,$A20,СВЦЭМ!$B$39:$B$789,J$11)+'СЕТ СН'!$F$9+СВЦЭМ!$D$10+'СЕТ СН'!$F$6-'СЕТ СН'!$F$19</f>
        <v>2144.5882165200001</v>
      </c>
      <c r="K20" s="36">
        <f>SUMIFS(СВЦЭМ!$C$39:$C$789,СВЦЭМ!$A$39:$A$789,$A20,СВЦЭМ!$B$39:$B$789,K$11)+'СЕТ СН'!$F$9+СВЦЭМ!$D$10+'СЕТ СН'!$F$6-'СЕТ СН'!$F$19</f>
        <v>2127.8409028800002</v>
      </c>
      <c r="L20" s="36">
        <f>SUMIFS(СВЦЭМ!$C$39:$C$789,СВЦЭМ!$A$39:$A$789,$A20,СВЦЭМ!$B$39:$B$789,L$11)+'СЕТ СН'!$F$9+СВЦЭМ!$D$10+'СЕТ СН'!$F$6-'СЕТ СН'!$F$19</f>
        <v>2121.5168116200002</v>
      </c>
      <c r="M20" s="36">
        <f>SUMIFS(СВЦЭМ!$C$39:$C$789,СВЦЭМ!$A$39:$A$789,$A20,СВЦЭМ!$B$39:$B$789,M$11)+'СЕТ СН'!$F$9+СВЦЭМ!$D$10+'СЕТ СН'!$F$6-'СЕТ СН'!$F$19</f>
        <v>2143.61552721</v>
      </c>
      <c r="N20" s="36">
        <f>SUMIFS(СВЦЭМ!$C$39:$C$789,СВЦЭМ!$A$39:$A$789,$A20,СВЦЭМ!$B$39:$B$789,N$11)+'СЕТ СН'!$F$9+СВЦЭМ!$D$10+'СЕТ СН'!$F$6-'СЕТ СН'!$F$19</f>
        <v>2135.9346608300002</v>
      </c>
      <c r="O20" s="36">
        <f>SUMIFS(СВЦЭМ!$C$39:$C$789,СВЦЭМ!$A$39:$A$789,$A20,СВЦЭМ!$B$39:$B$789,O$11)+'СЕТ СН'!$F$9+СВЦЭМ!$D$10+'СЕТ СН'!$F$6-'СЕТ СН'!$F$19</f>
        <v>2146.8029177200001</v>
      </c>
      <c r="P20" s="36">
        <f>SUMIFS(СВЦЭМ!$C$39:$C$789,СВЦЭМ!$A$39:$A$789,$A20,СВЦЭМ!$B$39:$B$789,P$11)+'СЕТ СН'!$F$9+СВЦЭМ!$D$10+'СЕТ СН'!$F$6-'СЕТ СН'!$F$19</f>
        <v>2153.9093041300002</v>
      </c>
      <c r="Q20" s="36">
        <f>SUMIFS(СВЦЭМ!$C$39:$C$789,СВЦЭМ!$A$39:$A$789,$A20,СВЦЭМ!$B$39:$B$789,Q$11)+'СЕТ СН'!$F$9+СВЦЭМ!$D$10+'СЕТ СН'!$F$6-'СЕТ СН'!$F$19</f>
        <v>2151.30531002</v>
      </c>
      <c r="R20" s="36">
        <f>SUMIFS(СВЦЭМ!$C$39:$C$789,СВЦЭМ!$A$39:$A$789,$A20,СВЦЭМ!$B$39:$B$789,R$11)+'СЕТ СН'!$F$9+СВЦЭМ!$D$10+'СЕТ СН'!$F$6-'СЕТ СН'!$F$19</f>
        <v>2142.6124227</v>
      </c>
      <c r="S20" s="36">
        <f>SUMIFS(СВЦЭМ!$C$39:$C$789,СВЦЭМ!$A$39:$A$789,$A20,СВЦЭМ!$B$39:$B$789,S$11)+'СЕТ СН'!$F$9+СВЦЭМ!$D$10+'СЕТ СН'!$F$6-'СЕТ СН'!$F$19</f>
        <v>2106.6746339599999</v>
      </c>
      <c r="T20" s="36">
        <f>SUMIFS(СВЦЭМ!$C$39:$C$789,СВЦЭМ!$A$39:$A$789,$A20,СВЦЭМ!$B$39:$B$789,T$11)+'СЕТ СН'!$F$9+СВЦЭМ!$D$10+'СЕТ СН'!$F$6-'СЕТ СН'!$F$19</f>
        <v>2082.1853608000001</v>
      </c>
      <c r="U20" s="36">
        <f>SUMIFS(СВЦЭМ!$C$39:$C$789,СВЦЭМ!$A$39:$A$789,$A20,СВЦЭМ!$B$39:$B$789,U$11)+'СЕТ СН'!$F$9+СВЦЭМ!$D$10+'СЕТ СН'!$F$6-'СЕТ СН'!$F$19</f>
        <v>2088.9294607699999</v>
      </c>
      <c r="V20" s="36">
        <f>SUMIFS(СВЦЭМ!$C$39:$C$789,СВЦЭМ!$A$39:$A$789,$A20,СВЦЭМ!$B$39:$B$789,V$11)+'СЕТ СН'!$F$9+СВЦЭМ!$D$10+'СЕТ СН'!$F$6-'СЕТ СН'!$F$19</f>
        <v>2113.1217627000001</v>
      </c>
      <c r="W20" s="36">
        <f>SUMIFS(СВЦЭМ!$C$39:$C$789,СВЦЭМ!$A$39:$A$789,$A20,СВЦЭМ!$B$39:$B$789,W$11)+'СЕТ СН'!$F$9+СВЦЭМ!$D$10+'СЕТ СН'!$F$6-'СЕТ СН'!$F$19</f>
        <v>2130.6757134499999</v>
      </c>
      <c r="X20" s="36">
        <f>SUMIFS(СВЦЭМ!$C$39:$C$789,СВЦЭМ!$A$39:$A$789,$A20,СВЦЭМ!$B$39:$B$789,X$11)+'СЕТ СН'!$F$9+СВЦЭМ!$D$10+'СЕТ СН'!$F$6-'СЕТ СН'!$F$19</f>
        <v>2137.3094078600002</v>
      </c>
      <c r="Y20" s="36">
        <f>SUMIFS(СВЦЭМ!$C$39:$C$789,СВЦЭМ!$A$39:$A$789,$A20,СВЦЭМ!$B$39:$B$789,Y$11)+'СЕТ СН'!$F$9+СВЦЭМ!$D$10+'СЕТ СН'!$F$6-'СЕТ СН'!$F$19</f>
        <v>2130.61431954</v>
      </c>
    </row>
    <row r="21" spans="1:25" ht="15.75" x14ac:dyDescent="0.2">
      <c r="A21" s="35">
        <f t="shared" si="0"/>
        <v>45636</v>
      </c>
      <c r="B21" s="36">
        <f>SUMIFS(СВЦЭМ!$C$39:$C$789,СВЦЭМ!$A$39:$A$789,$A21,СВЦЭМ!$B$39:$B$789,B$11)+'СЕТ СН'!$F$9+СВЦЭМ!$D$10+'СЕТ СН'!$F$6-'СЕТ СН'!$F$19</f>
        <v>2257.88738745</v>
      </c>
      <c r="C21" s="36">
        <f>SUMIFS(СВЦЭМ!$C$39:$C$789,СВЦЭМ!$A$39:$A$789,$A21,СВЦЭМ!$B$39:$B$789,C$11)+'СЕТ СН'!$F$9+СВЦЭМ!$D$10+'СЕТ СН'!$F$6-'СЕТ СН'!$F$19</f>
        <v>2316.2622922400001</v>
      </c>
      <c r="D21" s="36">
        <f>SUMIFS(СВЦЭМ!$C$39:$C$789,СВЦЭМ!$A$39:$A$789,$A21,СВЦЭМ!$B$39:$B$789,D$11)+'СЕТ СН'!$F$9+СВЦЭМ!$D$10+'СЕТ СН'!$F$6-'СЕТ СН'!$F$19</f>
        <v>2332.20895754</v>
      </c>
      <c r="E21" s="36">
        <f>SUMIFS(СВЦЭМ!$C$39:$C$789,СВЦЭМ!$A$39:$A$789,$A21,СВЦЭМ!$B$39:$B$789,E$11)+'СЕТ СН'!$F$9+СВЦЭМ!$D$10+'СЕТ СН'!$F$6-'СЕТ СН'!$F$19</f>
        <v>2351.1126704200001</v>
      </c>
      <c r="F21" s="36">
        <f>SUMIFS(СВЦЭМ!$C$39:$C$789,СВЦЭМ!$A$39:$A$789,$A21,СВЦЭМ!$B$39:$B$789,F$11)+'СЕТ СН'!$F$9+СВЦЭМ!$D$10+'СЕТ СН'!$F$6-'СЕТ СН'!$F$19</f>
        <v>2345.2469428999998</v>
      </c>
      <c r="G21" s="36">
        <f>SUMIFS(СВЦЭМ!$C$39:$C$789,СВЦЭМ!$A$39:$A$789,$A21,СВЦЭМ!$B$39:$B$789,G$11)+'СЕТ СН'!$F$9+СВЦЭМ!$D$10+'СЕТ СН'!$F$6-'СЕТ СН'!$F$19</f>
        <v>2322.8404320699997</v>
      </c>
      <c r="H21" s="36">
        <f>SUMIFS(СВЦЭМ!$C$39:$C$789,СВЦЭМ!$A$39:$A$789,$A21,СВЦЭМ!$B$39:$B$789,H$11)+'СЕТ СН'!$F$9+СВЦЭМ!$D$10+'СЕТ СН'!$F$6-'СЕТ СН'!$F$19</f>
        <v>2247.0444886800001</v>
      </c>
      <c r="I21" s="36">
        <f>SUMIFS(СВЦЭМ!$C$39:$C$789,СВЦЭМ!$A$39:$A$789,$A21,СВЦЭМ!$B$39:$B$789,I$11)+'СЕТ СН'!$F$9+СВЦЭМ!$D$10+'СЕТ СН'!$F$6-'СЕТ СН'!$F$19</f>
        <v>2170.6414843299999</v>
      </c>
      <c r="J21" s="36">
        <f>SUMIFS(СВЦЭМ!$C$39:$C$789,СВЦЭМ!$A$39:$A$789,$A21,СВЦЭМ!$B$39:$B$789,J$11)+'СЕТ СН'!$F$9+СВЦЭМ!$D$10+'СЕТ СН'!$F$6-'СЕТ СН'!$F$19</f>
        <v>2115.8033732500003</v>
      </c>
      <c r="K21" s="36">
        <f>SUMIFS(СВЦЭМ!$C$39:$C$789,СВЦЭМ!$A$39:$A$789,$A21,СВЦЭМ!$B$39:$B$789,K$11)+'СЕТ СН'!$F$9+СВЦЭМ!$D$10+'СЕТ СН'!$F$6-'СЕТ СН'!$F$19</f>
        <v>2091.8371285900002</v>
      </c>
      <c r="L21" s="36">
        <f>SUMIFS(СВЦЭМ!$C$39:$C$789,СВЦЭМ!$A$39:$A$789,$A21,СВЦЭМ!$B$39:$B$789,L$11)+'СЕТ СН'!$F$9+СВЦЭМ!$D$10+'СЕТ СН'!$F$6-'СЕТ СН'!$F$19</f>
        <v>2105.56207017</v>
      </c>
      <c r="M21" s="36">
        <f>SUMIFS(СВЦЭМ!$C$39:$C$789,СВЦЭМ!$A$39:$A$789,$A21,СВЦЭМ!$B$39:$B$789,M$11)+'СЕТ СН'!$F$9+СВЦЭМ!$D$10+'СЕТ СН'!$F$6-'СЕТ СН'!$F$19</f>
        <v>2114.71722834</v>
      </c>
      <c r="N21" s="36">
        <f>SUMIFS(СВЦЭМ!$C$39:$C$789,СВЦЭМ!$A$39:$A$789,$A21,СВЦЭМ!$B$39:$B$789,N$11)+'СЕТ СН'!$F$9+СВЦЭМ!$D$10+'СЕТ СН'!$F$6-'СЕТ СН'!$F$19</f>
        <v>2114.62503788</v>
      </c>
      <c r="O21" s="36">
        <f>SUMIFS(СВЦЭМ!$C$39:$C$789,СВЦЭМ!$A$39:$A$789,$A21,СВЦЭМ!$B$39:$B$789,O$11)+'СЕТ СН'!$F$9+СВЦЭМ!$D$10+'СЕТ СН'!$F$6-'СЕТ СН'!$F$19</f>
        <v>2110.6607748300003</v>
      </c>
      <c r="P21" s="36">
        <f>SUMIFS(СВЦЭМ!$C$39:$C$789,СВЦЭМ!$A$39:$A$789,$A21,СВЦЭМ!$B$39:$B$789,P$11)+'СЕТ СН'!$F$9+СВЦЭМ!$D$10+'СЕТ СН'!$F$6-'СЕТ СН'!$F$19</f>
        <v>2150.68836057</v>
      </c>
      <c r="Q21" s="36">
        <f>SUMIFS(СВЦЭМ!$C$39:$C$789,СВЦЭМ!$A$39:$A$789,$A21,СВЦЭМ!$B$39:$B$789,Q$11)+'СЕТ СН'!$F$9+СВЦЭМ!$D$10+'СЕТ СН'!$F$6-'СЕТ СН'!$F$19</f>
        <v>2164.7249253</v>
      </c>
      <c r="R21" s="36">
        <f>SUMIFS(СВЦЭМ!$C$39:$C$789,СВЦЭМ!$A$39:$A$789,$A21,СВЦЭМ!$B$39:$B$789,R$11)+'СЕТ СН'!$F$9+СВЦЭМ!$D$10+'СЕТ СН'!$F$6-'СЕТ СН'!$F$19</f>
        <v>2139.3760621900001</v>
      </c>
      <c r="S21" s="36">
        <f>SUMIFS(СВЦЭМ!$C$39:$C$789,СВЦЭМ!$A$39:$A$789,$A21,СВЦЭМ!$B$39:$B$789,S$11)+'СЕТ СН'!$F$9+СВЦЭМ!$D$10+'СЕТ СН'!$F$6-'СЕТ СН'!$F$19</f>
        <v>2099.6768864700002</v>
      </c>
      <c r="T21" s="36">
        <f>SUMIFS(СВЦЭМ!$C$39:$C$789,СВЦЭМ!$A$39:$A$789,$A21,СВЦЭМ!$B$39:$B$789,T$11)+'СЕТ СН'!$F$9+СВЦЭМ!$D$10+'СЕТ СН'!$F$6-'СЕТ СН'!$F$19</f>
        <v>2077.22498937</v>
      </c>
      <c r="U21" s="36">
        <f>SUMIFS(СВЦЭМ!$C$39:$C$789,СВЦЭМ!$A$39:$A$789,$A21,СВЦЭМ!$B$39:$B$789,U$11)+'СЕТ СН'!$F$9+СВЦЭМ!$D$10+'СЕТ СН'!$F$6-'СЕТ СН'!$F$19</f>
        <v>2091.46941775</v>
      </c>
      <c r="V21" s="36">
        <f>SUMIFS(СВЦЭМ!$C$39:$C$789,СВЦЭМ!$A$39:$A$789,$A21,СВЦЭМ!$B$39:$B$789,V$11)+'СЕТ СН'!$F$9+СВЦЭМ!$D$10+'СЕТ СН'!$F$6-'СЕТ СН'!$F$19</f>
        <v>2104.9915083800001</v>
      </c>
      <c r="W21" s="36">
        <f>SUMIFS(СВЦЭМ!$C$39:$C$789,СВЦЭМ!$A$39:$A$789,$A21,СВЦЭМ!$B$39:$B$789,W$11)+'СЕТ СН'!$F$9+СВЦЭМ!$D$10+'СЕТ СН'!$F$6-'СЕТ СН'!$F$19</f>
        <v>2133.7389224399999</v>
      </c>
      <c r="X21" s="36">
        <f>SUMIFS(СВЦЭМ!$C$39:$C$789,СВЦЭМ!$A$39:$A$789,$A21,СВЦЭМ!$B$39:$B$789,X$11)+'СЕТ СН'!$F$9+СВЦЭМ!$D$10+'СЕТ СН'!$F$6-'СЕТ СН'!$F$19</f>
        <v>2136.66133519</v>
      </c>
      <c r="Y21" s="36">
        <f>SUMIFS(СВЦЭМ!$C$39:$C$789,СВЦЭМ!$A$39:$A$789,$A21,СВЦЭМ!$B$39:$B$789,Y$11)+'СЕТ СН'!$F$9+СВЦЭМ!$D$10+'СЕТ СН'!$F$6-'СЕТ СН'!$F$19</f>
        <v>2178.64129</v>
      </c>
    </row>
    <row r="22" spans="1:25" ht="15.75" x14ac:dyDescent="0.2">
      <c r="A22" s="35">
        <f t="shared" si="0"/>
        <v>45637</v>
      </c>
      <c r="B22" s="36">
        <f>SUMIFS(СВЦЭМ!$C$39:$C$789,СВЦЭМ!$A$39:$A$789,$A22,СВЦЭМ!$B$39:$B$789,B$11)+'СЕТ СН'!$F$9+СВЦЭМ!$D$10+'СЕТ СН'!$F$6-'СЕТ СН'!$F$19</f>
        <v>2168.8254975200002</v>
      </c>
      <c r="C22" s="36">
        <f>SUMIFS(СВЦЭМ!$C$39:$C$789,СВЦЭМ!$A$39:$A$789,$A22,СВЦЭМ!$B$39:$B$789,C$11)+'СЕТ СН'!$F$9+СВЦЭМ!$D$10+'СЕТ СН'!$F$6-'СЕТ СН'!$F$19</f>
        <v>2274.2741608599999</v>
      </c>
      <c r="D22" s="36">
        <f>SUMIFS(СВЦЭМ!$C$39:$C$789,СВЦЭМ!$A$39:$A$789,$A22,СВЦЭМ!$B$39:$B$789,D$11)+'СЕТ СН'!$F$9+СВЦЭМ!$D$10+'СЕТ СН'!$F$6-'СЕТ СН'!$F$19</f>
        <v>2321.7412141</v>
      </c>
      <c r="E22" s="36">
        <f>SUMIFS(СВЦЭМ!$C$39:$C$789,СВЦЭМ!$A$39:$A$789,$A22,СВЦЭМ!$B$39:$B$789,E$11)+'СЕТ СН'!$F$9+СВЦЭМ!$D$10+'СЕТ СН'!$F$6-'СЕТ СН'!$F$19</f>
        <v>2333.9798225499999</v>
      </c>
      <c r="F22" s="36">
        <f>SUMIFS(СВЦЭМ!$C$39:$C$789,СВЦЭМ!$A$39:$A$789,$A22,СВЦЭМ!$B$39:$B$789,F$11)+'СЕТ СН'!$F$9+СВЦЭМ!$D$10+'СЕТ СН'!$F$6-'СЕТ СН'!$F$19</f>
        <v>2338.39323285</v>
      </c>
      <c r="G22" s="36">
        <f>SUMIFS(СВЦЭМ!$C$39:$C$789,СВЦЭМ!$A$39:$A$789,$A22,СВЦЭМ!$B$39:$B$789,G$11)+'СЕТ СН'!$F$9+СВЦЭМ!$D$10+'СЕТ СН'!$F$6-'СЕТ СН'!$F$19</f>
        <v>2314.0207467800001</v>
      </c>
      <c r="H22" s="36">
        <f>SUMIFS(СВЦЭМ!$C$39:$C$789,СВЦЭМ!$A$39:$A$789,$A22,СВЦЭМ!$B$39:$B$789,H$11)+'СЕТ СН'!$F$9+СВЦЭМ!$D$10+'СЕТ СН'!$F$6-'СЕТ СН'!$F$19</f>
        <v>2264.08339196</v>
      </c>
      <c r="I22" s="36">
        <f>SUMIFS(СВЦЭМ!$C$39:$C$789,СВЦЭМ!$A$39:$A$789,$A22,СВЦЭМ!$B$39:$B$789,I$11)+'СЕТ СН'!$F$9+СВЦЭМ!$D$10+'СЕТ СН'!$F$6-'СЕТ СН'!$F$19</f>
        <v>2194.8530401000003</v>
      </c>
      <c r="J22" s="36">
        <f>SUMIFS(СВЦЭМ!$C$39:$C$789,СВЦЭМ!$A$39:$A$789,$A22,СВЦЭМ!$B$39:$B$789,J$11)+'СЕТ СН'!$F$9+СВЦЭМ!$D$10+'СЕТ СН'!$F$6-'СЕТ СН'!$F$19</f>
        <v>2151.5713930699999</v>
      </c>
      <c r="K22" s="36">
        <f>SUMIFS(СВЦЭМ!$C$39:$C$789,СВЦЭМ!$A$39:$A$789,$A22,СВЦЭМ!$B$39:$B$789,K$11)+'СЕТ СН'!$F$9+СВЦЭМ!$D$10+'СЕТ СН'!$F$6-'СЕТ СН'!$F$19</f>
        <v>2134.1668158500001</v>
      </c>
      <c r="L22" s="36">
        <f>SUMIFS(СВЦЭМ!$C$39:$C$789,СВЦЭМ!$A$39:$A$789,$A22,СВЦЭМ!$B$39:$B$789,L$11)+'СЕТ СН'!$F$9+СВЦЭМ!$D$10+'СЕТ СН'!$F$6-'СЕТ СН'!$F$19</f>
        <v>2130.13030045</v>
      </c>
      <c r="M22" s="36">
        <f>SUMIFS(СВЦЭМ!$C$39:$C$789,СВЦЭМ!$A$39:$A$789,$A22,СВЦЭМ!$B$39:$B$789,M$11)+'СЕТ СН'!$F$9+СВЦЭМ!$D$10+'СЕТ СН'!$F$6-'СЕТ СН'!$F$19</f>
        <v>2160.3351160000002</v>
      </c>
      <c r="N22" s="36">
        <f>SUMIFS(СВЦЭМ!$C$39:$C$789,СВЦЭМ!$A$39:$A$789,$A22,СВЦЭМ!$B$39:$B$789,N$11)+'СЕТ СН'!$F$9+СВЦЭМ!$D$10+'СЕТ СН'!$F$6-'СЕТ СН'!$F$19</f>
        <v>2173.38539399</v>
      </c>
      <c r="O22" s="36">
        <f>SUMIFS(СВЦЭМ!$C$39:$C$789,СВЦЭМ!$A$39:$A$789,$A22,СВЦЭМ!$B$39:$B$789,O$11)+'СЕТ СН'!$F$9+СВЦЭМ!$D$10+'СЕТ СН'!$F$6-'СЕТ СН'!$F$19</f>
        <v>2209.2092280000002</v>
      </c>
      <c r="P22" s="36">
        <f>SUMIFS(СВЦЭМ!$C$39:$C$789,СВЦЭМ!$A$39:$A$789,$A22,СВЦЭМ!$B$39:$B$789,P$11)+'СЕТ СН'!$F$9+СВЦЭМ!$D$10+'СЕТ СН'!$F$6-'СЕТ СН'!$F$19</f>
        <v>2238.5110522</v>
      </c>
      <c r="Q22" s="36">
        <f>SUMIFS(СВЦЭМ!$C$39:$C$789,СВЦЭМ!$A$39:$A$789,$A22,СВЦЭМ!$B$39:$B$789,Q$11)+'СЕТ СН'!$F$9+СВЦЭМ!$D$10+'СЕТ СН'!$F$6-'СЕТ СН'!$F$19</f>
        <v>2272.62375372</v>
      </c>
      <c r="R22" s="36">
        <f>SUMIFS(СВЦЭМ!$C$39:$C$789,СВЦЭМ!$A$39:$A$789,$A22,СВЦЭМ!$B$39:$B$789,R$11)+'СЕТ СН'!$F$9+СВЦЭМ!$D$10+'СЕТ СН'!$F$6-'СЕТ СН'!$F$19</f>
        <v>2258.6080974400002</v>
      </c>
      <c r="S22" s="36">
        <f>SUMIFS(СВЦЭМ!$C$39:$C$789,СВЦЭМ!$A$39:$A$789,$A22,СВЦЭМ!$B$39:$B$789,S$11)+'СЕТ СН'!$F$9+СВЦЭМ!$D$10+'СЕТ СН'!$F$6-'СЕТ СН'!$F$19</f>
        <v>2223.2378130100001</v>
      </c>
      <c r="T22" s="36">
        <f>SUMIFS(СВЦЭМ!$C$39:$C$789,СВЦЭМ!$A$39:$A$789,$A22,СВЦЭМ!$B$39:$B$789,T$11)+'СЕТ СН'!$F$9+СВЦЭМ!$D$10+'СЕТ СН'!$F$6-'СЕТ СН'!$F$19</f>
        <v>2177.3092561000003</v>
      </c>
      <c r="U22" s="36">
        <f>SUMIFS(СВЦЭМ!$C$39:$C$789,СВЦЭМ!$A$39:$A$789,$A22,СВЦЭМ!$B$39:$B$789,U$11)+'СЕТ СН'!$F$9+СВЦЭМ!$D$10+'СЕТ СН'!$F$6-'СЕТ СН'!$F$19</f>
        <v>2162.6387534999999</v>
      </c>
      <c r="V22" s="36">
        <f>SUMIFS(СВЦЭМ!$C$39:$C$789,СВЦЭМ!$A$39:$A$789,$A22,СВЦЭМ!$B$39:$B$789,V$11)+'СЕТ СН'!$F$9+СВЦЭМ!$D$10+'СЕТ СН'!$F$6-'СЕТ СН'!$F$19</f>
        <v>2156.0279295</v>
      </c>
      <c r="W22" s="36">
        <f>SUMIFS(СВЦЭМ!$C$39:$C$789,СВЦЭМ!$A$39:$A$789,$A22,СВЦЭМ!$B$39:$B$789,W$11)+'СЕТ СН'!$F$9+СВЦЭМ!$D$10+'СЕТ СН'!$F$6-'СЕТ СН'!$F$19</f>
        <v>2169.8260144999999</v>
      </c>
      <c r="X22" s="36">
        <f>SUMIFS(СВЦЭМ!$C$39:$C$789,СВЦЭМ!$A$39:$A$789,$A22,СВЦЭМ!$B$39:$B$789,X$11)+'СЕТ СН'!$F$9+СВЦЭМ!$D$10+'СЕТ СН'!$F$6-'СЕТ СН'!$F$19</f>
        <v>2193.08554714</v>
      </c>
      <c r="Y22" s="36">
        <f>SUMIFS(СВЦЭМ!$C$39:$C$789,СВЦЭМ!$A$39:$A$789,$A22,СВЦЭМ!$B$39:$B$789,Y$11)+'СЕТ СН'!$F$9+СВЦЭМ!$D$10+'СЕТ СН'!$F$6-'СЕТ СН'!$F$19</f>
        <v>2248.1454947299999</v>
      </c>
    </row>
    <row r="23" spans="1:25" ht="15.75" x14ac:dyDescent="0.2">
      <c r="A23" s="35">
        <f t="shared" si="0"/>
        <v>45638</v>
      </c>
      <c r="B23" s="36">
        <f>SUMIFS(СВЦЭМ!$C$39:$C$789,СВЦЭМ!$A$39:$A$789,$A23,СВЦЭМ!$B$39:$B$789,B$11)+'СЕТ СН'!$F$9+СВЦЭМ!$D$10+'СЕТ СН'!$F$6-'СЕТ СН'!$F$19</f>
        <v>2290.8672544400001</v>
      </c>
      <c r="C23" s="36">
        <f>SUMIFS(СВЦЭМ!$C$39:$C$789,СВЦЭМ!$A$39:$A$789,$A23,СВЦЭМ!$B$39:$B$789,C$11)+'СЕТ СН'!$F$9+СВЦЭМ!$D$10+'СЕТ СН'!$F$6-'СЕТ СН'!$F$19</f>
        <v>2342.3248403900002</v>
      </c>
      <c r="D23" s="36">
        <f>SUMIFS(СВЦЭМ!$C$39:$C$789,СВЦЭМ!$A$39:$A$789,$A23,СВЦЭМ!$B$39:$B$789,D$11)+'СЕТ СН'!$F$9+СВЦЭМ!$D$10+'СЕТ СН'!$F$6-'СЕТ СН'!$F$19</f>
        <v>2352.7512995299999</v>
      </c>
      <c r="E23" s="36">
        <f>SUMIFS(СВЦЭМ!$C$39:$C$789,СВЦЭМ!$A$39:$A$789,$A23,СВЦЭМ!$B$39:$B$789,E$11)+'СЕТ СН'!$F$9+СВЦЭМ!$D$10+'СЕТ СН'!$F$6-'СЕТ СН'!$F$19</f>
        <v>2352.1829883800001</v>
      </c>
      <c r="F23" s="36">
        <f>SUMIFS(СВЦЭМ!$C$39:$C$789,СВЦЭМ!$A$39:$A$789,$A23,СВЦЭМ!$B$39:$B$789,F$11)+'СЕТ СН'!$F$9+СВЦЭМ!$D$10+'СЕТ СН'!$F$6-'СЕТ СН'!$F$19</f>
        <v>2355.5702124499999</v>
      </c>
      <c r="G23" s="36">
        <f>SUMIFS(СВЦЭМ!$C$39:$C$789,СВЦЭМ!$A$39:$A$789,$A23,СВЦЭМ!$B$39:$B$789,G$11)+'СЕТ СН'!$F$9+СВЦЭМ!$D$10+'СЕТ СН'!$F$6-'СЕТ СН'!$F$19</f>
        <v>2352.21601676</v>
      </c>
      <c r="H23" s="36">
        <f>SUMIFS(СВЦЭМ!$C$39:$C$789,СВЦЭМ!$A$39:$A$789,$A23,СВЦЭМ!$B$39:$B$789,H$11)+'СЕТ СН'!$F$9+СВЦЭМ!$D$10+'СЕТ СН'!$F$6-'СЕТ СН'!$F$19</f>
        <v>2299.4444981800002</v>
      </c>
      <c r="I23" s="36">
        <f>SUMIFS(СВЦЭМ!$C$39:$C$789,СВЦЭМ!$A$39:$A$789,$A23,СВЦЭМ!$B$39:$B$789,I$11)+'СЕТ СН'!$F$9+СВЦЭМ!$D$10+'СЕТ СН'!$F$6-'СЕТ СН'!$F$19</f>
        <v>2218.8777009099999</v>
      </c>
      <c r="J23" s="36">
        <f>SUMIFS(СВЦЭМ!$C$39:$C$789,СВЦЭМ!$A$39:$A$789,$A23,СВЦЭМ!$B$39:$B$789,J$11)+'СЕТ СН'!$F$9+СВЦЭМ!$D$10+'СЕТ СН'!$F$6-'СЕТ СН'!$F$19</f>
        <v>2178.7452749100003</v>
      </c>
      <c r="K23" s="36">
        <f>SUMIFS(СВЦЭМ!$C$39:$C$789,СВЦЭМ!$A$39:$A$789,$A23,СВЦЭМ!$B$39:$B$789,K$11)+'СЕТ СН'!$F$9+СВЦЭМ!$D$10+'СЕТ СН'!$F$6-'СЕТ СН'!$F$19</f>
        <v>2182.0232007700001</v>
      </c>
      <c r="L23" s="36">
        <f>SUMIFS(СВЦЭМ!$C$39:$C$789,СВЦЭМ!$A$39:$A$789,$A23,СВЦЭМ!$B$39:$B$789,L$11)+'СЕТ СН'!$F$9+СВЦЭМ!$D$10+'СЕТ СН'!$F$6-'СЕТ СН'!$F$19</f>
        <v>2175.24221764</v>
      </c>
      <c r="M23" s="36">
        <f>SUMIFS(СВЦЭМ!$C$39:$C$789,СВЦЭМ!$A$39:$A$789,$A23,СВЦЭМ!$B$39:$B$789,M$11)+'СЕТ СН'!$F$9+СВЦЭМ!$D$10+'СЕТ СН'!$F$6-'СЕТ СН'!$F$19</f>
        <v>2188.0977337700001</v>
      </c>
      <c r="N23" s="36">
        <f>SUMIFS(СВЦЭМ!$C$39:$C$789,СВЦЭМ!$A$39:$A$789,$A23,СВЦЭМ!$B$39:$B$789,N$11)+'СЕТ СН'!$F$9+СВЦЭМ!$D$10+'СЕТ СН'!$F$6-'СЕТ СН'!$F$19</f>
        <v>2190.4635730300001</v>
      </c>
      <c r="O23" s="36">
        <f>SUMIFS(СВЦЭМ!$C$39:$C$789,СВЦЭМ!$A$39:$A$789,$A23,СВЦЭМ!$B$39:$B$789,O$11)+'СЕТ СН'!$F$9+СВЦЭМ!$D$10+'СЕТ СН'!$F$6-'СЕТ СН'!$F$19</f>
        <v>2224.53767831</v>
      </c>
      <c r="P23" s="36">
        <f>SUMIFS(СВЦЭМ!$C$39:$C$789,СВЦЭМ!$A$39:$A$789,$A23,СВЦЭМ!$B$39:$B$789,P$11)+'СЕТ СН'!$F$9+СВЦЭМ!$D$10+'СЕТ СН'!$F$6-'СЕТ СН'!$F$19</f>
        <v>2220.2051266100002</v>
      </c>
      <c r="Q23" s="36">
        <f>SUMIFS(СВЦЭМ!$C$39:$C$789,СВЦЭМ!$A$39:$A$789,$A23,СВЦЭМ!$B$39:$B$789,Q$11)+'СЕТ СН'!$F$9+СВЦЭМ!$D$10+'СЕТ СН'!$F$6-'СЕТ СН'!$F$19</f>
        <v>2217.35212017</v>
      </c>
      <c r="R23" s="36">
        <f>SUMIFS(СВЦЭМ!$C$39:$C$789,СВЦЭМ!$A$39:$A$789,$A23,СВЦЭМ!$B$39:$B$789,R$11)+'СЕТ СН'!$F$9+СВЦЭМ!$D$10+'СЕТ СН'!$F$6-'СЕТ СН'!$F$19</f>
        <v>2217.2350101400002</v>
      </c>
      <c r="S23" s="36">
        <f>SUMIFS(СВЦЭМ!$C$39:$C$789,СВЦЭМ!$A$39:$A$789,$A23,СВЦЭМ!$B$39:$B$789,S$11)+'СЕТ СН'!$F$9+СВЦЭМ!$D$10+'СЕТ СН'!$F$6-'СЕТ СН'!$F$19</f>
        <v>2174.24109795</v>
      </c>
      <c r="T23" s="36">
        <f>SUMIFS(СВЦЭМ!$C$39:$C$789,СВЦЭМ!$A$39:$A$789,$A23,СВЦЭМ!$B$39:$B$789,T$11)+'СЕТ СН'!$F$9+СВЦЭМ!$D$10+'СЕТ СН'!$F$6-'СЕТ СН'!$F$19</f>
        <v>2169.60763843</v>
      </c>
      <c r="U23" s="36">
        <f>SUMIFS(СВЦЭМ!$C$39:$C$789,СВЦЭМ!$A$39:$A$789,$A23,СВЦЭМ!$B$39:$B$789,U$11)+'СЕТ СН'!$F$9+СВЦЭМ!$D$10+'СЕТ СН'!$F$6-'СЕТ СН'!$F$19</f>
        <v>2183.0418327900002</v>
      </c>
      <c r="V23" s="36">
        <f>SUMIFS(СВЦЭМ!$C$39:$C$789,СВЦЭМ!$A$39:$A$789,$A23,СВЦЭМ!$B$39:$B$789,V$11)+'СЕТ СН'!$F$9+СВЦЭМ!$D$10+'СЕТ СН'!$F$6-'СЕТ СН'!$F$19</f>
        <v>2192.65743746</v>
      </c>
      <c r="W23" s="36">
        <f>SUMIFS(СВЦЭМ!$C$39:$C$789,СВЦЭМ!$A$39:$A$789,$A23,СВЦЭМ!$B$39:$B$789,W$11)+'СЕТ СН'!$F$9+СВЦЭМ!$D$10+'СЕТ СН'!$F$6-'СЕТ СН'!$F$19</f>
        <v>2224.0178526300001</v>
      </c>
      <c r="X23" s="36">
        <f>SUMIFS(СВЦЭМ!$C$39:$C$789,СВЦЭМ!$A$39:$A$789,$A23,СВЦЭМ!$B$39:$B$789,X$11)+'СЕТ СН'!$F$9+СВЦЭМ!$D$10+'СЕТ СН'!$F$6-'СЕТ СН'!$F$19</f>
        <v>2241.7408432100001</v>
      </c>
      <c r="Y23" s="36">
        <f>SUMIFS(СВЦЭМ!$C$39:$C$789,СВЦЭМ!$A$39:$A$789,$A23,СВЦЭМ!$B$39:$B$789,Y$11)+'СЕТ СН'!$F$9+СВЦЭМ!$D$10+'СЕТ СН'!$F$6-'СЕТ СН'!$F$19</f>
        <v>2286.7122990600001</v>
      </c>
    </row>
    <row r="24" spans="1:25" ht="15.75" x14ac:dyDescent="0.2">
      <c r="A24" s="35">
        <f t="shared" si="0"/>
        <v>45639</v>
      </c>
      <c r="B24" s="36">
        <f>SUMIFS(СВЦЭМ!$C$39:$C$789,СВЦЭМ!$A$39:$A$789,$A24,СВЦЭМ!$B$39:$B$789,B$11)+'СЕТ СН'!$F$9+СВЦЭМ!$D$10+'СЕТ СН'!$F$6-'СЕТ СН'!$F$19</f>
        <v>2347.0334619800001</v>
      </c>
      <c r="C24" s="36">
        <f>SUMIFS(СВЦЭМ!$C$39:$C$789,СВЦЭМ!$A$39:$A$789,$A24,СВЦЭМ!$B$39:$B$789,C$11)+'СЕТ СН'!$F$9+СВЦЭМ!$D$10+'СЕТ СН'!$F$6-'СЕТ СН'!$F$19</f>
        <v>2398.0915313999999</v>
      </c>
      <c r="D24" s="36">
        <f>SUMIFS(СВЦЭМ!$C$39:$C$789,СВЦЭМ!$A$39:$A$789,$A24,СВЦЭМ!$B$39:$B$789,D$11)+'СЕТ СН'!$F$9+СВЦЭМ!$D$10+'СЕТ СН'!$F$6-'СЕТ СН'!$F$19</f>
        <v>2427.1167513300002</v>
      </c>
      <c r="E24" s="36">
        <f>SUMIFS(СВЦЭМ!$C$39:$C$789,СВЦЭМ!$A$39:$A$789,$A24,СВЦЭМ!$B$39:$B$789,E$11)+'СЕТ СН'!$F$9+СВЦЭМ!$D$10+'СЕТ СН'!$F$6-'СЕТ СН'!$F$19</f>
        <v>2422.6570787999999</v>
      </c>
      <c r="F24" s="36">
        <f>SUMIFS(СВЦЭМ!$C$39:$C$789,СВЦЭМ!$A$39:$A$789,$A24,СВЦЭМ!$B$39:$B$789,F$11)+'СЕТ СН'!$F$9+СВЦЭМ!$D$10+'СЕТ СН'!$F$6-'СЕТ СН'!$F$19</f>
        <v>2408.5349153299999</v>
      </c>
      <c r="G24" s="36">
        <f>SUMIFS(СВЦЭМ!$C$39:$C$789,СВЦЭМ!$A$39:$A$789,$A24,СВЦЭМ!$B$39:$B$789,G$11)+'СЕТ СН'!$F$9+СВЦЭМ!$D$10+'СЕТ СН'!$F$6-'СЕТ СН'!$F$19</f>
        <v>2375.7218325600002</v>
      </c>
      <c r="H24" s="36">
        <f>SUMIFS(СВЦЭМ!$C$39:$C$789,СВЦЭМ!$A$39:$A$789,$A24,СВЦЭМ!$B$39:$B$789,H$11)+'СЕТ СН'!$F$9+СВЦЭМ!$D$10+'СЕТ СН'!$F$6-'СЕТ СН'!$F$19</f>
        <v>2299.3797811700001</v>
      </c>
      <c r="I24" s="36">
        <f>SUMIFS(СВЦЭМ!$C$39:$C$789,СВЦЭМ!$A$39:$A$789,$A24,СВЦЭМ!$B$39:$B$789,I$11)+'СЕТ СН'!$F$9+СВЦЭМ!$D$10+'СЕТ СН'!$F$6-'СЕТ СН'!$F$19</f>
        <v>2219.9386232800002</v>
      </c>
      <c r="J24" s="36">
        <f>SUMIFS(СВЦЭМ!$C$39:$C$789,СВЦЭМ!$A$39:$A$789,$A24,СВЦЭМ!$B$39:$B$789,J$11)+'СЕТ СН'!$F$9+СВЦЭМ!$D$10+'СЕТ СН'!$F$6-'СЕТ СН'!$F$19</f>
        <v>2176.5541913400002</v>
      </c>
      <c r="K24" s="36">
        <f>SUMIFS(СВЦЭМ!$C$39:$C$789,СВЦЭМ!$A$39:$A$789,$A24,СВЦЭМ!$B$39:$B$789,K$11)+'СЕТ СН'!$F$9+СВЦЭМ!$D$10+'СЕТ СН'!$F$6-'СЕТ СН'!$F$19</f>
        <v>2157.6085312099999</v>
      </c>
      <c r="L24" s="36">
        <f>SUMIFS(СВЦЭМ!$C$39:$C$789,СВЦЭМ!$A$39:$A$789,$A24,СВЦЭМ!$B$39:$B$789,L$11)+'СЕТ СН'!$F$9+СВЦЭМ!$D$10+'СЕТ СН'!$F$6-'СЕТ СН'!$F$19</f>
        <v>2154.3975756700002</v>
      </c>
      <c r="M24" s="36">
        <f>SUMIFS(СВЦЭМ!$C$39:$C$789,СВЦЭМ!$A$39:$A$789,$A24,СВЦЭМ!$B$39:$B$789,M$11)+'СЕТ СН'!$F$9+СВЦЭМ!$D$10+'СЕТ СН'!$F$6-'СЕТ СН'!$F$19</f>
        <v>2172.2524522799999</v>
      </c>
      <c r="N24" s="36">
        <f>SUMIFS(СВЦЭМ!$C$39:$C$789,СВЦЭМ!$A$39:$A$789,$A24,СВЦЭМ!$B$39:$B$789,N$11)+'СЕТ СН'!$F$9+СВЦЭМ!$D$10+'СЕТ СН'!$F$6-'СЕТ СН'!$F$19</f>
        <v>2164.27141304</v>
      </c>
      <c r="O24" s="36">
        <f>SUMIFS(СВЦЭМ!$C$39:$C$789,СВЦЭМ!$A$39:$A$789,$A24,СВЦЭМ!$B$39:$B$789,O$11)+'СЕТ СН'!$F$9+СВЦЭМ!$D$10+'СЕТ СН'!$F$6-'СЕТ СН'!$F$19</f>
        <v>2176.69414977</v>
      </c>
      <c r="P24" s="36">
        <f>SUMIFS(СВЦЭМ!$C$39:$C$789,СВЦЭМ!$A$39:$A$789,$A24,СВЦЭМ!$B$39:$B$789,P$11)+'СЕТ СН'!$F$9+СВЦЭМ!$D$10+'СЕТ СН'!$F$6-'СЕТ СН'!$F$19</f>
        <v>2186.95431874</v>
      </c>
      <c r="Q24" s="36">
        <f>SUMIFS(СВЦЭМ!$C$39:$C$789,СВЦЭМ!$A$39:$A$789,$A24,СВЦЭМ!$B$39:$B$789,Q$11)+'СЕТ СН'!$F$9+СВЦЭМ!$D$10+'СЕТ СН'!$F$6-'СЕТ СН'!$F$19</f>
        <v>2189.7178568100003</v>
      </c>
      <c r="R24" s="36">
        <f>SUMIFS(СВЦЭМ!$C$39:$C$789,СВЦЭМ!$A$39:$A$789,$A24,СВЦЭМ!$B$39:$B$789,R$11)+'СЕТ СН'!$F$9+СВЦЭМ!$D$10+'СЕТ СН'!$F$6-'СЕТ СН'!$F$19</f>
        <v>2165.04664215</v>
      </c>
      <c r="S24" s="36">
        <f>SUMIFS(СВЦЭМ!$C$39:$C$789,СВЦЭМ!$A$39:$A$789,$A24,СВЦЭМ!$B$39:$B$789,S$11)+'СЕТ СН'!$F$9+СВЦЭМ!$D$10+'СЕТ СН'!$F$6-'СЕТ СН'!$F$19</f>
        <v>2144.4382722300002</v>
      </c>
      <c r="T24" s="36">
        <f>SUMIFS(СВЦЭМ!$C$39:$C$789,СВЦЭМ!$A$39:$A$789,$A24,СВЦЭМ!$B$39:$B$789,T$11)+'СЕТ СН'!$F$9+СВЦЭМ!$D$10+'СЕТ СН'!$F$6-'СЕТ СН'!$F$19</f>
        <v>2133.5528468000002</v>
      </c>
      <c r="U24" s="36">
        <f>SUMIFS(СВЦЭМ!$C$39:$C$789,СВЦЭМ!$A$39:$A$789,$A24,СВЦЭМ!$B$39:$B$789,U$11)+'СЕТ СН'!$F$9+СВЦЭМ!$D$10+'СЕТ СН'!$F$6-'СЕТ СН'!$F$19</f>
        <v>2143.80448523</v>
      </c>
      <c r="V24" s="36">
        <f>SUMIFS(СВЦЭМ!$C$39:$C$789,СВЦЭМ!$A$39:$A$789,$A24,СВЦЭМ!$B$39:$B$789,V$11)+'СЕТ СН'!$F$9+СВЦЭМ!$D$10+'СЕТ СН'!$F$6-'СЕТ СН'!$F$19</f>
        <v>2169.1896539500003</v>
      </c>
      <c r="W24" s="36">
        <f>SUMIFS(СВЦЭМ!$C$39:$C$789,СВЦЭМ!$A$39:$A$789,$A24,СВЦЭМ!$B$39:$B$789,W$11)+'СЕТ СН'!$F$9+СВЦЭМ!$D$10+'СЕТ СН'!$F$6-'СЕТ СН'!$F$19</f>
        <v>2178.87981317</v>
      </c>
      <c r="X24" s="36">
        <f>SUMIFS(СВЦЭМ!$C$39:$C$789,СВЦЭМ!$A$39:$A$789,$A24,СВЦЭМ!$B$39:$B$789,X$11)+'СЕТ СН'!$F$9+СВЦЭМ!$D$10+'СЕТ СН'!$F$6-'СЕТ СН'!$F$19</f>
        <v>2222.8237778500002</v>
      </c>
      <c r="Y24" s="36">
        <f>SUMIFS(СВЦЭМ!$C$39:$C$789,СВЦЭМ!$A$39:$A$789,$A24,СВЦЭМ!$B$39:$B$789,Y$11)+'СЕТ СН'!$F$9+СВЦЭМ!$D$10+'СЕТ СН'!$F$6-'СЕТ СН'!$F$19</f>
        <v>2252.63499998</v>
      </c>
    </row>
    <row r="25" spans="1:25" ht="15.75" x14ac:dyDescent="0.2">
      <c r="A25" s="35">
        <f t="shared" si="0"/>
        <v>45640</v>
      </c>
      <c r="B25" s="36">
        <f>SUMIFS(СВЦЭМ!$C$39:$C$789,СВЦЭМ!$A$39:$A$789,$A25,СВЦЭМ!$B$39:$B$789,B$11)+'СЕТ СН'!$F$9+СВЦЭМ!$D$10+'СЕТ СН'!$F$6-'СЕТ СН'!$F$19</f>
        <v>2338.1016206999998</v>
      </c>
      <c r="C25" s="36">
        <f>SUMIFS(СВЦЭМ!$C$39:$C$789,СВЦЭМ!$A$39:$A$789,$A25,СВЦЭМ!$B$39:$B$789,C$11)+'СЕТ СН'!$F$9+СВЦЭМ!$D$10+'СЕТ СН'!$F$6-'СЕТ СН'!$F$19</f>
        <v>2369.18893196</v>
      </c>
      <c r="D25" s="36">
        <f>SUMIFS(СВЦЭМ!$C$39:$C$789,СВЦЭМ!$A$39:$A$789,$A25,СВЦЭМ!$B$39:$B$789,D$11)+'СЕТ СН'!$F$9+СВЦЭМ!$D$10+'СЕТ СН'!$F$6-'СЕТ СН'!$F$19</f>
        <v>2381.8335545099999</v>
      </c>
      <c r="E25" s="36">
        <f>SUMIFS(СВЦЭМ!$C$39:$C$789,СВЦЭМ!$A$39:$A$789,$A25,СВЦЭМ!$B$39:$B$789,E$11)+'СЕТ СН'!$F$9+СВЦЭМ!$D$10+'СЕТ СН'!$F$6-'СЕТ СН'!$F$19</f>
        <v>2402.8383592999999</v>
      </c>
      <c r="F25" s="36">
        <f>SUMIFS(СВЦЭМ!$C$39:$C$789,СВЦЭМ!$A$39:$A$789,$A25,СВЦЭМ!$B$39:$B$789,F$11)+'СЕТ СН'!$F$9+СВЦЭМ!$D$10+'СЕТ СН'!$F$6-'СЕТ СН'!$F$19</f>
        <v>2401.9790471299998</v>
      </c>
      <c r="G25" s="36">
        <f>SUMIFS(СВЦЭМ!$C$39:$C$789,СВЦЭМ!$A$39:$A$789,$A25,СВЦЭМ!$B$39:$B$789,G$11)+'СЕТ СН'!$F$9+СВЦЭМ!$D$10+'СЕТ СН'!$F$6-'СЕТ СН'!$F$19</f>
        <v>2387.8024103799999</v>
      </c>
      <c r="H25" s="36">
        <f>SUMIFS(СВЦЭМ!$C$39:$C$789,СВЦЭМ!$A$39:$A$789,$A25,СВЦЭМ!$B$39:$B$789,H$11)+'СЕТ СН'!$F$9+СВЦЭМ!$D$10+'СЕТ СН'!$F$6-'СЕТ СН'!$F$19</f>
        <v>2382.1847538100001</v>
      </c>
      <c r="I25" s="36">
        <f>SUMIFS(СВЦЭМ!$C$39:$C$789,СВЦЭМ!$A$39:$A$789,$A25,СВЦЭМ!$B$39:$B$789,I$11)+'СЕТ СН'!$F$9+СВЦЭМ!$D$10+'СЕТ СН'!$F$6-'СЕТ СН'!$F$19</f>
        <v>2345.9076630499999</v>
      </c>
      <c r="J25" s="36">
        <f>SUMIFS(СВЦЭМ!$C$39:$C$789,СВЦЭМ!$A$39:$A$789,$A25,СВЦЭМ!$B$39:$B$789,J$11)+'СЕТ СН'!$F$9+СВЦЭМ!$D$10+'СЕТ СН'!$F$6-'СЕТ СН'!$F$19</f>
        <v>2267.2066414400001</v>
      </c>
      <c r="K25" s="36">
        <f>SUMIFS(СВЦЭМ!$C$39:$C$789,СВЦЭМ!$A$39:$A$789,$A25,СВЦЭМ!$B$39:$B$789,K$11)+'СЕТ СН'!$F$9+СВЦЭМ!$D$10+'СЕТ СН'!$F$6-'СЕТ СН'!$F$19</f>
        <v>2163.5786487099999</v>
      </c>
      <c r="L25" s="36">
        <f>SUMIFS(СВЦЭМ!$C$39:$C$789,СВЦЭМ!$A$39:$A$789,$A25,СВЦЭМ!$B$39:$B$789,L$11)+'СЕТ СН'!$F$9+СВЦЭМ!$D$10+'СЕТ СН'!$F$6-'СЕТ СН'!$F$19</f>
        <v>2143.9777254200003</v>
      </c>
      <c r="M25" s="36">
        <f>SUMIFS(СВЦЭМ!$C$39:$C$789,СВЦЭМ!$A$39:$A$789,$A25,СВЦЭМ!$B$39:$B$789,M$11)+'СЕТ СН'!$F$9+СВЦЭМ!$D$10+'СЕТ СН'!$F$6-'СЕТ СН'!$F$19</f>
        <v>2162.27004726</v>
      </c>
      <c r="N25" s="36">
        <f>SUMIFS(СВЦЭМ!$C$39:$C$789,СВЦЭМ!$A$39:$A$789,$A25,СВЦЭМ!$B$39:$B$789,N$11)+'СЕТ СН'!$F$9+СВЦЭМ!$D$10+'СЕТ СН'!$F$6-'СЕТ СН'!$F$19</f>
        <v>2165.0738455200003</v>
      </c>
      <c r="O25" s="36">
        <f>SUMIFS(СВЦЭМ!$C$39:$C$789,СВЦЭМ!$A$39:$A$789,$A25,СВЦЭМ!$B$39:$B$789,O$11)+'СЕТ СН'!$F$9+СВЦЭМ!$D$10+'СЕТ СН'!$F$6-'СЕТ СН'!$F$19</f>
        <v>2169.9112773000002</v>
      </c>
      <c r="P25" s="36">
        <f>SUMIFS(СВЦЭМ!$C$39:$C$789,СВЦЭМ!$A$39:$A$789,$A25,СВЦЭМ!$B$39:$B$789,P$11)+'СЕТ СН'!$F$9+СВЦЭМ!$D$10+'СЕТ СН'!$F$6-'СЕТ СН'!$F$19</f>
        <v>2171.30062503</v>
      </c>
      <c r="Q25" s="36">
        <f>SUMIFS(СВЦЭМ!$C$39:$C$789,СВЦЭМ!$A$39:$A$789,$A25,СВЦЭМ!$B$39:$B$789,Q$11)+'СЕТ СН'!$F$9+СВЦЭМ!$D$10+'СЕТ СН'!$F$6-'СЕТ СН'!$F$19</f>
        <v>2207.35904583</v>
      </c>
      <c r="R25" s="36">
        <f>SUMIFS(СВЦЭМ!$C$39:$C$789,СВЦЭМ!$A$39:$A$789,$A25,СВЦЭМ!$B$39:$B$789,R$11)+'СЕТ СН'!$F$9+СВЦЭМ!$D$10+'СЕТ СН'!$F$6-'СЕТ СН'!$F$19</f>
        <v>2201.4679321200001</v>
      </c>
      <c r="S25" s="36">
        <f>SUMIFS(СВЦЭМ!$C$39:$C$789,СВЦЭМ!$A$39:$A$789,$A25,СВЦЭМ!$B$39:$B$789,S$11)+'СЕТ СН'!$F$9+СВЦЭМ!$D$10+'СЕТ СН'!$F$6-'СЕТ СН'!$F$19</f>
        <v>2150.2111361299999</v>
      </c>
      <c r="T25" s="36">
        <f>SUMIFS(СВЦЭМ!$C$39:$C$789,СВЦЭМ!$A$39:$A$789,$A25,СВЦЭМ!$B$39:$B$789,T$11)+'СЕТ СН'!$F$9+СВЦЭМ!$D$10+'СЕТ СН'!$F$6-'СЕТ СН'!$F$19</f>
        <v>2123.6180030999999</v>
      </c>
      <c r="U25" s="36">
        <f>SUMIFS(СВЦЭМ!$C$39:$C$789,СВЦЭМ!$A$39:$A$789,$A25,СВЦЭМ!$B$39:$B$789,U$11)+'СЕТ СН'!$F$9+СВЦЭМ!$D$10+'СЕТ СН'!$F$6-'СЕТ СН'!$F$19</f>
        <v>2135.2453634900003</v>
      </c>
      <c r="V25" s="36">
        <f>SUMIFS(СВЦЭМ!$C$39:$C$789,СВЦЭМ!$A$39:$A$789,$A25,СВЦЭМ!$B$39:$B$789,V$11)+'СЕТ СН'!$F$9+СВЦЭМ!$D$10+'СЕТ СН'!$F$6-'СЕТ СН'!$F$19</f>
        <v>2190.20694443</v>
      </c>
      <c r="W25" s="36">
        <f>SUMIFS(СВЦЭМ!$C$39:$C$789,СВЦЭМ!$A$39:$A$789,$A25,СВЦЭМ!$B$39:$B$789,W$11)+'СЕТ СН'!$F$9+СВЦЭМ!$D$10+'СЕТ СН'!$F$6-'СЕТ СН'!$F$19</f>
        <v>2221.41895626</v>
      </c>
      <c r="X25" s="36">
        <f>SUMIFS(СВЦЭМ!$C$39:$C$789,СВЦЭМ!$A$39:$A$789,$A25,СВЦЭМ!$B$39:$B$789,X$11)+'СЕТ СН'!$F$9+СВЦЭМ!$D$10+'СЕТ СН'!$F$6-'СЕТ СН'!$F$19</f>
        <v>2240.2459144200002</v>
      </c>
      <c r="Y25" s="36">
        <f>SUMIFS(СВЦЭМ!$C$39:$C$789,СВЦЭМ!$A$39:$A$789,$A25,СВЦЭМ!$B$39:$B$789,Y$11)+'СЕТ СН'!$F$9+СВЦЭМ!$D$10+'СЕТ СН'!$F$6-'СЕТ СН'!$F$19</f>
        <v>2295.4692966699999</v>
      </c>
    </row>
    <row r="26" spans="1:25" ht="15.75" x14ac:dyDescent="0.2">
      <c r="A26" s="35">
        <f t="shared" si="0"/>
        <v>45641</v>
      </c>
      <c r="B26" s="36">
        <f>SUMIFS(СВЦЭМ!$C$39:$C$789,СВЦЭМ!$A$39:$A$789,$A26,СВЦЭМ!$B$39:$B$789,B$11)+'СЕТ СН'!$F$9+СВЦЭМ!$D$10+'СЕТ СН'!$F$6-'СЕТ СН'!$F$19</f>
        <v>2294.1379189600002</v>
      </c>
      <c r="C26" s="36">
        <f>SUMIFS(СВЦЭМ!$C$39:$C$789,СВЦЭМ!$A$39:$A$789,$A26,СВЦЭМ!$B$39:$B$789,C$11)+'СЕТ СН'!$F$9+СВЦЭМ!$D$10+'СЕТ СН'!$F$6-'СЕТ СН'!$F$19</f>
        <v>2301.19645322</v>
      </c>
      <c r="D26" s="36">
        <f>SUMIFS(СВЦЭМ!$C$39:$C$789,СВЦЭМ!$A$39:$A$789,$A26,СВЦЭМ!$B$39:$B$789,D$11)+'СЕТ СН'!$F$9+СВЦЭМ!$D$10+'СЕТ СН'!$F$6-'СЕТ СН'!$F$19</f>
        <v>2339.7920163100002</v>
      </c>
      <c r="E26" s="36">
        <f>SUMIFS(СВЦЭМ!$C$39:$C$789,СВЦЭМ!$A$39:$A$789,$A26,СВЦЭМ!$B$39:$B$789,E$11)+'СЕТ СН'!$F$9+СВЦЭМ!$D$10+'СЕТ СН'!$F$6-'СЕТ СН'!$F$19</f>
        <v>2351.1962120499998</v>
      </c>
      <c r="F26" s="36">
        <f>SUMIFS(СВЦЭМ!$C$39:$C$789,СВЦЭМ!$A$39:$A$789,$A26,СВЦЭМ!$B$39:$B$789,F$11)+'СЕТ СН'!$F$9+СВЦЭМ!$D$10+'СЕТ СН'!$F$6-'СЕТ СН'!$F$19</f>
        <v>2359.3860635299998</v>
      </c>
      <c r="G26" s="36">
        <f>SUMIFS(СВЦЭМ!$C$39:$C$789,СВЦЭМ!$A$39:$A$789,$A26,СВЦЭМ!$B$39:$B$789,G$11)+'СЕТ СН'!$F$9+СВЦЭМ!$D$10+'СЕТ СН'!$F$6-'СЕТ СН'!$F$19</f>
        <v>2341.6033400199999</v>
      </c>
      <c r="H26" s="36">
        <f>SUMIFS(СВЦЭМ!$C$39:$C$789,СВЦЭМ!$A$39:$A$789,$A26,СВЦЭМ!$B$39:$B$789,H$11)+'СЕТ СН'!$F$9+СВЦЭМ!$D$10+'СЕТ СН'!$F$6-'СЕТ СН'!$F$19</f>
        <v>2318.0986435099999</v>
      </c>
      <c r="I26" s="36">
        <f>SUMIFS(СВЦЭМ!$C$39:$C$789,СВЦЭМ!$A$39:$A$789,$A26,СВЦЭМ!$B$39:$B$789,I$11)+'СЕТ СН'!$F$9+СВЦЭМ!$D$10+'СЕТ СН'!$F$6-'СЕТ СН'!$F$19</f>
        <v>2331.27483261</v>
      </c>
      <c r="J26" s="36">
        <f>SUMIFS(СВЦЭМ!$C$39:$C$789,СВЦЭМ!$A$39:$A$789,$A26,СВЦЭМ!$B$39:$B$789,J$11)+'СЕТ СН'!$F$9+СВЦЭМ!$D$10+'СЕТ СН'!$F$6-'СЕТ СН'!$F$19</f>
        <v>2255.3445274300002</v>
      </c>
      <c r="K26" s="36">
        <f>SUMIFS(СВЦЭМ!$C$39:$C$789,СВЦЭМ!$A$39:$A$789,$A26,СВЦЭМ!$B$39:$B$789,K$11)+'СЕТ СН'!$F$9+СВЦЭМ!$D$10+'СЕТ СН'!$F$6-'СЕТ СН'!$F$19</f>
        <v>2171.82003897</v>
      </c>
      <c r="L26" s="36">
        <f>SUMIFS(СВЦЭМ!$C$39:$C$789,СВЦЭМ!$A$39:$A$789,$A26,СВЦЭМ!$B$39:$B$789,L$11)+'СЕТ СН'!$F$9+СВЦЭМ!$D$10+'СЕТ СН'!$F$6-'СЕТ СН'!$F$19</f>
        <v>2141.7408299200001</v>
      </c>
      <c r="M26" s="36">
        <f>SUMIFS(СВЦЭМ!$C$39:$C$789,СВЦЭМ!$A$39:$A$789,$A26,СВЦЭМ!$B$39:$B$789,M$11)+'СЕТ СН'!$F$9+СВЦЭМ!$D$10+'СЕТ СН'!$F$6-'СЕТ СН'!$F$19</f>
        <v>2153.82705588</v>
      </c>
      <c r="N26" s="36">
        <f>SUMIFS(СВЦЭМ!$C$39:$C$789,СВЦЭМ!$A$39:$A$789,$A26,СВЦЭМ!$B$39:$B$789,N$11)+'СЕТ СН'!$F$9+СВЦЭМ!$D$10+'СЕТ СН'!$F$6-'СЕТ СН'!$F$19</f>
        <v>2190.3981646100001</v>
      </c>
      <c r="O26" s="36">
        <f>SUMIFS(СВЦЭМ!$C$39:$C$789,СВЦЭМ!$A$39:$A$789,$A26,СВЦЭМ!$B$39:$B$789,O$11)+'СЕТ СН'!$F$9+СВЦЭМ!$D$10+'СЕТ СН'!$F$6-'СЕТ СН'!$F$19</f>
        <v>2208.7559568199999</v>
      </c>
      <c r="P26" s="36">
        <f>SUMIFS(СВЦЭМ!$C$39:$C$789,СВЦЭМ!$A$39:$A$789,$A26,СВЦЭМ!$B$39:$B$789,P$11)+'СЕТ СН'!$F$9+СВЦЭМ!$D$10+'СЕТ СН'!$F$6-'СЕТ СН'!$F$19</f>
        <v>2229.4018958199999</v>
      </c>
      <c r="Q26" s="36">
        <f>SUMIFS(СВЦЭМ!$C$39:$C$789,СВЦЭМ!$A$39:$A$789,$A26,СВЦЭМ!$B$39:$B$789,Q$11)+'СЕТ СН'!$F$9+СВЦЭМ!$D$10+'СЕТ СН'!$F$6-'СЕТ СН'!$F$19</f>
        <v>2250.2098668500003</v>
      </c>
      <c r="R26" s="36">
        <f>SUMIFS(СВЦЭМ!$C$39:$C$789,СВЦЭМ!$A$39:$A$789,$A26,СВЦЭМ!$B$39:$B$789,R$11)+'СЕТ СН'!$F$9+СВЦЭМ!$D$10+'СЕТ СН'!$F$6-'СЕТ СН'!$F$19</f>
        <v>2235.9566419400003</v>
      </c>
      <c r="S26" s="36">
        <f>SUMIFS(СВЦЭМ!$C$39:$C$789,СВЦЭМ!$A$39:$A$789,$A26,СВЦЭМ!$B$39:$B$789,S$11)+'СЕТ СН'!$F$9+СВЦЭМ!$D$10+'СЕТ СН'!$F$6-'СЕТ СН'!$F$19</f>
        <v>2175.8305492700001</v>
      </c>
      <c r="T26" s="36">
        <f>SUMIFS(СВЦЭМ!$C$39:$C$789,СВЦЭМ!$A$39:$A$789,$A26,СВЦЭМ!$B$39:$B$789,T$11)+'СЕТ СН'!$F$9+СВЦЭМ!$D$10+'СЕТ СН'!$F$6-'СЕТ СН'!$F$19</f>
        <v>2154.76285151</v>
      </c>
      <c r="U26" s="36">
        <f>SUMIFS(СВЦЭМ!$C$39:$C$789,СВЦЭМ!$A$39:$A$789,$A26,СВЦЭМ!$B$39:$B$789,U$11)+'СЕТ СН'!$F$9+СВЦЭМ!$D$10+'СЕТ СН'!$F$6-'СЕТ СН'!$F$19</f>
        <v>2167.5598662299999</v>
      </c>
      <c r="V26" s="36">
        <f>SUMIFS(СВЦЭМ!$C$39:$C$789,СВЦЭМ!$A$39:$A$789,$A26,СВЦЭМ!$B$39:$B$789,V$11)+'СЕТ СН'!$F$9+СВЦЭМ!$D$10+'СЕТ СН'!$F$6-'СЕТ СН'!$F$19</f>
        <v>2180.1409244199999</v>
      </c>
      <c r="W26" s="36">
        <f>SUMIFS(СВЦЭМ!$C$39:$C$789,СВЦЭМ!$A$39:$A$789,$A26,СВЦЭМ!$B$39:$B$789,W$11)+'СЕТ СН'!$F$9+СВЦЭМ!$D$10+'СЕТ СН'!$F$6-'СЕТ СН'!$F$19</f>
        <v>2188.9901946300001</v>
      </c>
      <c r="X26" s="36">
        <f>SUMIFS(СВЦЭМ!$C$39:$C$789,СВЦЭМ!$A$39:$A$789,$A26,СВЦЭМ!$B$39:$B$789,X$11)+'СЕТ СН'!$F$9+СВЦЭМ!$D$10+'СЕТ СН'!$F$6-'СЕТ СН'!$F$19</f>
        <v>2247.77506103</v>
      </c>
      <c r="Y26" s="36">
        <f>SUMIFS(СВЦЭМ!$C$39:$C$789,СВЦЭМ!$A$39:$A$789,$A26,СВЦЭМ!$B$39:$B$789,Y$11)+'СЕТ СН'!$F$9+СВЦЭМ!$D$10+'СЕТ СН'!$F$6-'СЕТ СН'!$F$19</f>
        <v>2277.03813016</v>
      </c>
    </row>
    <row r="27" spans="1:25" ht="15.75" x14ac:dyDescent="0.2">
      <c r="A27" s="35">
        <f t="shared" si="0"/>
        <v>45642</v>
      </c>
      <c r="B27" s="36">
        <f>SUMIFS(СВЦЭМ!$C$39:$C$789,СВЦЭМ!$A$39:$A$789,$A27,СВЦЭМ!$B$39:$B$789,B$11)+'СЕТ СН'!$F$9+СВЦЭМ!$D$10+'СЕТ СН'!$F$6-'СЕТ СН'!$F$19</f>
        <v>2203.1718557500003</v>
      </c>
      <c r="C27" s="36">
        <f>SUMIFS(СВЦЭМ!$C$39:$C$789,СВЦЭМ!$A$39:$A$789,$A27,СВЦЭМ!$B$39:$B$789,C$11)+'СЕТ СН'!$F$9+СВЦЭМ!$D$10+'СЕТ СН'!$F$6-'СЕТ СН'!$F$19</f>
        <v>2241.4360266900003</v>
      </c>
      <c r="D27" s="36">
        <f>SUMIFS(СВЦЭМ!$C$39:$C$789,СВЦЭМ!$A$39:$A$789,$A27,СВЦЭМ!$B$39:$B$789,D$11)+'СЕТ СН'!$F$9+СВЦЭМ!$D$10+'СЕТ СН'!$F$6-'СЕТ СН'!$F$19</f>
        <v>2255.5911865000003</v>
      </c>
      <c r="E27" s="36">
        <f>SUMIFS(СВЦЭМ!$C$39:$C$789,СВЦЭМ!$A$39:$A$789,$A27,СВЦЭМ!$B$39:$B$789,E$11)+'СЕТ СН'!$F$9+СВЦЭМ!$D$10+'СЕТ СН'!$F$6-'СЕТ СН'!$F$19</f>
        <v>2266.9676694</v>
      </c>
      <c r="F27" s="36">
        <f>SUMIFS(СВЦЭМ!$C$39:$C$789,СВЦЭМ!$A$39:$A$789,$A27,СВЦЭМ!$B$39:$B$789,F$11)+'СЕТ СН'!$F$9+СВЦЭМ!$D$10+'СЕТ СН'!$F$6-'СЕТ СН'!$F$19</f>
        <v>2257.3529295200001</v>
      </c>
      <c r="G27" s="36">
        <f>SUMIFS(СВЦЭМ!$C$39:$C$789,СВЦЭМ!$A$39:$A$789,$A27,СВЦЭМ!$B$39:$B$789,G$11)+'СЕТ СН'!$F$9+СВЦЭМ!$D$10+'СЕТ СН'!$F$6-'СЕТ СН'!$F$19</f>
        <v>2226.08546824</v>
      </c>
      <c r="H27" s="36">
        <f>SUMIFS(СВЦЭМ!$C$39:$C$789,СВЦЭМ!$A$39:$A$789,$A27,СВЦЭМ!$B$39:$B$789,H$11)+'СЕТ СН'!$F$9+СВЦЭМ!$D$10+'СЕТ СН'!$F$6-'СЕТ СН'!$F$19</f>
        <v>2224.8392719500002</v>
      </c>
      <c r="I27" s="36">
        <f>SUMIFS(СВЦЭМ!$C$39:$C$789,СВЦЭМ!$A$39:$A$789,$A27,СВЦЭМ!$B$39:$B$789,I$11)+'СЕТ СН'!$F$9+СВЦЭМ!$D$10+'СЕТ СН'!$F$6-'СЕТ СН'!$F$19</f>
        <v>2162.70800143</v>
      </c>
      <c r="J27" s="36">
        <f>SUMIFS(СВЦЭМ!$C$39:$C$789,СВЦЭМ!$A$39:$A$789,$A27,СВЦЭМ!$B$39:$B$789,J$11)+'СЕТ СН'!$F$9+СВЦЭМ!$D$10+'СЕТ СН'!$F$6-'СЕТ СН'!$F$19</f>
        <v>2165.09600224</v>
      </c>
      <c r="K27" s="36">
        <f>SUMIFS(СВЦЭМ!$C$39:$C$789,СВЦЭМ!$A$39:$A$789,$A27,СВЦЭМ!$B$39:$B$789,K$11)+'СЕТ СН'!$F$9+СВЦЭМ!$D$10+'СЕТ СН'!$F$6-'СЕТ СН'!$F$19</f>
        <v>2156.5314034400003</v>
      </c>
      <c r="L27" s="36">
        <f>SUMIFS(СВЦЭМ!$C$39:$C$789,СВЦЭМ!$A$39:$A$789,$A27,СВЦЭМ!$B$39:$B$789,L$11)+'СЕТ СН'!$F$9+СВЦЭМ!$D$10+'СЕТ СН'!$F$6-'СЕТ СН'!$F$19</f>
        <v>2141.9522595900003</v>
      </c>
      <c r="M27" s="36">
        <f>SUMIFS(СВЦЭМ!$C$39:$C$789,СВЦЭМ!$A$39:$A$789,$A27,СВЦЭМ!$B$39:$B$789,M$11)+'СЕТ СН'!$F$9+СВЦЭМ!$D$10+'СЕТ СН'!$F$6-'СЕТ СН'!$F$19</f>
        <v>2161.2009485500002</v>
      </c>
      <c r="N27" s="36">
        <f>SUMIFS(СВЦЭМ!$C$39:$C$789,СВЦЭМ!$A$39:$A$789,$A27,СВЦЭМ!$B$39:$B$789,N$11)+'СЕТ СН'!$F$9+СВЦЭМ!$D$10+'СЕТ СН'!$F$6-'СЕТ СН'!$F$19</f>
        <v>2146.0614130600002</v>
      </c>
      <c r="O27" s="36">
        <f>SUMIFS(СВЦЭМ!$C$39:$C$789,СВЦЭМ!$A$39:$A$789,$A27,СВЦЭМ!$B$39:$B$789,O$11)+'СЕТ СН'!$F$9+СВЦЭМ!$D$10+'СЕТ СН'!$F$6-'СЕТ СН'!$F$19</f>
        <v>2172.1689450900003</v>
      </c>
      <c r="P27" s="36">
        <f>SUMIFS(СВЦЭМ!$C$39:$C$789,СВЦЭМ!$A$39:$A$789,$A27,СВЦЭМ!$B$39:$B$789,P$11)+'СЕТ СН'!$F$9+СВЦЭМ!$D$10+'СЕТ СН'!$F$6-'СЕТ СН'!$F$19</f>
        <v>2184.96828667</v>
      </c>
      <c r="Q27" s="36">
        <f>SUMIFS(СВЦЭМ!$C$39:$C$789,СВЦЭМ!$A$39:$A$789,$A27,СВЦЭМ!$B$39:$B$789,Q$11)+'СЕТ СН'!$F$9+СВЦЭМ!$D$10+'СЕТ СН'!$F$6-'СЕТ СН'!$F$19</f>
        <v>2200.5370908300001</v>
      </c>
      <c r="R27" s="36">
        <f>SUMIFS(СВЦЭМ!$C$39:$C$789,СВЦЭМ!$A$39:$A$789,$A27,СВЦЭМ!$B$39:$B$789,R$11)+'СЕТ СН'!$F$9+СВЦЭМ!$D$10+'СЕТ СН'!$F$6-'СЕТ СН'!$F$19</f>
        <v>2181.8908409000001</v>
      </c>
      <c r="S27" s="36">
        <f>SUMIFS(СВЦЭМ!$C$39:$C$789,СВЦЭМ!$A$39:$A$789,$A27,СВЦЭМ!$B$39:$B$789,S$11)+'СЕТ СН'!$F$9+СВЦЭМ!$D$10+'СЕТ СН'!$F$6-'СЕТ СН'!$F$19</f>
        <v>2134.7067011899999</v>
      </c>
      <c r="T27" s="36">
        <f>SUMIFS(СВЦЭМ!$C$39:$C$789,СВЦЭМ!$A$39:$A$789,$A27,СВЦЭМ!$B$39:$B$789,T$11)+'СЕТ СН'!$F$9+СВЦЭМ!$D$10+'СЕТ СН'!$F$6-'СЕТ СН'!$F$19</f>
        <v>2137.1293386400002</v>
      </c>
      <c r="U27" s="36">
        <f>SUMIFS(СВЦЭМ!$C$39:$C$789,СВЦЭМ!$A$39:$A$789,$A27,СВЦЭМ!$B$39:$B$789,U$11)+'СЕТ СН'!$F$9+СВЦЭМ!$D$10+'СЕТ СН'!$F$6-'СЕТ СН'!$F$19</f>
        <v>2138.5211881600003</v>
      </c>
      <c r="V27" s="36">
        <f>SUMIFS(СВЦЭМ!$C$39:$C$789,СВЦЭМ!$A$39:$A$789,$A27,СВЦЭМ!$B$39:$B$789,V$11)+'СЕТ СН'!$F$9+СВЦЭМ!$D$10+'СЕТ СН'!$F$6-'СЕТ СН'!$F$19</f>
        <v>2158.54494157</v>
      </c>
      <c r="W27" s="36">
        <f>SUMIFS(СВЦЭМ!$C$39:$C$789,СВЦЭМ!$A$39:$A$789,$A27,СВЦЭМ!$B$39:$B$789,W$11)+'СЕТ СН'!$F$9+СВЦЭМ!$D$10+'СЕТ СН'!$F$6-'СЕТ СН'!$F$19</f>
        <v>2182.1832746200002</v>
      </c>
      <c r="X27" s="36">
        <f>SUMIFS(СВЦЭМ!$C$39:$C$789,СВЦЭМ!$A$39:$A$789,$A27,СВЦЭМ!$B$39:$B$789,X$11)+'СЕТ СН'!$F$9+СВЦЭМ!$D$10+'СЕТ СН'!$F$6-'СЕТ СН'!$F$19</f>
        <v>2214.1075962600003</v>
      </c>
      <c r="Y27" s="36">
        <f>SUMIFS(СВЦЭМ!$C$39:$C$789,СВЦЭМ!$A$39:$A$789,$A27,СВЦЭМ!$B$39:$B$789,Y$11)+'СЕТ СН'!$F$9+СВЦЭМ!$D$10+'СЕТ СН'!$F$6-'СЕТ СН'!$F$19</f>
        <v>2256.9735882600003</v>
      </c>
    </row>
    <row r="28" spans="1:25" ht="15.75" x14ac:dyDescent="0.2">
      <c r="A28" s="35">
        <f t="shared" si="0"/>
        <v>45643</v>
      </c>
      <c r="B28" s="36">
        <f>SUMIFS(СВЦЭМ!$C$39:$C$789,СВЦЭМ!$A$39:$A$789,$A28,СВЦЭМ!$B$39:$B$789,B$11)+'СЕТ СН'!$F$9+СВЦЭМ!$D$10+'СЕТ СН'!$F$6-'СЕТ СН'!$F$19</f>
        <v>2412.2092240100001</v>
      </c>
      <c r="C28" s="36">
        <f>SUMIFS(СВЦЭМ!$C$39:$C$789,СВЦЭМ!$A$39:$A$789,$A28,СВЦЭМ!$B$39:$B$789,C$11)+'СЕТ СН'!$F$9+СВЦЭМ!$D$10+'СЕТ СН'!$F$6-'СЕТ СН'!$F$19</f>
        <v>2471.7648525899999</v>
      </c>
      <c r="D28" s="36">
        <f>SUMIFS(СВЦЭМ!$C$39:$C$789,СВЦЭМ!$A$39:$A$789,$A28,СВЦЭМ!$B$39:$B$789,D$11)+'СЕТ СН'!$F$9+СВЦЭМ!$D$10+'СЕТ СН'!$F$6-'СЕТ СН'!$F$19</f>
        <v>2517.84730571</v>
      </c>
      <c r="E28" s="36">
        <f>SUMIFS(СВЦЭМ!$C$39:$C$789,СВЦЭМ!$A$39:$A$789,$A28,СВЦЭМ!$B$39:$B$789,E$11)+'СЕТ СН'!$F$9+СВЦЭМ!$D$10+'СЕТ СН'!$F$6-'СЕТ СН'!$F$19</f>
        <v>2541.5910040200001</v>
      </c>
      <c r="F28" s="36">
        <f>SUMIFS(СВЦЭМ!$C$39:$C$789,СВЦЭМ!$A$39:$A$789,$A28,СВЦЭМ!$B$39:$B$789,F$11)+'СЕТ СН'!$F$9+СВЦЭМ!$D$10+'СЕТ СН'!$F$6-'СЕТ СН'!$F$19</f>
        <v>2563.6687388800001</v>
      </c>
      <c r="G28" s="36">
        <f>SUMIFS(СВЦЭМ!$C$39:$C$789,СВЦЭМ!$A$39:$A$789,$A28,СВЦЭМ!$B$39:$B$789,G$11)+'СЕТ СН'!$F$9+СВЦЭМ!$D$10+'СЕТ СН'!$F$6-'СЕТ СН'!$F$19</f>
        <v>2579.8918790100001</v>
      </c>
      <c r="H28" s="36">
        <f>SUMIFS(СВЦЭМ!$C$39:$C$789,СВЦЭМ!$A$39:$A$789,$A28,СВЦЭМ!$B$39:$B$789,H$11)+'СЕТ СН'!$F$9+СВЦЭМ!$D$10+'СЕТ СН'!$F$6-'СЕТ СН'!$F$19</f>
        <v>2499.06646284</v>
      </c>
      <c r="I28" s="36">
        <f>SUMIFS(СВЦЭМ!$C$39:$C$789,СВЦЭМ!$A$39:$A$789,$A28,СВЦЭМ!$B$39:$B$789,I$11)+'СЕТ СН'!$F$9+СВЦЭМ!$D$10+'СЕТ СН'!$F$6-'СЕТ СН'!$F$19</f>
        <v>2410.4306320199998</v>
      </c>
      <c r="J28" s="36">
        <f>SUMIFS(СВЦЭМ!$C$39:$C$789,СВЦЭМ!$A$39:$A$789,$A28,СВЦЭМ!$B$39:$B$789,J$11)+'СЕТ СН'!$F$9+СВЦЭМ!$D$10+'СЕТ СН'!$F$6-'СЕТ СН'!$F$19</f>
        <v>2367.1530902999998</v>
      </c>
      <c r="K28" s="36">
        <f>SUMIFS(СВЦЭМ!$C$39:$C$789,СВЦЭМ!$A$39:$A$789,$A28,СВЦЭМ!$B$39:$B$789,K$11)+'СЕТ СН'!$F$9+СВЦЭМ!$D$10+'СЕТ СН'!$F$6-'СЕТ СН'!$F$19</f>
        <v>2310.5761058799999</v>
      </c>
      <c r="L28" s="36">
        <f>SUMIFS(СВЦЭМ!$C$39:$C$789,СВЦЭМ!$A$39:$A$789,$A28,СВЦЭМ!$B$39:$B$789,L$11)+'СЕТ СН'!$F$9+СВЦЭМ!$D$10+'СЕТ СН'!$F$6-'СЕТ СН'!$F$19</f>
        <v>2288.3901846399999</v>
      </c>
      <c r="M28" s="36">
        <f>SUMIFS(СВЦЭМ!$C$39:$C$789,СВЦЭМ!$A$39:$A$789,$A28,СВЦЭМ!$B$39:$B$789,M$11)+'СЕТ СН'!$F$9+СВЦЭМ!$D$10+'СЕТ СН'!$F$6-'СЕТ СН'!$F$19</f>
        <v>2302.7084764199999</v>
      </c>
      <c r="N28" s="36">
        <f>SUMIFS(СВЦЭМ!$C$39:$C$789,СВЦЭМ!$A$39:$A$789,$A28,СВЦЭМ!$B$39:$B$789,N$11)+'СЕТ СН'!$F$9+СВЦЭМ!$D$10+'СЕТ СН'!$F$6-'СЕТ СН'!$F$19</f>
        <v>2321.8761250399998</v>
      </c>
      <c r="O28" s="36">
        <f>SUMIFS(СВЦЭМ!$C$39:$C$789,СВЦЭМ!$A$39:$A$789,$A28,СВЦЭМ!$B$39:$B$789,O$11)+'СЕТ СН'!$F$9+СВЦЭМ!$D$10+'СЕТ СН'!$F$6-'СЕТ СН'!$F$19</f>
        <v>2324.0079765799996</v>
      </c>
      <c r="P28" s="36">
        <f>SUMIFS(СВЦЭМ!$C$39:$C$789,СВЦЭМ!$A$39:$A$789,$A28,СВЦЭМ!$B$39:$B$789,P$11)+'СЕТ СН'!$F$9+СВЦЭМ!$D$10+'СЕТ СН'!$F$6-'СЕТ СН'!$F$19</f>
        <v>2325.8709795899999</v>
      </c>
      <c r="Q28" s="36">
        <f>SUMIFS(СВЦЭМ!$C$39:$C$789,СВЦЭМ!$A$39:$A$789,$A28,СВЦЭМ!$B$39:$B$789,Q$11)+'СЕТ СН'!$F$9+СВЦЭМ!$D$10+'СЕТ СН'!$F$6-'СЕТ СН'!$F$19</f>
        <v>2338.90836614</v>
      </c>
      <c r="R28" s="36">
        <f>SUMIFS(СВЦЭМ!$C$39:$C$789,СВЦЭМ!$A$39:$A$789,$A28,СВЦЭМ!$B$39:$B$789,R$11)+'СЕТ СН'!$F$9+СВЦЭМ!$D$10+'СЕТ СН'!$F$6-'СЕТ СН'!$F$19</f>
        <v>2328.12776532</v>
      </c>
      <c r="S28" s="36">
        <f>SUMIFS(СВЦЭМ!$C$39:$C$789,СВЦЭМ!$A$39:$A$789,$A28,СВЦЭМ!$B$39:$B$789,S$11)+'СЕТ СН'!$F$9+СВЦЭМ!$D$10+'СЕТ СН'!$F$6-'СЕТ СН'!$F$19</f>
        <v>2295.4600481400003</v>
      </c>
      <c r="T28" s="36">
        <f>SUMIFS(СВЦЭМ!$C$39:$C$789,СВЦЭМ!$A$39:$A$789,$A28,СВЦЭМ!$B$39:$B$789,T$11)+'СЕТ СН'!$F$9+СВЦЭМ!$D$10+'СЕТ СН'!$F$6-'СЕТ СН'!$F$19</f>
        <v>2342.0318490599998</v>
      </c>
      <c r="U28" s="36">
        <f>SUMIFS(СВЦЭМ!$C$39:$C$789,СВЦЭМ!$A$39:$A$789,$A28,СВЦЭМ!$B$39:$B$789,U$11)+'СЕТ СН'!$F$9+СВЦЭМ!$D$10+'СЕТ СН'!$F$6-'СЕТ СН'!$F$19</f>
        <v>2338.35336517</v>
      </c>
      <c r="V28" s="36">
        <f>SUMIFS(СВЦЭМ!$C$39:$C$789,СВЦЭМ!$A$39:$A$789,$A28,СВЦЭМ!$B$39:$B$789,V$11)+'СЕТ СН'!$F$9+СВЦЭМ!$D$10+'СЕТ СН'!$F$6-'СЕТ СН'!$F$19</f>
        <v>2396.76054127</v>
      </c>
      <c r="W28" s="36">
        <f>SUMIFS(СВЦЭМ!$C$39:$C$789,СВЦЭМ!$A$39:$A$789,$A28,СВЦЭМ!$B$39:$B$789,W$11)+'СЕТ СН'!$F$9+СВЦЭМ!$D$10+'СЕТ СН'!$F$6-'СЕТ СН'!$F$19</f>
        <v>2426.91248081</v>
      </c>
      <c r="X28" s="36">
        <f>SUMIFS(СВЦЭМ!$C$39:$C$789,СВЦЭМ!$A$39:$A$789,$A28,СВЦЭМ!$B$39:$B$789,X$11)+'СЕТ СН'!$F$9+СВЦЭМ!$D$10+'СЕТ СН'!$F$6-'СЕТ СН'!$F$19</f>
        <v>2448.17690012</v>
      </c>
      <c r="Y28" s="36">
        <f>SUMIFS(СВЦЭМ!$C$39:$C$789,СВЦЭМ!$A$39:$A$789,$A28,СВЦЭМ!$B$39:$B$789,Y$11)+'СЕТ СН'!$F$9+СВЦЭМ!$D$10+'СЕТ СН'!$F$6-'СЕТ СН'!$F$19</f>
        <v>2462.2648986999998</v>
      </c>
    </row>
    <row r="29" spans="1:25" ht="15.75" x14ac:dyDescent="0.2">
      <c r="A29" s="35">
        <f t="shared" si="0"/>
        <v>45644</v>
      </c>
      <c r="B29" s="36">
        <f>SUMIFS(СВЦЭМ!$C$39:$C$789,СВЦЭМ!$A$39:$A$789,$A29,СВЦЭМ!$B$39:$B$789,B$11)+'СЕТ СН'!$F$9+СВЦЭМ!$D$10+'СЕТ СН'!$F$6-'СЕТ СН'!$F$19</f>
        <v>2582.5992048200001</v>
      </c>
      <c r="C29" s="36">
        <f>SUMIFS(СВЦЭМ!$C$39:$C$789,СВЦЭМ!$A$39:$A$789,$A29,СВЦЭМ!$B$39:$B$789,C$11)+'СЕТ СН'!$F$9+СВЦЭМ!$D$10+'СЕТ СН'!$F$6-'СЕТ СН'!$F$19</f>
        <v>2626.13669828</v>
      </c>
      <c r="D29" s="36">
        <f>SUMIFS(СВЦЭМ!$C$39:$C$789,СВЦЭМ!$A$39:$A$789,$A29,СВЦЭМ!$B$39:$B$789,D$11)+'СЕТ СН'!$F$9+СВЦЭМ!$D$10+'СЕТ СН'!$F$6-'СЕТ СН'!$F$19</f>
        <v>2656.2068253299999</v>
      </c>
      <c r="E29" s="36">
        <f>SUMIFS(СВЦЭМ!$C$39:$C$789,СВЦЭМ!$A$39:$A$789,$A29,СВЦЭМ!$B$39:$B$789,E$11)+'СЕТ СН'!$F$9+СВЦЭМ!$D$10+'СЕТ СН'!$F$6-'СЕТ СН'!$F$19</f>
        <v>2664.8796888100001</v>
      </c>
      <c r="F29" s="36">
        <f>SUMIFS(СВЦЭМ!$C$39:$C$789,СВЦЭМ!$A$39:$A$789,$A29,СВЦЭМ!$B$39:$B$789,F$11)+'СЕТ СН'!$F$9+СВЦЭМ!$D$10+'СЕТ СН'!$F$6-'СЕТ СН'!$F$19</f>
        <v>2680.0438521299998</v>
      </c>
      <c r="G29" s="36">
        <f>SUMIFS(СВЦЭМ!$C$39:$C$789,СВЦЭМ!$A$39:$A$789,$A29,СВЦЭМ!$B$39:$B$789,G$11)+'СЕТ СН'!$F$9+СВЦЭМ!$D$10+'СЕТ СН'!$F$6-'СЕТ СН'!$F$19</f>
        <v>2653.14720287</v>
      </c>
      <c r="H29" s="36">
        <f>SUMIFS(СВЦЭМ!$C$39:$C$789,СВЦЭМ!$A$39:$A$789,$A29,СВЦЭМ!$B$39:$B$789,H$11)+'СЕТ СН'!$F$9+СВЦЭМ!$D$10+'СЕТ СН'!$F$6-'СЕТ СН'!$F$19</f>
        <v>2551.9696734600002</v>
      </c>
      <c r="I29" s="36">
        <f>SUMIFS(СВЦЭМ!$C$39:$C$789,СВЦЭМ!$A$39:$A$789,$A29,СВЦЭМ!$B$39:$B$789,I$11)+'СЕТ СН'!$F$9+СВЦЭМ!$D$10+'СЕТ СН'!$F$6-'СЕТ СН'!$F$19</f>
        <v>2423.2993651100001</v>
      </c>
      <c r="J29" s="36">
        <f>SUMIFS(СВЦЭМ!$C$39:$C$789,СВЦЭМ!$A$39:$A$789,$A29,СВЦЭМ!$B$39:$B$789,J$11)+'СЕТ СН'!$F$9+СВЦЭМ!$D$10+'СЕТ СН'!$F$6-'СЕТ СН'!$F$19</f>
        <v>2389.65500402</v>
      </c>
      <c r="K29" s="36">
        <f>SUMIFS(СВЦЭМ!$C$39:$C$789,СВЦЭМ!$A$39:$A$789,$A29,СВЦЭМ!$B$39:$B$789,K$11)+'СЕТ СН'!$F$9+СВЦЭМ!$D$10+'СЕТ СН'!$F$6-'СЕТ СН'!$F$19</f>
        <v>2332.0448181300003</v>
      </c>
      <c r="L29" s="36">
        <f>SUMIFS(СВЦЭМ!$C$39:$C$789,СВЦЭМ!$A$39:$A$789,$A29,СВЦЭМ!$B$39:$B$789,L$11)+'СЕТ СН'!$F$9+СВЦЭМ!$D$10+'СЕТ СН'!$F$6-'СЕТ СН'!$F$19</f>
        <v>2296.9064217800001</v>
      </c>
      <c r="M29" s="36">
        <f>SUMIFS(СВЦЭМ!$C$39:$C$789,СВЦЭМ!$A$39:$A$789,$A29,СВЦЭМ!$B$39:$B$789,M$11)+'СЕТ СН'!$F$9+СВЦЭМ!$D$10+'СЕТ СН'!$F$6-'СЕТ СН'!$F$19</f>
        <v>2366.2383613699999</v>
      </c>
      <c r="N29" s="36">
        <f>SUMIFS(СВЦЭМ!$C$39:$C$789,СВЦЭМ!$A$39:$A$789,$A29,СВЦЭМ!$B$39:$B$789,N$11)+'СЕТ СН'!$F$9+СВЦЭМ!$D$10+'СЕТ СН'!$F$6-'СЕТ СН'!$F$19</f>
        <v>2384.7045318099999</v>
      </c>
      <c r="O29" s="36">
        <f>SUMIFS(СВЦЭМ!$C$39:$C$789,СВЦЭМ!$A$39:$A$789,$A29,СВЦЭМ!$B$39:$B$789,O$11)+'СЕТ СН'!$F$9+СВЦЭМ!$D$10+'СЕТ СН'!$F$6-'СЕТ СН'!$F$19</f>
        <v>2375.4925466899999</v>
      </c>
      <c r="P29" s="36">
        <f>SUMIFS(СВЦЭМ!$C$39:$C$789,СВЦЭМ!$A$39:$A$789,$A29,СВЦЭМ!$B$39:$B$789,P$11)+'СЕТ СН'!$F$9+СВЦЭМ!$D$10+'СЕТ СН'!$F$6-'СЕТ СН'!$F$19</f>
        <v>2366.2902439999998</v>
      </c>
      <c r="Q29" s="36">
        <f>SUMIFS(СВЦЭМ!$C$39:$C$789,СВЦЭМ!$A$39:$A$789,$A29,СВЦЭМ!$B$39:$B$789,Q$11)+'СЕТ СН'!$F$9+СВЦЭМ!$D$10+'СЕТ СН'!$F$6-'СЕТ СН'!$F$19</f>
        <v>2380.0680572199999</v>
      </c>
      <c r="R29" s="36">
        <f>SUMIFS(СВЦЭМ!$C$39:$C$789,СВЦЭМ!$A$39:$A$789,$A29,СВЦЭМ!$B$39:$B$789,R$11)+'СЕТ СН'!$F$9+СВЦЭМ!$D$10+'СЕТ СН'!$F$6-'СЕТ СН'!$F$19</f>
        <v>2376.7328123799998</v>
      </c>
      <c r="S29" s="36">
        <f>SUMIFS(СВЦЭМ!$C$39:$C$789,СВЦЭМ!$A$39:$A$789,$A29,СВЦЭМ!$B$39:$B$789,S$11)+'СЕТ СН'!$F$9+СВЦЭМ!$D$10+'СЕТ СН'!$F$6-'СЕТ СН'!$F$19</f>
        <v>2339.9525435600003</v>
      </c>
      <c r="T29" s="36">
        <f>SUMIFS(СВЦЭМ!$C$39:$C$789,СВЦЭМ!$A$39:$A$789,$A29,СВЦЭМ!$B$39:$B$789,T$11)+'СЕТ СН'!$F$9+СВЦЭМ!$D$10+'СЕТ СН'!$F$6-'СЕТ СН'!$F$19</f>
        <v>2335.8286929000001</v>
      </c>
      <c r="U29" s="36">
        <f>SUMIFS(СВЦЭМ!$C$39:$C$789,СВЦЭМ!$A$39:$A$789,$A29,СВЦЭМ!$B$39:$B$789,U$11)+'СЕТ СН'!$F$9+СВЦЭМ!$D$10+'СЕТ СН'!$F$6-'СЕТ СН'!$F$19</f>
        <v>2340.5485364199999</v>
      </c>
      <c r="V29" s="36">
        <f>SUMIFS(СВЦЭМ!$C$39:$C$789,СВЦЭМ!$A$39:$A$789,$A29,СВЦЭМ!$B$39:$B$789,V$11)+'СЕТ СН'!$F$9+СВЦЭМ!$D$10+'СЕТ СН'!$F$6-'СЕТ СН'!$F$19</f>
        <v>2396.4912900700001</v>
      </c>
      <c r="W29" s="36">
        <f>SUMIFS(СВЦЭМ!$C$39:$C$789,СВЦЭМ!$A$39:$A$789,$A29,СВЦЭМ!$B$39:$B$789,W$11)+'СЕТ СН'!$F$9+СВЦЭМ!$D$10+'СЕТ СН'!$F$6-'СЕТ СН'!$F$19</f>
        <v>2426.9969035099998</v>
      </c>
      <c r="X29" s="36">
        <f>SUMIFS(СВЦЭМ!$C$39:$C$789,СВЦЭМ!$A$39:$A$789,$A29,СВЦЭМ!$B$39:$B$789,X$11)+'СЕТ СН'!$F$9+СВЦЭМ!$D$10+'СЕТ СН'!$F$6-'СЕТ СН'!$F$19</f>
        <v>2434.42702293</v>
      </c>
      <c r="Y29" s="36">
        <f>SUMIFS(СВЦЭМ!$C$39:$C$789,СВЦЭМ!$A$39:$A$789,$A29,СВЦЭМ!$B$39:$B$789,Y$11)+'СЕТ СН'!$F$9+СВЦЭМ!$D$10+'СЕТ СН'!$F$6-'СЕТ СН'!$F$19</f>
        <v>2491.8755966399999</v>
      </c>
    </row>
    <row r="30" spans="1:25" ht="15.75" x14ac:dyDescent="0.2">
      <c r="A30" s="35">
        <f t="shared" si="0"/>
        <v>45645</v>
      </c>
      <c r="B30" s="36">
        <f>SUMIFS(СВЦЭМ!$C$39:$C$789,СВЦЭМ!$A$39:$A$789,$A30,СВЦЭМ!$B$39:$B$789,B$11)+'СЕТ СН'!$F$9+СВЦЭМ!$D$10+'СЕТ СН'!$F$6-'СЕТ СН'!$F$19</f>
        <v>2398.0850075899998</v>
      </c>
      <c r="C30" s="36">
        <f>SUMIFS(СВЦЭМ!$C$39:$C$789,СВЦЭМ!$A$39:$A$789,$A30,СВЦЭМ!$B$39:$B$789,C$11)+'СЕТ СН'!$F$9+СВЦЭМ!$D$10+'СЕТ СН'!$F$6-'СЕТ СН'!$F$19</f>
        <v>2417.08909249</v>
      </c>
      <c r="D30" s="36">
        <f>SUMIFS(СВЦЭМ!$C$39:$C$789,СВЦЭМ!$A$39:$A$789,$A30,СВЦЭМ!$B$39:$B$789,D$11)+'СЕТ СН'!$F$9+СВЦЭМ!$D$10+'СЕТ СН'!$F$6-'СЕТ СН'!$F$19</f>
        <v>2487.8966037800001</v>
      </c>
      <c r="E30" s="36">
        <f>SUMIFS(СВЦЭМ!$C$39:$C$789,СВЦЭМ!$A$39:$A$789,$A30,СВЦЭМ!$B$39:$B$789,E$11)+'СЕТ СН'!$F$9+СВЦЭМ!$D$10+'СЕТ СН'!$F$6-'СЕТ СН'!$F$19</f>
        <v>2493.0986316200001</v>
      </c>
      <c r="F30" s="36">
        <f>SUMIFS(СВЦЭМ!$C$39:$C$789,СВЦЭМ!$A$39:$A$789,$A30,СВЦЭМ!$B$39:$B$789,F$11)+'СЕТ СН'!$F$9+СВЦЭМ!$D$10+'СЕТ СН'!$F$6-'СЕТ СН'!$F$19</f>
        <v>2511.5939589</v>
      </c>
      <c r="G30" s="36">
        <f>SUMIFS(СВЦЭМ!$C$39:$C$789,СВЦЭМ!$A$39:$A$789,$A30,СВЦЭМ!$B$39:$B$789,G$11)+'СЕТ СН'!$F$9+СВЦЭМ!$D$10+'СЕТ СН'!$F$6-'СЕТ СН'!$F$19</f>
        <v>2488.9931271700002</v>
      </c>
      <c r="H30" s="36">
        <f>SUMIFS(СВЦЭМ!$C$39:$C$789,СВЦЭМ!$A$39:$A$789,$A30,СВЦЭМ!$B$39:$B$789,H$11)+'СЕТ СН'!$F$9+СВЦЭМ!$D$10+'СЕТ СН'!$F$6-'СЕТ СН'!$F$19</f>
        <v>2448.4786539699999</v>
      </c>
      <c r="I30" s="36">
        <f>SUMIFS(СВЦЭМ!$C$39:$C$789,СВЦЭМ!$A$39:$A$789,$A30,СВЦЭМ!$B$39:$B$789,I$11)+'СЕТ СН'!$F$9+СВЦЭМ!$D$10+'СЕТ СН'!$F$6-'СЕТ СН'!$F$19</f>
        <v>2374.75164571</v>
      </c>
      <c r="J30" s="36">
        <f>SUMIFS(СВЦЭМ!$C$39:$C$789,СВЦЭМ!$A$39:$A$789,$A30,СВЦЭМ!$B$39:$B$789,J$11)+'СЕТ СН'!$F$9+СВЦЭМ!$D$10+'СЕТ СН'!$F$6-'СЕТ СН'!$F$19</f>
        <v>2323.09520256</v>
      </c>
      <c r="K30" s="36">
        <f>SUMIFS(СВЦЭМ!$C$39:$C$789,СВЦЭМ!$A$39:$A$789,$A30,СВЦЭМ!$B$39:$B$789,K$11)+'СЕТ СН'!$F$9+СВЦЭМ!$D$10+'СЕТ СН'!$F$6-'СЕТ СН'!$F$19</f>
        <v>2256.02100836</v>
      </c>
      <c r="L30" s="36">
        <f>SUMIFS(СВЦЭМ!$C$39:$C$789,СВЦЭМ!$A$39:$A$789,$A30,СВЦЭМ!$B$39:$B$789,L$11)+'СЕТ СН'!$F$9+СВЦЭМ!$D$10+'СЕТ СН'!$F$6-'СЕТ СН'!$F$19</f>
        <v>2259.89165611</v>
      </c>
      <c r="M30" s="36">
        <f>SUMIFS(СВЦЭМ!$C$39:$C$789,СВЦЭМ!$A$39:$A$789,$A30,СВЦЭМ!$B$39:$B$789,M$11)+'СЕТ СН'!$F$9+СВЦЭМ!$D$10+'СЕТ СН'!$F$6-'СЕТ СН'!$F$19</f>
        <v>2288.8557200300002</v>
      </c>
      <c r="N30" s="36">
        <f>SUMIFS(СВЦЭМ!$C$39:$C$789,СВЦЭМ!$A$39:$A$789,$A30,СВЦЭМ!$B$39:$B$789,N$11)+'СЕТ СН'!$F$9+СВЦЭМ!$D$10+'СЕТ СН'!$F$6-'СЕТ СН'!$F$19</f>
        <v>2296.6654248700002</v>
      </c>
      <c r="O30" s="36">
        <f>SUMIFS(СВЦЭМ!$C$39:$C$789,СВЦЭМ!$A$39:$A$789,$A30,СВЦЭМ!$B$39:$B$789,O$11)+'СЕТ СН'!$F$9+СВЦЭМ!$D$10+'СЕТ СН'!$F$6-'СЕТ СН'!$F$19</f>
        <v>2353.6770372199999</v>
      </c>
      <c r="P30" s="36">
        <f>SUMIFS(СВЦЭМ!$C$39:$C$789,СВЦЭМ!$A$39:$A$789,$A30,СВЦЭМ!$B$39:$B$789,P$11)+'СЕТ СН'!$F$9+СВЦЭМ!$D$10+'СЕТ СН'!$F$6-'СЕТ СН'!$F$19</f>
        <v>2366.2886486299999</v>
      </c>
      <c r="Q30" s="36">
        <f>SUMIFS(СВЦЭМ!$C$39:$C$789,СВЦЭМ!$A$39:$A$789,$A30,СВЦЭМ!$B$39:$B$789,Q$11)+'СЕТ СН'!$F$9+СВЦЭМ!$D$10+'СЕТ СН'!$F$6-'СЕТ СН'!$F$19</f>
        <v>2343.5885991800001</v>
      </c>
      <c r="R30" s="36">
        <f>SUMIFS(СВЦЭМ!$C$39:$C$789,СВЦЭМ!$A$39:$A$789,$A30,СВЦЭМ!$B$39:$B$789,R$11)+'СЕТ СН'!$F$9+СВЦЭМ!$D$10+'СЕТ СН'!$F$6-'СЕТ СН'!$F$19</f>
        <v>2303.6305472999998</v>
      </c>
      <c r="S30" s="36">
        <f>SUMIFS(СВЦЭМ!$C$39:$C$789,СВЦЭМ!$A$39:$A$789,$A30,СВЦЭМ!$B$39:$B$789,S$11)+'СЕТ СН'!$F$9+СВЦЭМ!$D$10+'СЕТ СН'!$F$6-'СЕТ СН'!$F$19</f>
        <v>2265.5384330000002</v>
      </c>
      <c r="T30" s="36">
        <f>SUMIFS(СВЦЭМ!$C$39:$C$789,СВЦЭМ!$A$39:$A$789,$A30,СВЦЭМ!$B$39:$B$789,T$11)+'СЕТ СН'!$F$9+СВЦЭМ!$D$10+'СЕТ СН'!$F$6-'СЕТ СН'!$F$19</f>
        <v>2237.4099557100003</v>
      </c>
      <c r="U30" s="36">
        <f>SUMIFS(СВЦЭМ!$C$39:$C$789,СВЦЭМ!$A$39:$A$789,$A30,СВЦЭМ!$B$39:$B$789,U$11)+'СЕТ СН'!$F$9+СВЦЭМ!$D$10+'СЕТ СН'!$F$6-'СЕТ СН'!$F$19</f>
        <v>2241.1339172600001</v>
      </c>
      <c r="V30" s="36">
        <f>SUMIFS(СВЦЭМ!$C$39:$C$789,СВЦЭМ!$A$39:$A$789,$A30,СВЦЭМ!$B$39:$B$789,V$11)+'СЕТ СН'!$F$9+СВЦЭМ!$D$10+'СЕТ СН'!$F$6-'СЕТ СН'!$F$19</f>
        <v>2253.58914637</v>
      </c>
      <c r="W30" s="36">
        <f>SUMIFS(СВЦЭМ!$C$39:$C$789,СВЦЭМ!$A$39:$A$789,$A30,СВЦЭМ!$B$39:$B$789,W$11)+'СЕТ СН'!$F$9+СВЦЭМ!$D$10+'СЕТ СН'!$F$6-'СЕТ СН'!$F$19</f>
        <v>2321.88363587</v>
      </c>
      <c r="X30" s="36">
        <f>SUMIFS(СВЦЭМ!$C$39:$C$789,СВЦЭМ!$A$39:$A$789,$A30,СВЦЭМ!$B$39:$B$789,X$11)+'СЕТ СН'!$F$9+СВЦЭМ!$D$10+'СЕТ СН'!$F$6-'СЕТ СН'!$F$19</f>
        <v>2342.9206893799997</v>
      </c>
      <c r="Y30" s="36">
        <f>SUMIFS(СВЦЭМ!$C$39:$C$789,СВЦЭМ!$A$39:$A$789,$A30,СВЦЭМ!$B$39:$B$789,Y$11)+'СЕТ СН'!$F$9+СВЦЭМ!$D$10+'СЕТ СН'!$F$6-'СЕТ СН'!$F$19</f>
        <v>2367.5553064999999</v>
      </c>
    </row>
    <row r="31" spans="1:25" ht="15.75" x14ac:dyDescent="0.2">
      <c r="A31" s="35">
        <f t="shared" si="0"/>
        <v>45646</v>
      </c>
      <c r="B31" s="36">
        <f>SUMIFS(СВЦЭМ!$C$39:$C$789,СВЦЭМ!$A$39:$A$789,$A31,СВЦЭМ!$B$39:$B$789,B$11)+'СЕТ СН'!$F$9+СВЦЭМ!$D$10+'СЕТ СН'!$F$6-'СЕТ СН'!$F$19</f>
        <v>2404.06564454</v>
      </c>
      <c r="C31" s="36">
        <f>SUMIFS(СВЦЭМ!$C$39:$C$789,СВЦЭМ!$A$39:$A$789,$A31,СВЦЭМ!$B$39:$B$789,C$11)+'СЕТ СН'!$F$9+СВЦЭМ!$D$10+'СЕТ СН'!$F$6-'СЕТ СН'!$F$19</f>
        <v>2439.7964039100002</v>
      </c>
      <c r="D31" s="36">
        <f>SUMIFS(СВЦЭМ!$C$39:$C$789,СВЦЭМ!$A$39:$A$789,$A31,СВЦЭМ!$B$39:$B$789,D$11)+'СЕТ СН'!$F$9+СВЦЭМ!$D$10+'СЕТ СН'!$F$6-'СЕТ СН'!$F$19</f>
        <v>2450.5619459599998</v>
      </c>
      <c r="E31" s="36">
        <f>SUMIFS(СВЦЭМ!$C$39:$C$789,СВЦЭМ!$A$39:$A$789,$A31,СВЦЭМ!$B$39:$B$789,E$11)+'СЕТ СН'!$F$9+СВЦЭМ!$D$10+'СЕТ СН'!$F$6-'СЕТ СН'!$F$19</f>
        <v>2467.30588992</v>
      </c>
      <c r="F31" s="36">
        <f>SUMIFS(СВЦЭМ!$C$39:$C$789,СВЦЭМ!$A$39:$A$789,$A31,СВЦЭМ!$B$39:$B$789,F$11)+'СЕТ СН'!$F$9+СВЦЭМ!$D$10+'СЕТ СН'!$F$6-'СЕТ СН'!$F$19</f>
        <v>2465.0749119100001</v>
      </c>
      <c r="G31" s="36">
        <f>SUMIFS(СВЦЭМ!$C$39:$C$789,СВЦЭМ!$A$39:$A$789,$A31,СВЦЭМ!$B$39:$B$789,G$11)+'СЕТ СН'!$F$9+СВЦЭМ!$D$10+'СЕТ СН'!$F$6-'СЕТ СН'!$F$19</f>
        <v>2446.43129903</v>
      </c>
      <c r="H31" s="36">
        <f>SUMIFS(СВЦЭМ!$C$39:$C$789,СВЦЭМ!$A$39:$A$789,$A31,СВЦЭМ!$B$39:$B$789,H$11)+'СЕТ СН'!$F$9+СВЦЭМ!$D$10+'СЕТ СН'!$F$6-'СЕТ СН'!$F$19</f>
        <v>2432.8785649400002</v>
      </c>
      <c r="I31" s="36">
        <f>SUMIFS(СВЦЭМ!$C$39:$C$789,СВЦЭМ!$A$39:$A$789,$A31,СВЦЭМ!$B$39:$B$789,I$11)+'СЕТ СН'!$F$9+СВЦЭМ!$D$10+'СЕТ СН'!$F$6-'СЕТ СН'!$F$19</f>
        <v>2324.53876158</v>
      </c>
      <c r="J31" s="36">
        <f>SUMIFS(СВЦЭМ!$C$39:$C$789,СВЦЭМ!$A$39:$A$789,$A31,СВЦЭМ!$B$39:$B$789,J$11)+'СЕТ СН'!$F$9+СВЦЭМ!$D$10+'СЕТ СН'!$F$6-'СЕТ СН'!$F$19</f>
        <v>2248.4326645300002</v>
      </c>
      <c r="K31" s="36">
        <f>SUMIFS(СВЦЭМ!$C$39:$C$789,СВЦЭМ!$A$39:$A$789,$A31,СВЦЭМ!$B$39:$B$789,K$11)+'СЕТ СН'!$F$9+СВЦЭМ!$D$10+'СЕТ СН'!$F$6-'СЕТ СН'!$F$19</f>
        <v>2198.9577833900003</v>
      </c>
      <c r="L31" s="36">
        <f>SUMIFS(СВЦЭМ!$C$39:$C$789,СВЦЭМ!$A$39:$A$789,$A31,СВЦЭМ!$B$39:$B$789,L$11)+'СЕТ СН'!$F$9+СВЦЭМ!$D$10+'СЕТ СН'!$F$6-'СЕТ СН'!$F$19</f>
        <v>2204.9486132699999</v>
      </c>
      <c r="M31" s="36">
        <f>SUMIFS(СВЦЭМ!$C$39:$C$789,СВЦЭМ!$A$39:$A$789,$A31,СВЦЭМ!$B$39:$B$789,M$11)+'СЕТ СН'!$F$9+СВЦЭМ!$D$10+'СЕТ СН'!$F$6-'СЕТ СН'!$F$19</f>
        <v>2199.3733578800002</v>
      </c>
      <c r="N31" s="36">
        <f>SUMIFS(СВЦЭМ!$C$39:$C$789,СВЦЭМ!$A$39:$A$789,$A31,СВЦЭМ!$B$39:$B$789,N$11)+'СЕТ СН'!$F$9+СВЦЭМ!$D$10+'СЕТ СН'!$F$6-'СЕТ СН'!$F$19</f>
        <v>2204.5412036400003</v>
      </c>
      <c r="O31" s="36">
        <f>SUMIFS(СВЦЭМ!$C$39:$C$789,СВЦЭМ!$A$39:$A$789,$A31,СВЦЭМ!$B$39:$B$789,O$11)+'СЕТ СН'!$F$9+СВЦЭМ!$D$10+'СЕТ СН'!$F$6-'СЕТ СН'!$F$19</f>
        <v>2213.76416763</v>
      </c>
      <c r="P31" s="36">
        <f>SUMIFS(СВЦЭМ!$C$39:$C$789,СВЦЭМ!$A$39:$A$789,$A31,СВЦЭМ!$B$39:$B$789,P$11)+'СЕТ СН'!$F$9+СВЦЭМ!$D$10+'СЕТ СН'!$F$6-'СЕТ СН'!$F$19</f>
        <v>2222.7107430400001</v>
      </c>
      <c r="Q31" s="36">
        <f>SUMIFS(СВЦЭМ!$C$39:$C$789,СВЦЭМ!$A$39:$A$789,$A31,СВЦЭМ!$B$39:$B$789,Q$11)+'СЕТ СН'!$F$9+СВЦЭМ!$D$10+'СЕТ СН'!$F$6-'СЕТ СН'!$F$19</f>
        <v>2176.33863036</v>
      </c>
      <c r="R31" s="36">
        <f>SUMIFS(СВЦЭМ!$C$39:$C$789,СВЦЭМ!$A$39:$A$789,$A31,СВЦЭМ!$B$39:$B$789,R$11)+'СЕТ СН'!$F$9+СВЦЭМ!$D$10+'СЕТ СН'!$F$6-'СЕТ СН'!$F$19</f>
        <v>2189.53415928</v>
      </c>
      <c r="S31" s="36">
        <f>SUMIFS(СВЦЭМ!$C$39:$C$789,СВЦЭМ!$A$39:$A$789,$A31,СВЦЭМ!$B$39:$B$789,S$11)+'СЕТ СН'!$F$9+СВЦЭМ!$D$10+'СЕТ СН'!$F$6-'СЕТ СН'!$F$19</f>
        <v>2193.1301237400003</v>
      </c>
      <c r="T31" s="36">
        <f>SUMIFS(СВЦЭМ!$C$39:$C$789,СВЦЭМ!$A$39:$A$789,$A31,СВЦЭМ!$B$39:$B$789,T$11)+'СЕТ СН'!$F$9+СВЦЭМ!$D$10+'СЕТ СН'!$F$6-'СЕТ СН'!$F$19</f>
        <v>2166.6287653200002</v>
      </c>
      <c r="U31" s="36">
        <f>SUMIFS(СВЦЭМ!$C$39:$C$789,СВЦЭМ!$A$39:$A$789,$A31,СВЦЭМ!$B$39:$B$789,U$11)+'СЕТ СН'!$F$9+СВЦЭМ!$D$10+'СЕТ СН'!$F$6-'СЕТ СН'!$F$19</f>
        <v>2184.3950168599999</v>
      </c>
      <c r="V31" s="36">
        <f>SUMIFS(СВЦЭМ!$C$39:$C$789,СВЦЭМ!$A$39:$A$789,$A31,СВЦЭМ!$B$39:$B$789,V$11)+'СЕТ СН'!$F$9+СВЦЭМ!$D$10+'СЕТ СН'!$F$6-'СЕТ СН'!$F$19</f>
        <v>2213.71359588</v>
      </c>
      <c r="W31" s="36">
        <f>SUMIFS(СВЦЭМ!$C$39:$C$789,СВЦЭМ!$A$39:$A$789,$A31,СВЦЭМ!$B$39:$B$789,W$11)+'СЕТ СН'!$F$9+СВЦЭМ!$D$10+'СЕТ СН'!$F$6-'СЕТ СН'!$F$19</f>
        <v>2284.7623672100003</v>
      </c>
      <c r="X31" s="36">
        <f>SUMIFS(СВЦЭМ!$C$39:$C$789,СВЦЭМ!$A$39:$A$789,$A31,СВЦЭМ!$B$39:$B$789,X$11)+'СЕТ СН'!$F$9+СВЦЭМ!$D$10+'СЕТ СН'!$F$6-'СЕТ СН'!$F$19</f>
        <v>2302.9164302499998</v>
      </c>
      <c r="Y31" s="36">
        <f>SUMIFS(СВЦЭМ!$C$39:$C$789,СВЦЭМ!$A$39:$A$789,$A31,СВЦЭМ!$B$39:$B$789,Y$11)+'СЕТ СН'!$F$9+СВЦЭМ!$D$10+'СЕТ СН'!$F$6-'СЕТ СН'!$F$19</f>
        <v>2317.5681452399999</v>
      </c>
    </row>
    <row r="32" spans="1:25" ht="15.75" x14ac:dyDescent="0.2">
      <c r="A32" s="35">
        <f t="shared" si="0"/>
        <v>45647</v>
      </c>
      <c r="B32" s="36">
        <f>SUMIFS(СВЦЭМ!$C$39:$C$789,СВЦЭМ!$A$39:$A$789,$A32,СВЦЭМ!$B$39:$B$789,B$11)+'СЕТ СН'!$F$9+СВЦЭМ!$D$10+'СЕТ СН'!$F$6-'СЕТ СН'!$F$19</f>
        <v>2402.49954673</v>
      </c>
      <c r="C32" s="36">
        <f>SUMIFS(СВЦЭМ!$C$39:$C$789,СВЦЭМ!$A$39:$A$789,$A32,СВЦЭМ!$B$39:$B$789,C$11)+'СЕТ СН'!$F$9+СВЦЭМ!$D$10+'СЕТ СН'!$F$6-'СЕТ СН'!$F$19</f>
        <v>2383.6721789100002</v>
      </c>
      <c r="D32" s="36">
        <f>SUMIFS(СВЦЭМ!$C$39:$C$789,СВЦЭМ!$A$39:$A$789,$A32,СВЦЭМ!$B$39:$B$789,D$11)+'СЕТ СН'!$F$9+СВЦЭМ!$D$10+'СЕТ СН'!$F$6-'СЕТ СН'!$F$19</f>
        <v>2453.6679982000001</v>
      </c>
      <c r="E32" s="36">
        <f>SUMIFS(СВЦЭМ!$C$39:$C$789,СВЦЭМ!$A$39:$A$789,$A32,СВЦЭМ!$B$39:$B$789,E$11)+'СЕТ СН'!$F$9+СВЦЭМ!$D$10+'СЕТ СН'!$F$6-'СЕТ СН'!$F$19</f>
        <v>2493.8202881799998</v>
      </c>
      <c r="F32" s="36">
        <f>SUMIFS(СВЦЭМ!$C$39:$C$789,СВЦЭМ!$A$39:$A$789,$A32,СВЦЭМ!$B$39:$B$789,F$11)+'СЕТ СН'!$F$9+СВЦЭМ!$D$10+'СЕТ СН'!$F$6-'СЕТ СН'!$F$19</f>
        <v>2505.98277018</v>
      </c>
      <c r="G32" s="36">
        <f>SUMIFS(СВЦЭМ!$C$39:$C$789,СВЦЭМ!$A$39:$A$789,$A32,СВЦЭМ!$B$39:$B$789,G$11)+'СЕТ СН'!$F$9+СВЦЭМ!$D$10+'СЕТ СН'!$F$6-'СЕТ СН'!$F$19</f>
        <v>2486.6613665199998</v>
      </c>
      <c r="H32" s="36">
        <f>SUMIFS(СВЦЭМ!$C$39:$C$789,СВЦЭМ!$A$39:$A$789,$A32,СВЦЭМ!$B$39:$B$789,H$11)+'СЕТ СН'!$F$9+СВЦЭМ!$D$10+'СЕТ СН'!$F$6-'СЕТ СН'!$F$19</f>
        <v>2461.3759041600001</v>
      </c>
      <c r="I32" s="36">
        <f>SUMIFS(СВЦЭМ!$C$39:$C$789,СВЦЭМ!$A$39:$A$789,$A32,СВЦЭМ!$B$39:$B$789,I$11)+'СЕТ СН'!$F$9+СВЦЭМ!$D$10+'СЕТ СН'!$F$6-'СЕТ СН'!$F$19</f>
        <v>2407.9763748199998</v>
      </c>
      <c r="J32" s="36">
        <f>SUMIFS(СВЦЭМ!$C$39:$C$789,СВЦЭМ!$A$39:$A$789,$A32,СВЦЭМ!$B$39:$B$789,J$11)+'СЕТ СН'!$F$9+СВЦЭМ!$D$10+'СЕТ СН'!$F$6-'СЕТ СН'!$F$19</f>
        <v>2345.0357342800003</v>
      </c>
      <c r="K32" s="36">
        <f>SUMIFS(СВЦЭМ!$C$39:$C$789,СВЦЭМ!$A$39:$A$789,$A32,СВЦЭМ!$B$39:$B$789,K$11)+'СЕТ СН'!$F$9+СВЦЭМ!$D$10+'СЕТ СН'!$F$6-'СЕТ СН'!$F$19</f>
        <v>2254.38096017</v>
      </c>
      <c r="L32" s="36">
        <f>SUMIFS(СВЦЭМ!$C$39:$C$789,СВЦЭМ!$A$39:$A$789,$A32,СВЦЭМ!$B$39:$B$789,L$11)+'СЕТ СН'!$F$9+СВЦЭМ!$D$10+'СЕТ СН'!$F$6-'СЕТ СН'!$F$19</f>
        <v>2225.9360586100001</v>
      </c>
      <c r="M32" s="36">
        <f>SUMIFS(СВЦЭМ!$C$39:$C$789,СВЦЭМ!$A$39:$A$789,$A32,СВЦЭМ!$B$39:$B$789,M$11)+'СЕТ СН'!$F$9+СВЦЭМ!$D$10+'СЕТ СН'!$F$6-'СЕТ СН'!$F$19</f>
        <v>2222.9855669000003</v>
      </c>
      <c r="N32" s="36">
        <f>SUMIFS(СВЦЭМ!$C$39:$C$789,СВЦЭМ!$A$39:$A$789,$A32,СВЦЭМ!$B$39:$B$789,N$11)+'СЕТ СН'!$F$9+СВЦЭМ!$D$10+'СЕТ СН'!$F$6-'СЕТ СН'!$F$19</f>
        <v>2232.6785573400002</v>
      </c>
      <c r="O32" s="36">
        <f>SUMIFS(СВЦЭМ!$C$39:$C$789,СВЦЭМ!$A$39:$A$789,$A32,СВЦЭМ!$B$39:$B$789,O$11)+'СЕТ СН'!$F$9+СВЦЭМ!$D$10+'СЕТ СН'!$F$6-'СЕТ СН'!$F$19</f>
        <v>2247.7592377599999</v>
      </c>
      <c r="P32" s="36">
        <f>SUMIFS(СВЦЭМ!$C$39:$C$789,СВЦЭМ!$A$39:$A$789,$A32,СВЦЭМ!$B$39:$B$789,P$11)+'СЕТ СН'!$F$9+СВЦЭМ!$D$10+'СЕТ СН'!$F$6-'СЕТ СН'!$F$19</f>
        <v>2244.7571435300001</v>
      </c>
      <c r="Q32" s="36">
        <f>SUMIFS(СВЦЭМ!$C$39:$C$789,СВЦЭМ!$A$39:$A$789,$A32,СВЦЭМ!$B$39:$B$789,Q$11)+'СЕТ СН'!$F$9+СВЦЭМ!$D$10+'СЕТ СН'!$F$6-'СЕТ СН'!$F$19</f>
        <v>2238.1266944100003</v>
      </c>
      <c r="R32" s="36">
        <f>SUMIFS(СВЦЭМ!$C$39:$C$789,СВЦЭМ!$A$39:$A$789,$A32,СВЦЭМ!$B$39:$B$789,R$11)+'СЕТ СН'!$F$9+СВЦЭМ!$D$10+'СЕТ СН'!$F$6-'СЕТ СН'!$F$19</f>
        <v>2248.7464357200001</v>
      </c>
      <c r="S32" s="36">
        <f>SUMIFS(СВЦЭМ!$C$39:$C$789,СВЦЭМ!$A$39:$A$789,$A32,СВЦЭМ!$B$39:$B$789,S$11)+'СЕТ СН'!$F$9+СВЦЭМ!$D$10+'СЕТ СН'!$F$6-'СЕТ СН'!$F$19</f>
        <v>2238.3707318900001</v>
      </c>
      <c r="T32" s="36">
        <f>SUMIFS(СВЦЭМ!$C$39:$C$789,СВЦЭМ!$A$39:$A$789,$A32,СВЦЭМ!$B$39:$B$789,T$11)+'СЕТ СН'!$F$9+СВЦЭМ!$D$10+'СЕТ СН'!$F$6-'СЕТ СН'!$F$19</f>
        <v>2208.4185142599999</v>
      </c>
      <c r="U32" s="36">
        <f>SUMIFS(СВЦЭМ!$C$39:$C$789,СВЦЭМ!$A$39:$A$789,$A32,СВЦЭМ!$B$39:$B$789,U$11)+'СЕТ СН'!$F$9+СВЦЭМ!$D$10+'СЕТ СН'!$F$6-'СЕТ СН'!$F$19</f>
        <v>2225.8232485000003</v>
      </c>
      <c r="V32" s="36">
        <f>SUMIFS(СВЦЭМ!$C$39:$C$789,СВЦЭМ!$A$39:$A$789,$A32,СВЦЭМ!$B$39:$B$789,V$11)+'СЕТ СН'!$F$9+СВЦЭМ!$D$10+'СЕТ СН'!$F$6-'СЕТ СН'!$F$19</f>
        <v>2266.8998618999999</v>
      </c>
      <c r="W32" s="36">
        <f>SUMIFS(СВЦЭМ!$C$39:$C$789,СВЦЭМ!$A$39:$A$789,$A32,СВЦЭМ!$B$39:$B$789,W$11)+'СЕТ СН'!$F$9+СВЦЭМ!$D$10+'СЕТ СН'!$F$6-'СЕТ СН'!$F$19</f>
        <v>2274.7805057300002</v>
      </c>
      <c r="X32" s="36">
        <f>SUMIFS(СВЦЭМ!$C$39:$C$789,СВЦЭМ!$A$39:$A$789,$A32,СВЦЭМ!$B$39:$B$789,X$11)+'СЕТ СН'!$F$9+СВЦЭМ!$D$10+'СЕТ СН'!$F$6-'СЕТ СН'!$F$19</f>
        <v>2306.5386386200003</v>
      </c>
      <c r="Y32" s="36">
        <f>SUMIFS(СВЦЭМ!$C$39:$C$789,СВЦЭМ!$A$39:$A$789,$A32,СВЦЭМ!$B$39:$B$789,Y$11)+'СЕТ СН'!$F$9+СВЦЭМ!$D$10+'СЕТ СН'!$F$6-'СЕТ СН'!$F$19</f>
        <v>2334.44318789</v>
      </c>
    </row>
    <row r="33" spans="1:32" ht="15.75" x14ac:dyDescent="0.2">
      <c r="A33" s="35">
        <f t="shared" si="0"/>
        <v>45648</v>
      </c>
      <c r="B33" s="36">
        <f>SUMIFS(СВЦЭМ!$C$39:$C$789,СВЦЭМ!$A$39:$A$789,$A33,СВЦЭМ!$B$39:$B$789,B$11)+'СЕТ СН'!$F$9+СВЦЭМ!$D$10+'СЕТ СН'!$F$6-'СЕТ СН'!$F$19</f>
        <v>2359.61161206</v>
      </c>
      <c r="C33" s="36">
        <f>SUMIFS(СВЦЭМ!$C$39:$C$789,СВЦЭМ!$A$39:$A$789,$A33,СВЦЭМ!$B$39:$B$789,C$11)+'СЕТ СН'!$F$9+СВЦЭМ!$D$10+'СЕТ СН'!$F$6-'СЕТ СН'!$F$19</f>
        <v>2472.9650679199999</v>
      </c>
      <c r="D33" s="36">
        <f>SUMIFS(СВЦЭМ!$C$39:$C$789,СВЦЭМ!$A$39:$A$789,$A33,СВЦЭМ!$B$39:$B$789,D$11)+'СЕТ СН'!$F$9+СВЦЭМ!$D$10+'СЕТ СН'!$F$6-'СЕТ СН'!$F$19</f>
        <v>2492.60899045</v>
      </c>
      <c r="E33" s="36">
        <f>SUMIFS(СВЦЭМ!$C$39:$C$789,СВЦЭМ!$A$39:$A$789,$A33,СВЦЭМ!$B$39:$B$789,E$11)+'СЕТ СН'!$F$9+СВЦЭМ!$D$10+'СЕТ СН'!$F$6-'СЕТ СН'!$F$19</f>
        <v>2513.57049839</v>
      </c>
      <c r="F33" s="36">
        <f>SUMIFS(СВЦЭМ!$C$39:$C$789,СВЦЭМ!$A$39:$A$789,$A33,СВЦЭМ!$B$39:$B$789,F$11)+'СЕТ СН'!$F$9+СВЦЭМ!$D$10+'СЕТ СН'!$F$6-'СЕТ СН'!$F$19</f>
        <v>2522.9154796100001</v>
      </c>
      <c r="G33" s="36">
        <f>SUMIFS(СВЦЭМ!$C$39:$C$789,СВЦЭМ!$A$39:$A$789,$A33,СВЦЭМ!$B$39:$B$789,G$11)+'СЕТ СН'!$F$9+СВЦЭМ!$D$10+'СЕТ СН'!$F$6-'СЕТ СН'!$F$19</f>
        <v>2525.9094258499999</v>
      </c>
      <c r="H33" s="36">
        <f>SUMIFS(СВЦЭМ!$C$39:$C$789,СВЦЭМ!$A$39:$A$789,$A33,СВЦЭМ!$B$39:$B$789,H$11)+'СЕТ СН'!$F$9+СВЦЭМ!$D$10+'СЕТ СН'!$F$6-'СЕТ СН'!$F$19</f>
        <v>2502.4655825199998</v>
      </c>
      <c r="I33" s="36">
        <f>SUMIFS(СВЦЭМ!$C$39:$C$789,СВЦЭМ!$A$39:$A$789,$A33,СВЦЭМ!$B$39:$B$789,I$11)+'СЕТ СН'!$F$9+СВЦЭМ!$D$10+'СЕТ СН'!$F$6-'СЕТ СН'!$F$19</f>
        <v>2473.2250899999999</v>
      </c>
      <c r="J33" s="36">
        <f>SUMIFS(СВЦЭМ!$C$39:$C$789,СВЦЭМ!$A$39:$A$789,$A33,СВЦЭМ!$B$39:$B$789,J$11)+'СЕТ СН'!$F$9+СВЦЭМ!$D$10+'СЕТ СН'!$F$6-'СЕТ СН'!$F$19</f>
        <v>2373.5462165899999</v>
      </c>
      <c r="K33" s="36">
        <f>SUMIFS(СВЦЭМ!$C$39:$C$789,СВЦЭМ!$A$39:$A$789,$A33,СВЦЭМ!$B$39:$B$789,K$11)+'СЕТ СН'!$F$9+СВЦЭМ!$D$10+'СЕТ СН'!$F$6-'СЕТ СН'!$F$19</f>
        <v>2329.4194827300003</v>
      </c>
      <c r="L33" s="36">
        <f>SUMIFS(СВЦЭМ!$C$39:$C$789,СВЦЭМ!$A$39:$A$789,$A33,СВЦЭМ!$B$39:$B$789,L$11)+'СЕТ СН'!$F$9+СВЦЭМ!$D$10+'СЕТ СН'!$F$6-'СЕТ СН'!$F$19</f>
        <v>2286.8991972900003</v>
      </c>
      <c r="M33" s="36">
        <f>SUMIFS(СВЦЭМ!$C$39:$C$789,СВЦЭМ!$A$39:$A$789,$A33,СВЦЭМ!$B$39:$B$789,M$11)+'СЕТ СН'!$F$9+СВЦЭМ!$D$10+'СЕТ СН'!$F$6-'СЕТ СН'!$F$19</f>
        <v>2283.8027943000002</v>
      </c>
      <c r="N33" s="36">
        <f>SUMIFS(СВЦЭМ!$C$39:$C$789,СВЦЭМ!$A$39:$A$789,$A33,СВЦЭМ!$B$39:$B$789,N$11)+'СЕТ СН'!$F$9+СВЦЭМ!$D$10+'СЕТ СН'!$F$6-'СЕТ СН'!$F$19</f>
        <v>2294.4518135500002</v>
      </c>
      <c r="O33" s="36">
        <f>SUMIFS(СВЦЭМ!$C$39:$C$789,СВЦЭМ!$A$39:$A$789,$A33,СВЦЭМ!$B$39:$B$789,O$11)+'СЕТ СН'!$F$9+СВЦЭМ!$D$10+'СЕТ СН'!$F$6-'СЕТ СН'!$F$19</f>
        <v>2315.2192704599997</v>
      </c>
      <c r="P33" s="36">
        <f>SUMIFS(СВЦЭМ!$C$39:$C$789,СВЦЭМ!$A$39:$A$789,$A33,СВЦЭМ!$B$39:$B$789,P$11)+'СЕТ СН'!$F$9+СВЦЭМ!$D$10+'СЕТ СН'!$F$6-'СЕТ СН'!$F$19</f>
        <v>2327.7052708199999</v>
      </c>
      <c r="Q33" s="36">
        <f>SUMIFS(СВЦЭМ!$C$39:$C$789,СВЦЭМ!$A$39:$A$789,$A33,СВЦЭМ!$B$39:$B$789,Q$11)+'СЕТ СН'!$F$9+СВЦЭМ!$D$10+'СЕТ СН'!$F$6-'СЕТ СН'!$F$19</f>
        <v>2351.0771948800002</v>
      </c>
      <c r="R33" s="36">
        <f>SUMIFS(СВЦЭМ!$C$39:$C$789,СВЦЭМ!$A$39:$A$789,$A33,СВЦЭМ!$B$39:$B$789,R$11)+'СЕТ СН'!$F$9+СВЦЭМ!$D$10+'СЕТ СН'!$F$6-'СЕТ СН'!$F$19</f>
        <v>2336.65992886</v>
      </c>
      <c r="S33" s="36">
        <f>SUMIFS(СВЦЭМ!$C$39:$C$789,СВЦЭМ!$A$39:$A$789,$A33,СВЦЭМ!$B$39:$B$789,S$11)+'СЕТ СН'!$F$9+СВЦЭМ!$D$10+'СЕТ СН'!$F$6-'СЕТ СН'!$F$19</f>
        <v>2288.6128746600002</v>
      </c>
      <c r="T33" s="36">
        <f>SUMIFS(СВЦЭМ!$C$39:$C$789,СВЦЭМ!$A$39:$A$789,$A33,СВЦЭМ!$B$39:$B$789,T$11)+'СЕТ СН'!$F$9+СВЦЭМ!$D$10+'СЕТ СН'!$F$6-'СЕТ СН'!$F$19</f>
        <v>2241.9363428800002</v>
      </c>
      <c r="U33" s="36">
        <f>SUMIFS(СВЦЭМ!$C$39:$C$789,СВЦЭМ!$A$39:$A$789,$A33,СВЦЭМ!$B$39:$B$789,U$11)+'СЕТ СН'!$F$9+СВЦЭМ!$D$10+'СЕТ СН'!$F$6-'СЕТ СН'!$F$19</f>
        <v>2250.7279449000002</v>
      </c>
      <c r="V33" s="36">
        <f>SUMIFS(СВЦЭМ!$C$39:$C$789,СВЦЭМ!$A$39:$A$789,$A33,СВЦЭМ!$B$39:$B$789,V$11)+'СЕТ СН'!$F$9+СВЦЭМ!$D$10+'СЕТ СН'!$F$6-'СЕТ СН'!$F$19</f>
        <v>2265.21488654</v>
      </c>
      <c r="W33" s="36">
        <f>SUMIFS(СВЦЭМ!$C$39:$C$789,СВЦЭМ!$A$39:$A$789,$A33,СВЦЭМ!$B$39:$B$789,W$11)+'СЕТ СН'!$F$9+СВЦЭМ!$D$10+'СЕТ СН'!$F$6-'СЕТ СН'!$F$19</f>
        <v>2280.1383094800003</v>
      </c>
      <c r="X33" s="36">
        <f>SUMIFS(СВЦЭМ!$C$39:$C$789,СВЦЭМ!$A$39:$A$789,$A33,СВЦЭМ!$B$39:$B$789,X$11)+'СЕТ СН'!$F$9+СВЦЭМ!$D$10+'СЕТ СН'!$F$6-'СЕТ СН'!$F$19</f>
        <v>2308.8033893400002</v>
      </c>
      <c r="Y33" s="36">
        <f>SUMIFS(СВЦЭМ!$C$39:$C$789,СВЦЭМ!$A$39:$A$789,$A33,СВЦЭМ!$B$39:$B$789,Y$11)+'СЕТ СН'!$F$9+СВЦЭМ!$D$10+'СЕТ СН'!$F$6-'СЕТ СН'!$F$19</f>
        <v>2358.6391744100001</v>
      </c>
    </row>
    <row r="34" spans="1:32" ht="15.75" x14ac:dyDescent="0.2">
      <c r="A34" s="35">
        <f t="shared" si="0"/>
        <v>45649</v>
      </c>
      <c r="B34" s="36">
        <f>SUMIFS(СВЦЭМ!$C$39:$C$789,СВЦЭМ!$A$39:$A$789,$A34,СВЦЭМ!$B$39:$B$789,B$11)+'СЕТ СН'!$F$9+СВЦЭМ!$D$10+'СЕТ СН'!$F$6-'СЕТ СН'!$F$19</f>
        <v>2332.4111135099997</v>
      </c>
      <c r="C34" s="36">
        <f>SUMIFS(СВЦЭМ!$C$39:$C$789,СВЦЭМ!$A$39:$A$789,$A34,СВЦЭМ!$B$39:$B$789,C$11)+'СЕТ СН'!$F$9+СВЦЭМ!$D$10+'СЕТ СН'!$F$6-'СЕТ СН'!$F$19</f>
        <v>2391.4673339599999</v>
      </c>
      <c r="D34" s="36">
        <f>SUMIFS(СВЦЭМ!$C$39:$C$789,СВЦЭМ!$A$39:$A$789,$A34,СВЦЭМ!$B$39:$B$789,D$11)+'СЕТ СН'!$F$9+СВЦЭМ!$D$10+'СЕТ СН'!$F$6-'СЕТ СН'!$F$19</f>
        <v>2461.23698612</v>
      </c>
      <c r="E34" s="36">
        <f>SUMIFS(СВЦЭМ!$C$39:$C$789,СВЦЭМ!$A$39:$A$789,$A34,СВЦЭМ!$B$39:$B$789,E$11)+'СЕТ СН'!$F$9+СВЦЭМ!$D$10+'СЕТ СН'!$F$6-'СЕТ СН'!$F$19</f>
        <v>2527.9040166999998</v>
      </c>
      <c r="F34" s="36">
        <f>SUMIFS(СВЦЭМ!$C$39:$C$789,СВЦЭМ!$A$39:$A$789,$A34,СВЦЭМ!$B$39:$B$789,F$11)+'СЕТ СН'!$F$9+СВЦЭМ!$D$10+'СЕТ СН'!$F$6-'СЕТ СН'!$F$19</f>
        <v>2467.95078607</v>
      </c>
      <c r="G34" s="36">
        <f>SUMIFS(СВЦЭМ!$C$39:$C$789,СВЦЭМ!$A$39:$A$789,$A34,СВЦЭМ!$B$39:$B$789,G$11)+'СЕТ СН'!$F$9+СВЦЭМ!$D$10+'СЕТ СН'!$F$6-'СЕТ СН'!$F$19</f>
        <v>2442.6064026899999</v>
      </c>
      <c r="H34" s="36">
        <f>SUMIFS(СВЦЭМ!$C$39:$C$789,СВЦЭМ!$A$39:$A$789,$A34,СВЦЭМ!$B$39:$B$789,H$11)+'СЕТ СН'!$F$9+СВЦЭМ!$D$10+'СЕТ СН'!$F$6-'СЕТ СН'!$F$19</f>
        <v>2421.1968000500001</v>
      </c>
      <c r="I34" s="36">
        <f>SUMIFS(СВЦЭМ!$C$39:$C$789,СВЦЭМ!$A$39:$A$789,$A34,СВЦЭМ!$B$39:$B$789,I$11)+'СЕТ СН'!$F$9+СВЦЭМ!$D$10+'СЕТ СН'!$F$6-'СЕТ СН'!$F$19</f>
        <v>2405.2144489100001</v>
      </c>
      <c r="J34" s="36">
        <f>SUMIFS(СВЦЭМ!$C$39:$C$789,СВЦЭМ!$A$39:$A$789,$A34,СВЦЭМ!$B$39:$B$789,J$11)+'СЕТ СН'!$F$9+СВЦЭМ!$D$10+'СЕТ СН'!$F$6-'СЕТ СН'!$F$19</f>
        <v>2333.0964111799999</v>
      </c>
      <c r="K34" s="36">
        <f>SUMIFS(СВЦЭМ!$C$39:$C$789,СВЦЭМ!$A$39:$A$789,$A34,СВЦЭМ!$B$39:$B$789,K$11)+'СЕТ СН'!$F$9+СВЦЭМ!$D$10+'СЕТ СН'!$F$6-'СЕТ СН'!$F$19</f>
        <v>2259.3226006800001</v>
      </c>
      <c r="L34" s="36">
        <f>SUMIFS(СВЦЭМ!$C$39:$C$789,СВЦЭМ!$A$39:$A$789,$A34,СВЦЭМ!$B$39:$B$789,L$11)+'СЕТ СН'!$F$9+СВЦЭМ!$D$10+'СЕТ СН'!$F$6-'СЕТ СН'!$F$19</f>
        <v>2251.9157855200001</v>
      </c>
      <c r="M34" s="36">
        <f>SUMIFS(СВЦЭМ!$C$39:$C$789,СВЦЭМ!$A$39:$A$789,$A34,СВЦЭМ!$B$39:$B$789,M$11)+'СЕТ СН'!$F$9+СВЦЭМ!$D$10+'СЕТ СН'!$F$6-'СЕТ СН'!$F$19</f>
        <v>2266.0600178700001</v>
      </c>
      <c r="N34" s="36">
        <f>SUMIFS(СВЦЭМ!$C$39:$C$789,СВЦЭМ!$A$39:$A$789,$A34,СВЦЭМ!$B$39:$B$789,N$11)+'СЕТ СН'!$F$9+СВЦЭМ!$D$10+'СЕТ СН'!$F$6-'СЕТ СН'!$F$19</f>
        <v>2270.84379145</v>
      </c>
      <c r="O34" s="36">
        <f>SUMIFS(СВЦЭМ!$C$39:$C$789,СВЦЭМ!$A$39:$A$789,$A34,СВЦЭМ!$B$39:$B$789,O$11)+'СЕТ СН'!$F$9+СВЦЭМ!$D$10+'СЕТ СН'!$F$6-'СЕТ СН'!$F$19</f>
        <v>2295.96799491</v>
      </c>
      <c r="P34" s="36">
        <f>SUMIFS(СВЦЭМ!$C$39:$C$789,СВЦЭМ!$A$39:$A$789,$A34,СВЦЭМ!$B$39:$B$789,P$11)+'СЕТ СН'!$F$9+СВЦЭМ!$D$10+'СЕТ СН'!$F$6-'СЕТ СН'!$F$19</f>
        <v>2332.1058359200001</v>
      </c>
      <c r="Q34" s="36">
        <f>SUMIFS(СВЦЭМ!$C$39:$C$789,СВЦЭМ!$A$39:$A$789,$A34,СВЦЭМ!$B$39:$B$789,Q$11)+'СЕТ СН'!$F$9+СВЦЭМ!$D$10+'СЕТ СН'!$F$6-'СЕТ СН'!$F$19</f>
        <v>2344.4611333799999</v>
      </c>
      <c r="R34" s="36">
        <f>SUMIFS(СВЦЭМ!$C$39:$C$789,СВЦЭМ!$A$39:$A$789,$A34,СВЦЭМ!$B$39:$B$789,R$11)+'СЕТ СН'!$F$9+СВЦЭМ!$D$10+'СЕТ СН'!$F$6-'СЕТ СН'!$F$19</f>
        <v>2316.8827850100001</v>
      </c>
      <c r="S34" s="36">
        <f>SUMIFS(СВЦЭМ!$C$39:$C$789,СВЦЭМ!$A$39:$A$789,$A34,СВЦЭМ!$B$39:$B$789,S$11)+'СЕТ СН'!$F$9+СВЦЭМ!$D$10+'СЕТ СН'!$F$6-'СЕТ СН'!$F$19</f>
        <v>2296.4100400299999</v>
      </c>
      <c r="T34" s="36">
        <f>SUMIFS(СВЦЭМ!$C$39:$C$789,СВЦЭМ!$A$39:$A$789,$A34,СВЦЭМ!$B$39:$B$789,T$11)+'СЕТ СН'!$F$9+СВЦЭМ!$D$10+'СЕТ СН'!$F$6-'СЕТ СН'!$F$19</f>
        <v>2281.0632987700001</v>
      </c>
      <c r="U34" s="36">
        <f>SUMIFS(СВЦЭМ!$C$39:$C$789,СВЦЭМ!$A$39:$A$789,$A34,СВЦЭМ!$B$39:$B$789,U$11)+'СЕТ СН'!$F$9+СВЦЭМ!$D$10+'СЕТ СН'!$F$6-'СЕТ СН'!$F$19</f>
        <v>2280.2776976099999</v>
      </c>
      <c r="V34" s="36">
        <f>SUMIFS(СВЦЭМ!$C$39:$C$789,СВЦЭМ!$A$39:$A$789,$A34,СВЦЭМ!$B$39:$B$789,V$11)+'СЕТ СН'!$F$9+СВЦЭМ!$D$10+'СЕТ СН'!$F$6-'СЕТ СН'!$F$19</f>
        <v>2256.0730564600003</v>
      </c>
      <c r="W34" s="36">
        <f>SUMIFS(СВЦЭМ!$C$39:$C$789,СВЦЭМ!$A$39:$A$789,$A34,СВЦЭМ!$B$39:$B$789,W$11)+'СЕТ СН'!$F$9+СВЦЭМ!$D$10+'СЕТ СН'!$F$6-'СЕТ СН'!$F$19</f>
        <v>2259.1987133000002</v>
      </c>
      <c r="X34" s="36">
        <f>SUMIFS(СВЦЭМ!$C$39:$C$789,СВЦЭМ!$A$39:$A$789,$A34,СВЦЭМ!$B$39:$B$789,X$11)+'СЕТ СН'!$F$9+СВЦЭМ!$D$10+'СЕТ СН'!$F$6-'СЕТ СН'!$F$19</f>
        <v>2317.2135771899998</v>
      </c>
      <c r="Y34" s="36">
        <f>SUMIFS(СВЦЭМ!$C$39:$C$789,СВЦЭМ!$A$39:$A$789,$A34,СВЦЭМ!$B$39:$B$789,Y$11)+'СЕТ СН'!$F$9+СВЦЭМ!$D$10+'СЕТ СН'!$F$6-'СЕТ СН'!$F$19</f>
        <v>2347.4765706000003</v>
      </c>
    </row>
    <row r="35" spans="1:32" ht="15.75" x14ac:dyDescent="0.2">
      <c r="A35" s="35">
        <f t="shared" si="0"/>
        <v>45650</v>
      </c>
      <c r="B35" s="36">
        <f>SUMIFS(СВЦЭМ!$C$39:$C$789,СВЦЭМ!$A$39:$A$789,$A35,СВЦЭМ!$B$39:$B$789,B$11)+'СЕТ СН'!$F$9+СВЦЭМ!$D$10+'СЕТ СН'!$F$6-'СЕТ СН'!$F$19</f>
        <v>2404.8930995400001</v>
      </c>
      <c r="C35" s="36">
        <f>SUMIFS(СВЦЭМ!$C$39:$C$789,СВЦЭМ!$A$39:$A$789,$A35,СВЦЭМ!$B$39:$B$789,C$11)+'СЕТ СН'!$F$9+СВЦЭМ!$D$10+'СЕТ СН'!$F$6-'СЕТ СН'!$F$19</f>
        <v>2511.5915710600002</v>
      </c>
      <c r="D35" s="36">
        <f>SUMIFS(СВЦЭМ!$C$39:$C$789,СВЦЭМ!$A$39:$A$789,$A35,СВЦЭМ!$B$39:$B$789,D$11)+'СЕТ СН'!$F$9+СВЦЭМ!$D$10+'СЕТ СН'!$F$6-'СЕТ СН'!$F$19</f>
        <v>2507.0356542700001</v>
      </c>
      <c r="E35" s="36">
        <f>SUMIFS(СВЦЭМ!$C$39:$C$789,СВЦЭМ!$A$39:$A$789,$A35,СВЦЭМ!$B$39:$B$789,E$11)+'СЕТ СН'!$F$9+СВЦЭМ!$D$10+'СЕТ СН'!$F$6-'СЕТ СН'!$F$19</f>
        <v>2507.9354125899999</v>
      </c>
      <c r="F35" s="36">
        <f>SUMIFS(СВЦЭМ!$C$39:$C$789,СВЦЭМ!$A$39:$A$789,$A35,СВЦЭМ!$B$39:$B$789,F$11)+'СЕТ СН'!$F$9+СВЦЭМ!$D$10+'СЕТ СН'!$F$6-'СЕТ СН'!$F$19</f>
        <v>2499.1440972800001</v>
      </c>
      <c r="G35" s="36">
        <f>SUMIFS(СВЦЭМ!$C$39:$C$789,СВЦЭМ!$A$39:$A$789,$A35,СВЦЭМ!$B$39:$B$789,G$11)+'СЕТ СН'!$F$9+СВЦЭМ!$D$10+'СЕТ СН'!$F$6-'СЕТ СН'!$F$19</f>
        <v>2481.9442206099998</v>
      </c>
      <c r="H35" s="36">
        <f>SUMIFS(СВЦЭМ!$C$39:$C$789,СВЦЭМ!$A$39:$A$789,$A35,СВЦЭМ!$B$39:$B$789,H$11)+'СЕТ СН'!$F$9+СВЦЭМ!$D$10+'СЕТ СН'!$F$6-'СЕТ СН'!$F$19</f>
        <v>2464.4119110000001</v>
      </c>
      <c r="I35" s="36">
        <f>SUMIFS(СВЦЭМ!$C$39:$C$789,СВЦЭМ!$A$39:$A$789,$A35,СВЦЭМ!$B$39:$B$789,I$11)+'СЕТ СН'!$F$9+СВЦЭМ!$D$10+'СЕТ СН'!$F$6-'СЕТ СН'!$F$19</f>
        <v>2400.7485644499998</v>
      </c>
      <c r="J35" s="36">
        <f>SUMIFS(СВЦЭМ!$C$39:$C$789,СВЦЭМ!$A$39:$A$789,$A35,СВЦЭМ!$B$39:$B$789,J$11)+'СЕТ СН'!$F$9+СВЦЭМ!$D$10+'СЕТ СН'!$F$6-'СЕТ СН'!$F$19</f>
        <v>2367.7112496999998</v>
      </c>
      <c r="K35" s="36">
        <f>SUMIFS(СВЦЭМ!$C$39:$C$789,СВЦЭМ!$A$39:$A$789,$A35,СВЦЭМ!$B$39:$B$789,K$11)+'СЕТ СН'!$F$9+СВЦЭМ!$D$10+'СЕТ СН'!$F$6-'СЕТ СН'!$F$19</f>
        <v>2371.6641794900002</v>
      </c>
      <c r="L35" s="36">
        <f>SUMIFS(СВЦЭМ!$C$39:$C$789,СВЦЭМ!$A$39:$A$789,$A35,СВЦЭМ!$B$39:$B$789,L$11)+'СЕТ СН'!$F$9+СВЦЭМ!$D$10+'СЕТ СН'!$F$6-'СЕТ СН'!$F$19</f>
        <v>2342.6105097</v>
      </c>
      <c r="M35" s="36">
        <f>SUMIFS(СВЦЭМ!$C$39:$C$789,СВЦЭМ!$A$39:$A$789,$A35,СВЦЭМ!$B$39:$B$789,M$11)+'СЕТ СН'!$F$9+СВЦЭМ!$D$10+'СЕТ СН'!$F$6-'СЕТ СН'!$F$19</f>
        <v>2271.9760104400002</v>
      </c>
      <c r="N35" s="36">
        <f>SUMIFS(СВЦЭМ!$C$39:$C$789,СВЦЭМ!$A$39:$A$789,$A35,СВЦЭМ!$B$39:$B$789,N$11)+'СЕТ СН'!$F$9+СВЦЭМ!$D$10+'СЕТ СН'!$F$6-'СЕТ СН'!$F$19</f>
        <v>2292.3134372600002</v>
      </c>
      <c r="O35" s="36">
        <f>SUMIFS(СВЦЭМ!$C$39:$C$789,СВЦЭМ!$A$39:$A$789,$A35,СВЦЭМ!$B$39:$B$789,O$11)+'СЕТ СН'!$F$9+СВЦЭМ!$D$10+'СЕТ СН'!$F$6-'СЕТ СН'!$F$19</f>
        <v>2345.4737657800001</v>
      </c>
      <c r="P35" s="36">
        <f>SUMIFS(СВЦЭМ!$C$39:$C$789,СВЦЭМ!$A$39:$A$789,$A35,СВЦЭМ!$B$39:$B$789,P$11)+'СЕТ СН'!$F$9+СВЦЭМ!$D$10+'СЕТ СН'!$F$6-'СЕТ СН'!$F$19</f>
        <v>2339.61524616</v>
      </c>
      <c r="Q35" s="36">
        <f>SUMIFS(СВЦЭМ!$C$39:$C$789,СВЦЭМ!$A$39:$A$789,$A35,СВЦЭМ!$B$39:$B$789,Q$11)+'СЕТ СН'!$F$9+СВЦЭМ!$D$10+'СЕТ СН'!$F$6-'СЕТ СН'!$F$19</f>
        <v>2275.3078912400001</v>
      </c>
      <c r="R35" s="36">
        <f>SUMIFS(СВЦЭМ!$C$39:$C$789,СВЦЭМ!$A$39:$A$789,$A35,СВЦЭМ!$B$39:$B$789,R$11)+'СЕТ СН'!$F$9+СВЦЭМ!$D$10+'СЕТ СН'!$F$6-'СЕТ СН'!$F$19</f>
        <v>2292.7437635400001</v>
      </c>
      <c r="S35" s="36">
        <f>SUMIFS(СВЦЭМ!$C$39:$C$789,СВЦЭМ!$A$39:$A$789,$A35,СВЦЭМ!$B$39:$B$789,S$11)+'СЕТ СН'!$F$9+СВЦЭМ!$D$10+'СЕТ СН'!$F$6-'СЕТ СН'!$F$19</f>
        <v>2315.32555839</v>
      </c>
      <c r="T35" s="36">
        <f>SUMIFS(СВЦЭМ!$C$39:$C$789,СВЦЭМ!$A$39:$A$789,$A35,СВЦЭМ!$B$39:$B$789,T$11)+'СЕТ СН'!$F$9+СВЦЭМ!$D$10+'СЕТ СН'!$F$6-'СЕТ СН'!$F$19</f>
        <v>2352.9800930599999</v>
      </c>
      <c r="U35" s="36">
        <f>SUMIFS(СВЦЭМ!$C$39:$C$789,СВЦЭМ!$A$39:$A$789,$A35,СВЦЭМ!$B$39:$B$789,U$11)+'СЕТ СН'!$F$9+СВЦЭМ!$D$10+'СЕТ СН'!$F$6-'СЕТ СН'!$F$19</f>
        <v>2355.3037390999998</v>
      </c>
      <c r="V35" s="36">
        <f>SUMIFS(СВЦЭМ!$C$39:$C$789,СВЦЭМ!$A$39:$A$789,$A35,СВЦЭМ!$B$39:$B$789,V$11)+'СЕТ СН'!$F$9+СВЦЭМ!$D$10+'СЕТ СН'!$F$6-'СЕТ СН'!$F$19</f>
        <v>2369.39523302</v>
      </c>
      <c r="W35" s="36">
        <f>SUMIFS(СВЦЭМ!$C$39:$C$789,СВЦЭМ!$A$39:$A$789,$A35,СВЦЭМ!$B$39:$B$789,W$11)+'СЕТ СН'!$F$9+СВЦЭМ!$D$10+'СЕТ СН'!$F$6-'СЕТ СН'!$F$19</f>
        <v>2392.2271300900002</v>
      </c>
      <c r="X35" s="36">
        <f>SUMIFS(СВЦЭМ!$C$39:$C$789,СВЦЭМ!$A$39:$A$789,$A35,СВЦЭМ!$B$39:$B$789,X$11)+'СЕТ СН'!$F$9+СВЦЭМ!$D$10+'СЕТ СН'!$F$6-'СЕТ СН'!$F$19</f>
        <v>2424.9138217199998</v>
      </c>
      <c r="Y35" s="36">
        <f>SUMIFS(СВЦЭМ!$C$39:$C$789,СВЦЭМ!$A$39:$A$789,$A35,СВЦЭМ!$B$39:$B$789,Y$11)+'СЕТ СН'!$F$9+СВЦЭМ!$D$10+'СЕТ СН'!$F$6-'СЕТ СН'!$F$19</f>
        <v>2435.4561528499999</v>
      </c>
    </row>
    <row r="36" spans="1:32" ht="15.75" x14ac:dyDescent="0.2">
      <c r="A36" s="35">
        <f t="shared" si="0"/>
        <v>45651</v>
      </c>
      <c r="B36" s="36">
        <f>SUMIFS(СВЦЭМ!$C$39:$C$789,СВЦЭМ!$A$39:$A$789,$A36,СВЦЭМ!$B$39:$B$789,B$11)+'СЕТ СН'!$F$9+СВЦЭМ!$D$10+'СЕТ СН'!$F$6-'СЕТ СН'!$F$19</f>
        <v>2328.1600785000001</v>
      </c>
      <c r="C36" s="36">
        <f>SUMIFS(СВЦЭМ!$C$39:$C$789,СВЦЭМ!$A$39:$A$789,$A36,СВЦЭМ!$B$39:$B$789,C$11)+'СЕТ СН'!$F$9+СВЦЭМ!$D$10+'СЕТ СН'!$F$6-'СЕТ СН'!$F$19</f>
        <v>2361.1502166199998</v>
      </c>
      <c r="D36" s="36">
        <f>SUMIFS(СВЦЭМ!$C$39:$C$789,СВЦЭМ!$A$39:$A$789,$A36,СВЦЭМ!$B$39:$B$789,D$11)+'СЕТ СН'!$F$9+СВЦЭМ!$D$10+'СЕТ СН'!$F$6-'СЕТ СН'!$F$19</f>
        <v>2377.7979249999999</v>
      </c>
      <c r="E36" s="36">
        <f>SUMIFS(СВЦЭМ!$C$39:$C$789,СВЦЭМ!$A$39:$A$789,$A36,СВЦЭМ!$B$39:$B$789,E$11)+'СЕТ СН'!$F$9+СВЦЭМ!$D$10+'СЕТ СН'!$F$6-'СЕТ СН'!$F$19</f>
        <v>2412.7594007399998</v>
      </c>
      <c r="F36" s="36">
        <f>SUMIFS(СВЦЭМ!$C$39:$C$789,СВЦЭМ!$A$39:$A$789,$A36,СВЦЭМ!$B$39:$B$789,F$11)+'СЕТ СН'!$F$9+СВЦЭМ!$D$10+'СЕТ СН'!$F$6-'СЕТ СН'!$F$19</f>
        <v>2420.17771094</v>
      </c>
      <c r="G36" s="36">
        <f>SUMIFS(СВЦЭМ!$C$39:$C$789,СВЦЭМ!$A$39:$A$789,$A36,СВЦЭМ!$B$39:$B$789,G$11)+'СЕТ СН'!$F$9+СВЦЭМ!$D$10+'СЕТ СН'!$F$6-'СЕТ СН'!$F$19</f>
        <v>2376.5167187399998</v>
      </c>
      <c r="H36" s="36">
        <f>SUMIFS(СВЦЭМ!$C$39:$C$789,СВЦЭМ!$A$39:$A$789,$A36,СВЦЭМ!$B$39:$B$789,H$11)+'СЕТ СН'!$F$9+СВЦЭМ!$D$10+'СЕТ СН'!$F$6-'СЕТ СН'!$F$19</f>
        <v>2312.66804078</v>
      </c>
      <c r="I36" s="36">
        <f>SUMIFS(СВЦЭМ!$C$39:$C$789,СВЦЭМ!$A$39:$A$789,$A36,СВЦЭМ!$B$39:$B$789,I$11)+'СЕТ СН'!$F$9+СВЦЭМ!$D$10+'СЕТ СН'!$F$6-'СЕТ СН'!$F$19</f>
        <v>2211.8356184200002</v>
      </c>
      <c r="J36" s="36">
        <f>SUMIFS(СВЦЭМ!$C$39:$C$789,СВЦЭМ!$A$39:$A$789,$A36,СВЦЭМ!$B$39:$B$789,J$11)+'СЕТ СН'!$F$9+СВЦЭМ!$D$10+'СЕТ СН'!$F$6-'СЕТ СН'!$F$19</f>
        <v>2190.8036386700001</v>
      </c>
      <c r="K36" s="36">
        <f>SUMIFS(СВЦЭМ!$C$39:$C$789,СВЦЭМ!$A$39:$A$789,$A36,СВЦЭМ!$B$39:$B$789,K$11)+'СЕТ СН'!$F$9+СВЦЭМ!$D$10+'СЕТ СН'!$F$6-'СЕТ СН'!$F$19</f>
        <v>2179.8893411200002</v>
      </c>
      <c r="L36" s="36">
        <f>SUMIFS(СВЦЭМ!$C$39:$C$789,СВЦЭМ!$A$39:$A$789,$A36,СВЦЭМ!$B$39:$B$789,L$11)+'СЕТ СН'!$F$9+СВЦЭМ!$D$10+'СЕТ СН'!$F$6-'СЕТ СН'!$F$19</f>
        <v>2159.2409205600002</v>
      </c>
      <c r="M36" s="36">
        <f>SUMIFS(СВЦЭМ!$C$39:$C$789,СВЦЭМ!$A$39:$A$789,$A36,СВЦЭМ!$B$39:$B$789,M$11)+'СЕТ СН'!$F$9+СВЦЭМ!$D$10+'СЕТ СН'!$F$6-'СЕТ СН'!$F$19</f>
        <v>2137.32956629</v>
      </c>
      <c r="N36" s="36">
        <f>SUMIFS(СВЦЭМ!$C$39:$C$789,СВЦЭМ!$A$39:$A$789,$A36,СВЦЭМ!$B$39:$B$789,N$11)+'СЕТ СН'!$F$9+СВЦЭМ!$D$10+'СЕТ СН'!$F$6-'СЕТ СН'!$F$19</f>
        <v>2138.4075517300003</v>
      </c>
      <c r="O36" s="36">
        <f>SUMIFS(СВЦЭМ!$C$39:$C$789,СВЦЭМ!$A$39:$A$789,$A36,СВЦЭМ!$B$39:$B$789,O$11)+'СЕТ СН'!$F$9+СВЦЭМ!$D$10+'СЕТ СН'!$F$6-'СЕТ СН'!$F$19</f>
        <v>2142.8152631600001</v>
      </c>
      <c r="P36" s="36">
        <f>SUMIFS(СВЦЭМ!$C$39:$C$789,СВЦЭМ!$A$39:$A$789,$A36,СВЦЭМ!$B$39:$B$789,P$11)+'СЕТ СН'!$F$9+СВЦЭМ!$D$10+'СЕТ СН'!$F$6-'СЕТ СН'!$F$19</f>
        <v>2144.79170699</v>
      </c>
      <c r="Q36" s="36">
        <f>SUMIFS(СВЦЭМ!$C$39:$C$789,СВЦЭМ!$A$39:$A$789,$A36,СВЦЭМ!$B$39:$B$789,Q$11)+'СЕТ СН'!$F$9+СВЦЭМ!$D$10+'СЕТ СН'!$F$6-'СЕТ СН'!$F$19</f>
        <v>2152.87614265</v>
      </c>
      <c r="R36" s="36">
        <f>SUMIFS(СВЦЭМ!$C$39:$C$789,СВЦЭМ!$A$39:$A$789,$A36,СВЦЭМ!$B$39:$B$789,R$11)+'СЕТ СН'!$F$9+СВЦЭМ!$D$10+'СЕТ СН'!$F$6-'СЕТ СН'!$F$19</f>
        <v>2154.0078441300002</v>
      </c>
      <c r="S36" s="36">
        <f>SUMIFS(СВЦЭМ!$C$39:$C$789,СВЦЭМ!$A$39:$A$789,$A36,СВЦЭМ!$B$39:$B$789,S$11)+'СЕТ СН'!$F$9+СВЦЭМ!$D$10+'СЕТ СН'!$F$6-'СЕТ СН'!$F$19</f>
        <v>2135.17663004</v>
      </c>
      <c r="T36" s="36">
        <f>SUMIFS(СВЦЭМ!$C$39:$C$789,СВЦЭМ!$A$39:$A$789,$A36,СВЦЭМ!$B$39:$B$789,T$11)+'СЕТ СН'!$F$9+СВЦЭМ!$D$10+'СЕТ СН'!$F$6-'СЕТ СН'!$F$19</f>
        <v>2156.5338790999999</v>
      </c>
      <c r="U36" s="36">
        <f>SUMIFS(СВЦЭМ!$C$39:$C$789,СВЦЭМ!$A$39:$A$789,$A36,СВЦЭМ!$B$39:$B$789,U$11)+'СЕТ СН'!$F$9+СВЦЭМ!$D$10+'СЕТ СН'!$F$6-'СЕТ СН'!$F$19</f>
        <v>2148.3771713400001</v>
      </c>
      <c r="V36" s="36">
        <f>SUMIFS(СВЦЭМ!$C$39:$C$789,СВЦЭМ!$A$39:$A$789,$A36,СВЦЭМ!$B$39:$B$789,V$11)+'СЕТ СН'!$F$9+СВЦЭМ!$D$10+'СЕТ СН'!$F$6-'СЕТ СН'!$F$19</f>
        <v>2156.6228002500002</v>
      </c>
      <c r="W36" s="36">
        <f>SUMIFS(СВЦЭМ!$C$39:$C$789,СВЦЭМ!$A$39:$A$789,$A36,СВЦЭМ!$B$39:$B$789,W$11)+'СЕТ СН'!$F$9+СВЦЭМ!$D$10+'СЕТ СН'!$F$6-'СЕТ СН'!$F$19</f>
        <v>2192.3822588100002</v>
      </c>
      <c r="X36" s="36">
        <f>SUMIFS(СВЦЭМ!$C$39:$C$789,СВЦЭМ!$A$39:$A$789,$A36,СВЦЭМ!$B$39:$B$789,X$11)+'СЕТ СН'!$F$9+СВЦЭМ!$D$10+'СЕТ СН'!$F$6-'СЕТ СН'!$F$19</f>
        <v>2187.2265710000001</v>
      </c>
      <c r="Y36" s="36">
        <f>SUMIFS(СВЦЭМ!$C$39:$C$789,СВЦЭМ!$A$39:$A$789,$A36,СВЦЭМ!$B$39:$B$789,Y$11)+'СЕТ СН'!$F$9+СВЦЭМ!$D$10+'СЕТ СН'!$F$6-'СЕТ СН'!$F$19</f>
        <v>2243.91407738</v>
      </c>
    </row>
    <row r="37" spans="1:32" ht="15.75" x14ac:dyDescent="0.2">
      <c r="A37" s="35">
        <f t="shared" si="0"/>
        <v>45652</v>
      </c>
      <c r="B37" s="36">
        <f>SUMIFS(СВЦЭМ!$C$39:$C$789,СВЦЭМ!$A$39:$A$789,$A37,СВЦЭМ!$B$39:$B$789,B$11)+'СЕТ СН'!$F$9+СВЦЭМ!$D$10+'СЕТ СН'!$F$6-'СЕТ СН'!$F$19</f>
        <v>2398.16842868</v>
      </c>
      <c r="C37" s="36">
        <f>SUMIFS(СВЦЭМ!$C$39:$C$789,СВЦЭМ!$A$39:$A$789,$A37,СВЦЭМ!$B$39:$B$789,C$11)+'СЕТ СН'!$F$9+СВЦЭМ!$D$10+'СЕТ СН'!$F$6-'СЕТ СН'!$F$19</f>
        <v>2436.5572066999998</v>
      </c>
      <c r="D37" s="36">
        <f>SUMIFS(СВЦЭМ!$C$39:$C$789,СВЦЭМ!$A$39:$A$789,$A37,СВЦЭМ!$B$39:$B$789,D$11)+'СЕТ СН'!$F$9+СВЦЭМ!$D$10+'СЕТ СН'!$F$6-'СЕТ СН'!$F$19</f>
        <v>2463.2313076099999</v>
      </c>
      <c r="E37" s="36">
        <f>SUMIFS(СВЦЭМ!$C$39:$C$789,СВЦЭМ!$A$39:$A$789,$A37,СВЦЭМ!$B$39:$B$789,E$11)+'СЕТ СН'!$F$9+СВЦЭМ!$D$10+'СЕТ СН'!$F$6-'СЕТ СН'!$F$19</f>
        <v>2468.03631434</v>
      </c>
      <c r="F37" s="36">
        <f>SUMIFS(СВЦЭМ!$C$39:$C$789,СВЦЭМ!$A$39:$A$789,$A37,СВЦЭМ!$B$39:$B$789,F$11)+'СЕТ СН'!$F$9+СВЦЭМ!$D$10+'СЕТ СН'!$F$6-'СЕТ СН'!$F$19</f>
        <v>2463.53339194</v>
      </c>
      <c r="G37" s="36">
        <f>SUMIFS(СВЦЭМ!$C$39:$C$789,СВЦЭМ!$A$39:$A$789,$A37,СВЦЭМ!$B$39:$B$789,G$11)+'СЕТ СН'!$F$9+СВЦЭМ!$D$10+'СЕТ СН'!$F$6-'СЕТ СН'!$F$19</f>
        <v>2439.6335556700001</v>
      </c>
      <c r="H37" s="36">
        <f>SUMIFS(СВЦЭМ!$C$39:$C$789,СВЦЭМ!$A$39:$A$789,$A37,СВЦЭМ!$B$39:$B$789,H$11)+'СЕТ СН'!$F$9+СВЦЭМ!$D$10+'СЕТ СН'!$F$6-'СЕТ СН'!$F$19</f>
        <v>2356.7766311700002</v>
      </c>
      <c r="I37" s="36">
        <f>SUMIFS(СВЦЭМ!$C$39:$C$789,СВЦЭМ!$A$39:$A$789,$A37,СВЦЭМ!$B$39:$B$789,I$11)+'СЕТ СН'!$F$9+СВЦЭМ!$D$10+'СЕТ СН'!$F$6-'СЕТ СН'!$F$19</f>
        <v>2292.38487996</v>
      </c>
      <c r="J37" s="36">
        <f>SUMIFS(СВЦЭМ!$C$39:$C$789,СВЦЭМ!$A$39:$A$789,$A37,СВЦЭМ!$B$39:$B$789,J$11)+'СЕТ СН'!$F$9+СВЦЭМ!$D$10+'СЕТ СН'!$F$6-'СЕТ СН'!$F$19</f>
        <v>2258.0691399100001</v>
      </c>
      <c r="K37" s="36">
        <f>SUMIFS(СВЦЭМ!$C$39:$C$789,СВЦЭМ!$A$39:$A$789,$A37,СВЦЭМ!$B$39:$B$789,K$11)+'СЕТ СН'!$F$9+СВЦЭМ!$D$10+'СЕТ СН'!$F$6-'СЕТ СН'!$F$19</f>
        <v>2237.6898926700001</v>
      </c>
      <c r="L37" s="36">
        <f>SUMIFS(СВЦЭМ!$C$39:$C$789,СВЦЭМ!$A$39:$A$789,$A37,СВЦЭМ!$B$39:$B$789,L$11)+'СЕТ СН'!$F$9+СВЦЭМ!$D$10+'СЕТ СН'!$F$6-'СЕТ СН'!$F$19</f>
        <v>2237.2507634100002</v>
      </c>
      <c r="M37" s="36">
        <f>SUMIFS(СВЦЭМ!$C$39:$C$789,СВЦЭМ!$A$39:$A$789,$A37,СВЦЭМ!$B$39:$B$789,M$11)+'СЕТ СН'!$F$9+СВЦЭМ!$D$10+'СЕТ СН'!$F$6-'СЕТ СН'!$F$19</f>
        <v>2223.8862254800001</v>
      </c>
      <c r="N37" s="36">
        <f>SUMIFS(СВЦЭМ!$C$39:$C$789,СВЦЭМ!$A$39:$A$789,$A37,СВЦЭМ!$B$39:$B$789,N$11)+'СЕТ СН'!$F$9+СВЦЭМ!$D$10+'СЕТ СН'!$F$6-'СЕТ СН'!$F$19</f>
        <v>2225.4919458500003</v>
      </c>
      <c r="O37" s="36">
        <f>SUMIFS(СВЦЭМ!$C$39:$C$789,СВЦЭМ!$A$39:$A$789,$A37,СВЦЭМ!$B$39:$B$789,O$11)+'СЕТ СН'!$F$9+СВЦЭМ!$D$10+'СЕТ СН'!$F$6-'СЕТ СН'!$F$19</f>
        <v>2218.0360388300001</v>
      </c>
      <c r="P37" s="36">
        <f>SUMIFS(СВЦЭМ!$C$39:$C$789,СВЦЭМ!$A$39:$A$789,$A37,СВЦЭМ!$B$39:$B$789,P$11)+'СЕТ СН'!$F$9+СВЦЭМ!$D$10+'СЕТ СН'!$F$6-'СЕТ СН'!$F$19</f>
        <v>2230.5737695500002</v>
      </c>
      <c r="Q37" s="36">
        <f>SUMIFS(СВЦЭМ!$C$39:$C$789,СВЦЭМ!$A$39:$A$789,$A37,СВЦЭМ!$B$39:$B$789,Q$11)+'СЕТ СН'!$F$9+СВЦЭМ!$D$10+'СЕТ СН'!$F$6-'СЕТ СН'!$F$19</f>
        <v>2282.6679467399999</v>
      </c>
      <c r="R37" s="36">
        <f>SUMIFS(СВЦЭМ!$C$39:$C$789,СВЦЭМ!$A$39:$A$789,$A37,СВЦЭМ!$B$39:$B$789,R$11)+'СЕТ СН'!$F$9+СВЦЭМ!$D$10+'СЕТ СН'!$F$6-'СЕТ СН'!$F$19</f>
        <v>2239.0686880900003</v>
      </c>
      <c r="S37" s="36">
        <f>SUMIFS(СВЦЭМ!$C$39:$C$789,СВЦЭМ!$A$39:$A$789,$A37,СВЦЭМ!$B$39:$B$789,S$11)+'СЕТ СН'!$F$9+СВЦЭМ!$D$10+'СЕТ СН'!$F$6-'СЕТ СН'!$F$19</f>
        <v>2241.6391720000001</v>
      </c>
      <c r="T37" s="36">
        <f>SUMIFS(СВЦЭМ!$C$39:$C$789,СВЦЭМ!$A$39:$A$789,$A37,СВЦЭМ!$B$39:$B$789,T$11)+'СЕТ СН'!$F$9+СВЦЭМ!$D$10+'СЕТ СН'!$F$6-'СЕТ СН'!$F$19</f>
        <v>2226.5372040299999</v>
      </c>
      <c r="U37" s="36">
        <f>SUMIFS(СВЦЭМ!$C$39:$C$789,СВЦЭМ!$A$39:$A$789,$A37,СВЦЭМ!$B$39:$B$789,U$11)+'СЕТ СН'!$F$9+СВЦЭМ!$D$10+'СЕТ СН'!$F$6-'СЕТ СН'!$F$19</f>
        <v>2245.2072645100002</v>
      </c>
      <c r="V37" s="36">
        <f>SUMIFS(СВЦЭМ!$C$39:$C$789,СВЦЭМ!$A$39:$A$789,$A37,СВЦЭМ!$B$39:$B$789,V$11)+'СЕТ СН'!$F$9+СВЦЭМ!$D$10+'СЕТ СН'!$F$6-'СЕТ СН'!$F$19</f>
        <v>2274.7039505900002</v>
      </c>
      <c r="W37" s="36">
        <f>SUMIFS(СВЦЭМ!$C$39:$C$789,СВЦЭМ!$A$39:$A$789,$A37,СВЦЭМ!$B$39:$B$789,W$11)+'СЕТ СН'!$F$9+СВЦЭМ!$D$10+'СЕТ СН'!$F$6-'СЕТ СН'!$F$19</f>
        <v>2285.1543930000003</v>
      </c>
      <c r="X37" s="36">
        <f>SUMIFS(СВЦЭМ!$C$39:$C$789,СВЦЭМ!$A$39:$A$789,$A37,СВЦЭМ!$B$39:$B$789,X$11)+'СЕТ СН'!$F$9+СВЦЭМ!$D$10+'СЕТ СН'!$F$6-'СЕТ СН'!$F$19</f>
        <v>2295.3063239600001</v>
      </c>
      <c r="Y37" s="36">
        <f>SUMIFS(СВЦЭМ!$C$39:$C$789,СВЦЭМ!$A$39:$A$789,$A37,СВЦЭМ!$B$39:$B$789,Y$11)+'СЕТ СН'!$F$9+СВЦЭМ!$D$10+'СЕТ СН'!$F$6-'СЕТ СН'!$F$19</f>
        <v>2312.16409746</v>
      </c>
    </row>
    <row r="38" spans="1:32" ht="15.75" x14ac:dyDescent="0.2">
      <c r="A38" s="35">
        <f t="shared" si="0"/>
        <v>45653</v>
      </c>
      <c r="B38" s="36">
        <f>SUMIFS(СВЦЭМ!$C$39:$C$789,СВЦЭМ!$A$39:$A$789,$A38,СВЦЭМ!$B$39:$B$789,B$11)+'СЕТ СН'!$F$9+СВЦЭМ!$D$10+'СЕТ СН'!$F$6-'СЕТ СН'!$F$19</f>
        <v>2415.4257361599998</v>
      </c>
      <c r="C38" s="36">
        <f>SUMIFS(СВЦЭМ!$C$39:$C$789,СВЦЭМ!$A$39:$A$789,$A38,СВЦЭМ!$B$39:$B$789,C$11)+'СЕТ СН'!$F$9+СВЦЭМ!$D$10+'СЕТ СН'!$F$6-'СЕТ СН'!$F$19</f>
        <v>2433.8771257100002</v>
      </c>
      <c r="D38" s="36">
        <f>SUMIFS(СВЦЭМ!$C$39:$C$789,СВЦЭМ!$A$39:$A$789,$A38,СВЦЭМ!$B$39:$B$789,D$11)+'СЕТ СН'!$F$9+СВЦЭМ!$D$10+'СЕТ СН'!$F$6-'СЕТ СН'!$F$19</f>
        <v>2445.3188367600001</v>
      </c>
      <c r="E38" s="36">
        <f>SUMIFS(СВЦЭМ!$C$39:$C$789,СВЦЭМ!$A$39:$A$789,$A38,СВЦЭМ!$B$39:$B$789,E$11)+'СЕТ СН'!$F$9+СВЦЭМ!$D$10+'СЕТ СН'!$F$6-'СЕТ СН'!$F$19</f>
        <v>2452.2551337300001</v>
      </c>
      <c r="F38" s="36">
        <f>SUMIFS(СВЦЭМ!$C$39:$C$789,СВЦЭМ!$A$39:$A$789,$A38,СВЦЭМ!$B$39:$B$789,F$11)+'СЕТ СН'!$F$9+СВЦЭМ!$D$10+'СЕТ СН'!$F$6-'СЕТ СН'!$F$19</f>
        <v>2442.8680444699999</v>
      </c>
      <c r="G38" s="36">
        <f>SUMIFS(СВЦЭМ!$C$39:$C$789,СВЦЭМ!$A$39:$A$789,$A38,СВЦЭМ!$B$39:$B$789,G$11)+'СЕТ СН'!$F$9+СВЦЭМ!$D$10+'СЕТ СН'!$F$6-'СЕТ СН'!$F$19</f>
        <v>2412.1354070299999</v>
      </c>
      <c r="H38" s="36">
        <f>SUMIFS(СВЦЭМ!$C$39:$C$789,СВЦЭМ!$A$39:$A$789,$A38,СВЦЭМ!$B$39:$B$789,H$11)+'СЕТ СН'!$F$9+СВЦЭМ!$D$10+'СЕТ СН'!$F$6-'СЕТ СН'!$F$19</f>
        <v>2332.0486748099997</v>
      </c>
      <c r="I38" s="36">
        <f>SUMIFS(СВЦЭМ!$C$39:$C$789,СВЦЭМ!$A$39:$A$789,$A38,СВЦЭМ!$B$39:$B$789,I$11)+'СЕТ СН'!$F$9+СВЦЭМ!$D$10+'СЕТ СН'!$F$6-'СЕТ СН'!$F$19</f>
        <v>2244.85535239</v>
      </c>
      <c r="J38" s="36">
        <f>SUMIFS(СВЦЭМ!$C$39:$C$789,СВЦЭМ!$A$39:$A$789,$A38,СВЦЭМ!$B$39:$B$789,J$11)+'СЕТ СН'!$F$9+СВЦЭМ!$D$10+'СЕТ СН'!$F$6-'СЕТ СН'!$F$19</f>
        <v>2220.8485052999999</v>
      </c>
      <c r="K38" s="36">
        <f>SUMIFS(СВЦЭМ!$C$39:$C$789,СВЦЭМ!$A$39:$A$789,$A38,СВЦЭМ!$B$39:$B$789,K$11)+'СЕТ СН'!$F$9+СВЦЭМ!$D$10+'СЕТ СН'!$F$6-'СЕТ СН'!$F$19</f>
        <v>2219.86147003</v>
      </c>
      <c r="L38" s="36">
        <f>SUMIFS(СВЦЭМ!$C$39:$C$789,СВЦЭМ!$A$39:$A$789,$A38,СВЦЭМ!$B$39:$B$789,L$11)+'СЕТ СН'!$F$9+СВЦЭМ!$D$10+'СЕТ СН'!$F$6-'СЕТ СН'!$F$19</f>
        <v>2242.06450662</v>
      </c>
      <c r="M38" s="36">
        <f>SUMIFS(СВЦЭМ!$C$39:$C$789,СВЦЭМ!$A$39:$A$789,$A38,СВЦЭМ!$B$39:$B$789,M$11)+'СЕТ СН'!$F$9+СВЦЭМ!$D$10+'СЕТ СН'!$F$6-'СЕТ СН'!$F$19</f>
        <v>2303.71322009</v>
      </c>
      <c r="N38" s="36">
        <f>SUMIFS(СВЦЭМ!$C$39:$C$789,СВЦЭМ!$A$39:$A$789,$A38,СВЦЭМ!$B$39:$B$789,N$11)+'СЕТ СН'!$F$9+СВЦЭМ!$D$10+'СЕТ СН'!$F$6-'СЕТ СН'!$F$19</f>
        <v>2326.70131201</v>
      </c>
      <c r="O38" s="36">
        <f>SUMIFS(СВЦЭМ!$C$39:$C$789,СВЦЭМ!$A$39:$A$789,$A38,СВЦЭМ!$B$39:$B$789,O$11)+'СЕТ СН'!$F$9+СВЦЭМ!$D$10+'СЕТ СН'!$F$6-'СЕТ СН'!$F$19</f>
        <v>2330.6843392300002</v>
      </c>
      <c r="P38" s="36">
        <f>SUMIFS(СВЦЭМ!$C$39:$C$789,СВЦЭМ!$A$39:$A$789,$A38,СВЦЭМ!$B$39:$B$789,P$11)+'СЕТ СН'!$F$9+СВЦЭМ!$D$10+'СЕТ СН'!$F$6-'СЕТ СН'!$F$19</f>
        <v>2317.3740106199998</v>
      </c>
      <c r="Q38" s="36">
        <f>SUMIFS(СВЦЭМ!$C$39:$C$789,СВЦЭМ!$A$39:$A$789,$A38,СВЦЭМ!$B$39:$B$789,Q$11)+'СЕТ СН'!$F$9+СВЦЭМ!$D$10+'СЕТ СН'!$F$6-'СЕТ СН'!$F$19</f>
        <v>2329.6099442499999</v>
      </c>
      <c r="R38" s="36">
        <f>SUMIFS(СВЦЭМ!$C$39:$C$789,СВЦЭМ!$A$39:$A$789,$A38,СВЦЭМ!$B$39:$B$789,R$11)+'СЕТ СН'!$F$9+СВЦЭМ!$D$10+'СЕТ СН'!$F$6-'СЕТ СН'!$F$19</f>
        <v>2318.23788823</v>
      </c>
      <c r="S38" s="36">
        <f>SUMIFS(СВЦЭМ!$C$39:$C$789,СВЦЭМ!$A$39:$A$789,$A38,СВЦЭМ!$B$39:$B$789,S$11)+'СЕТ СН'!$F$9+СВЦЭМ!$D$10+'СЕТ СН'!$F$6-'СЕТ СН'!$F$19</f>
        <v>2303.9876453900001</v>
      </c>
      <c r="T38" s="36">
        <f>SUMIFS(СВЦЭМ!$C$39:$C$789,СВЦЭМ!$A$39:$A$789,$A38,СВЦЭМ!$B$39:$B$789,T$11)+'СЕТ СН'!$F$9+СВЦЭМ!$D$10+'СЕТ СН'!$F$6-'СЕТ СН'!$F$19</f>
        <v>2270.2801663400001</v>
      </c>
      <c r="U38" s="36">
        <f>SUMIFS(СВЦЭМ!$C$39:$C$789,СВЦЭМ!$A$39:$A$789,$A38,СВЦЭМ!$B$39:$B$789,U$11)+'СЕТ СН'!$F$9+СВЦЭМ!$D$10+'СЕТ СН'!$F$6-'СЕТ СН'!$F$19</f>
        <v>2243.79607317</v>
      </c>
      <c r="V38" s="36">
        <f>SUMIFS(СВЦЭМ!$C$39:$C$789,СВЦЭМ!$A$39:$A$789,$A38,СВЦЭМ!$B$39:$B$789,V$11)+'СЕТ СН'!$F$9+СВЦЭМ!$D$10+'СЕТ СН'!$F$6-'СЕТ СН'!$F$19</f>
        <v>2254.05277501</v>
      </c>
      <c r="W38" s="36">
        <f>SUMIFS(СВЦЭМ!$C$39:$C$789,СВЦЭМ!$A$39:$A$789,$A38,СВЦЭМ!$B$39:$B$789,W$11)+'СЕТ СН'!$F$9+СВЦЭМ!$D$10+'СЕТ СН'!$F$6-'СЕТ СН'!$F$19</f>
        <v>2286.1698746400002</v>
      </c>
      <c r="X38" s="36">
        <f>SUMIFS(СВЦЭМ!$C$39:$C$789,СВЦЭМ!$A$39:$A$789,$A38,СВЦЭМ!$B$39:$B$789,X$11)+'СЕТ СН'!$F$9+СВЦЭМ!$D$10+'СЕТ СН'!$F$6-'СЕТ СН'!$F$19</f>
        <v>2331.1800858900001</v>
      </c>
      <c r="Y38" s="36">
        <f>SUMIFS(СВЦЭМ!$C$39:$C$789,СВЦЭМ!$A$39:$A$789,$A38,СВЦЭМ!$B$39:$B$789,Y$11)+'СЕТ СН'!$F$9+СВЦЭМ!$D$10+'СЕТ СН'!$F$6-'СЕТ СН'!$F$19</f>
        <v>2333.7826467999998</v>
      </c>
    </row>
    <row r="39" spans="1:32" ht="15.75" x14ac:dyDescent="0.2">
      <c r="A39" s="35">
        <f t="shared" si="0"/>
        <v>45654</v>
      </c>
      <c r="B39" s="36">
        <f>SUMIFS(СВЦЭМ!$C$39:$C$789,СВЦЭМ!$A$39:$A$789,$A39,СВЦЭМ!$B$39:$B$789,B$11)+'СЕТ СН'!$F$9+СВЦЭМ!$D$10+'СЕТ СН'!$F$6-'СЕТ СН'!$F$19</f>
        <v>2336.2052209099998</v>
      </c>
      <c r="C39" s="36">
        <f>SUMIFS(СВЦЭМ!$C$39:$C$789,СВЦЭМ!$A$39:$A$789,$A39,СВЦЭМ!$B$39:$B$789,C$11)+'СЕТ СН'!$F$9+СВЦЭМ!$D$10+'СЕТ СН'!$F$6-'СЕТ СН'!$F$19</f>
        <v>2376.55740294</v>
      </c>
      <c r="D39" s="36">
        <f>SUMIFS(СВЦЭМ!$C$39:$C$789,СВЦЭМ!$A$39:$A$789,$A39,СВЦЭМ!$B$39:$B$789,D$11)+'СЕТ СН'!$F$9+СВЦЭМ!$D$10+'СЕТ СН'!$F$6-'СЕТ СН'!$F$19</f>
        <v>2422.38068062</v>
      </c>
      <c r="E39" s="36">
        <f>SUMIFS(СВЦЭМ!$C$39:$C$789,СВЦЭМ!$A$39:$A$789,$A39,СВЦЭМ!$B$39:$B$789,E$11)+'СЕТ СН'!$F$9+СВЦЭМ!$D$10+'СЕТ СН'!$F$6-'СЕТ СН'!$F$19</f>
        <v>2450.5929298999999</v>
      </c>
      <c r="F39" s="36">
        <f>SUMIFS(СВЦЭМ!$C$39:$C$789,СВЦЭМ!$A$39:$A$789,$A39,СВЦЭМ!$B$39:$B$789,F$11)+'СЕТ СН'!$F$9+СВЦЭМ!$D$10+'СЕТ СН'!$F$6-'СЕТ СН'!$F$19</f>
        <v>2450.85776132</v>
      </c>
      <c r="G39" s="36">
        <f>SUMIFS(СВЦЭМ!$C$39:$C$789,СВЦЭМ!$A$39:$A$789,$A39,СВЦЭМ!$B$39:$B$789,G$11)+'СЕТ СН'!$F$9+СВЦЭМ!$D$10+'СЕТ СН'!$F$6-'СЕТ СН'!$F$19</f>
        <v>2420.7065594000001</v>
      </c>
      <c r="H39" s="36">
        <f>SUMIFS(СВЦЭМ!$C$39:$C$789,СВЦЭМ!$A$39:$A$789,$A39,СВЦЭМ!$B$39:$B$789,H$11)+'СЕТ СН'!$F$9+СВЦЭМ!$D$10+'СЕТ СН'!$F$6-'СЕТ СН'!$F$19</f>
        <v>2396.7603247299999</v>
      </c>
      <c r="I39" s="36">
        <f>SUMIFS(СВЦЭМ!$C$39:$C$789,СВЦЭМ!$A$39:$A$789,$A39,СВЦЭМ!$B$39:$B$789,I$11)+'СЕТ СН'!$F$9+СВЦЭМ!$D$10+'СЕТ СН'!$F$6-'СЕТ СН'!$F$19</f>
        <v>2323.4456131000002</v>
      </c>
      <c r="J39" s="36">
        <f>SUMIFS(СВЦЭМ!$C$39:$C$789,СВЦЭМ!$A$39:$A$789,$A39,СВЦЭМ!$B$39:$B$789,J$11)+'СЕТ СН'!$F$9+СВЦЭМ!$D$10+'СЕТ СН'!$F$6-'СЕТ СН'!$F$19</f>
        <v>2300.4810634600003</v>
      </c>
      <c r="K39" s="36">
        <f>SUMIFS(СВЦЭМ!$C$39:$C$789,СВЦЭМ!$A$39:$A$789,$A39,СВЦЭМ!$B$39:$B$789,K$11)+'СЕТ СН'!$F$9+СВЦЭМ!$D$10+'СЕТ СН'!$F$6-'СЕТ СН'!$F$19</f>
        <v>2280.8663669500002</v>
      </c>
      <c r="L39" s="36">
        <f>SUMIFS(СВЦЭМ!$C$39:$C$789,СВЦЭМ!$A$39:$A$789,$A39,СВЦЭМ!$B$39:$B$789,L$11)+'СЕТ СН'!$F$9+СВЦЭМ!$D$10+'СЕТ СН'!$F$6-'СЕТ СН'!$F$19</f>
        <v>2257.3573096700002</v>
      </c>
      <c r="M39" s="36">
        <f>SUMIFS(СВЦЭМ!$C$39:$C$789,СВЦЭМ!$A$39:$A$789,$A39,СВЦЭМ!$B$39:$B$789,M$11)+'СЕТ СН'!$F$9+СВЦЭМ!$D$10+'СЕТ СН'!$F$6-'СЕТ СН'!$F$19</f>
        <v>2314.5774451399998</v>
      </c>
      <c r="N39" s="36">
        <f>SUMIFS(СВЦЭМ!$C$39:$C$789,СВЦЭМ!$A$39:$A$789,$A39,СВЦЭМ!$B$39:$B$789,N$11)+'СЕТ СН'!$F$9+СВЦЭМ!$D$10+'СЕТ СН'!$F$6-'СЕТ СН'!$F$19</f>
        <v>2320.57331234</v>
      </c>
      <c r="O39" s="36">
        <f>SUMIFS(СВЦЭМ!$C$39:$C$789,СВЦЭМ!$A$39:$A$789,$A39,СВЦЭМ!$B$39:$B$789,O$11)+'СЕТ СН'!$F$9+СВЦЭМ!$D$10+'СЕТ СН'!$F$6-'СЕТ СН'!$F$19</f>
        <v>2328.7931974899998</v>
      </c>
      <c r="P39" s="36">
        <f>SUMIFS(СВЦЭМ!$C$39:$C$789,СВЦЭМ!$A$39:$A$789,$A39,СВЦЭМ!$B$39:$B$789,P$11)+'СЕТ СН'!$F$9+СВЦЭМ!$D$10+'СЕТ СН'!$F$6-'СЕТ СН'!$F$19</f>
        <v>2325.8726608800002</v>
      </c>
      <c r="Q39" s="36">
        <f>SUMIFS(СВЦЭМ!$C$39:$C$789,СВЦЭМ!$A$39:$A$789,$A39,СВЦЭМ!$B$39:$B$789,Q$11)+'СЕТ СН'!$F$9+СВЦЭМ!$D$10+'СЕТ СН'!$F$6-'СЕТ СН'!$F$19</f>
        <v>2338.0001117899997</v>
      </c>
      <c r="R39" s="36">
        <f>SUMIFS(СВЦЭМ!$C$39:$C$789,СВЦЭМ!$A$39:$A$789,$A39,СВЦЭМ!$B$39:$B$789,R$11)+'СЕТ СН'!$F$9+СВЦЭМ!$D$10+'СЕТ СН'!$F$6-'СЕТ СН'!$F$19</f>
        <v>2332.6853281600002</v>
      </c>
      <c r="S39" s="36">
        <f>SUMIFS(СВЦЭМ!$C$39:$C$789,СВЦЭМ!$A$39:$A$789,$A39,СВЦЭМ!$B$39:$B$789,S$11)+'СЕТ СН'!$F$9+СВЦЭМ!$D$10+'СЕТ СН'!$F$6-'СЕТ СН'!$F$19</f>
        <v>2305.8886503199997</v>
      </c>
      <c r="T39" s="36">
        <f>SUMIFS(СВЦЭМ!$C$39:$C$789,СВЦЭМ!$A$39:$A$789,$A39,СВЦЭМ!$B$39:$B$789,T$11)+'СЕТ СН'!$F$9+СВЦЭМ!$D$10+'СЕТ СН'!$F$6-'СЕТ СН'!$F$19</f>
        <v>2282.4736517700003</v>
      </c>
      <c r="U39" s="36">
        <f>SUMIFS(СВЦЭМ!$C$39:$C$789,СВЦЭМ!$A$39:$A$789,$A39,СВЦЭМ!$B$39:$B$789,U$11)+'СЕТ СН'!$F$9+СВЦЭМ!$D$10+'СЕТ СН'!$F$6-'СЕТ СН'!$F$19</f>
        <v>2298.5811481699998</v>
      </c>
      <c r="V39" s="36">
        <f>SUMIFS(СВЦЭМ!$C$39:$C$789,СВЦЭМ!$A$39:$A$789,$A39,СВЦЭМ!$B$39:$B$789,V$11)+'СЕТ СН'!$F$9+СВЦЭМ!$D$10+'СЕТ СН'!$F$6-'СЕТ СН'!$F$19</f>
        <v>2310.96757432</v>
      </c>
      <c r="W39" s="36">
        <f>SUMIFS(СВЦЭМ!$C$39:$C$789,СВЦЭМ!$A$39:$A$789,$A39,СВЦЭМ!$B$39:$B$789,W$11)+'СЕТ СН'!$F$9+СВЦЭМ!$D$10+'СЕТ СН'!$F$6-'СЕТ СН'!$F$19</f>
        <v>2320.2625745600003</v>
      </c>
      <c r="X39" s="36">
        <f>SUMIFS(СВЦЭМ!$C$39:$C$789,СВЦЭМ!$A$39:$A$789,$A39,СВЦЭМ!$B$39:$B$789,X$11)+'СЕТ СН'!$F$9+СВЦЭМ!$D$10+'СЕТ СН'!$F$6-'СЕТ СН'!$F$19</f>
        <v>2331.2292498000002</v>
      </c>
      <c r="Y39" s="36">
        <f>SUMIFS(СВЦЭМ!$C$39:$C$789,СВЦЭМ!$A$39:$A$789,$A39,СВЦЭМ!$B$39:$B$789,Y$11)+'СЕТ СН'!$F$9+СВЦЭМ!$D$10+'СЕТ СН'!$F$6-'СЕТ СН'!$F$19</f>
        <v>2405.7109789699998</v>
      </c>
    </row>
    <row r="40" spans="1:32" ht="15.75" x14ac:dyDescent="0.2">
      <c r="A40" s="35">
        <f t="shared" si="0"/>
        <v>45655</v>
      </c>
      <c r="B40" s="36">
        <f>SUMIFS(СВЦЭМ!$C$39:$C$789,СВЦЭМ!$A$39:$A$789,$A40,СВЦЭМ!$B$39:$B$789,B$11)+'СЕТ СН'!$F$9+СВЦЭМ!$D$10+'СЕТ СН'!$F$6-'СЕТ СН'!$F$19</f>
        <v>2262.2377486300002</v>
      </c>
      <c r="C40" s="36">
        <f>SUMIFS(СВЦЭМ!$C$39:$C$789,СВЦЭМ!$A$39:$A$789,$A40,СВЦЭМ!$B$39:$B$789,C$11)+'СЕТ СН'!$F$9+СВЦЭМ!$D$10+'СЕТ СН'!$F$6-'СЕТ СН'!$F$19</f>
        <v>2302.9265111</v>
      </c>
      <c r="D40" s="36">
        <f>SUMIFS(СВЦЭМ!$C$39:$C$789,СВЦЭМ!$A$39:$A$789,$A40,СВЦЭМ!$B$39:$B$789,D$11)+'СЕТ СН'!$F$9+СВЦЭМ!$D$10+'СЕТ СН'!$F$6-'СЕТ СН'!$F$19</f>
        <v>2411.8490959699998</v>
      </c>
      <c r="E40" s="36">
        <f>SUMIFS(СВЦЭМ!$C$39:$C$789,СВЦЭМ!$A$39:$A$789,$A40,СВЦЭМ!$B$39:$B$789,E$11)+'СЕТ СН'!$F$9+СВЦЭМ!$D$10+'СЕТ СН'!$F$6-'СЕТ СН'!$F$19</f>
        <v>2454.78916127</v>
      </c>
      <c r="F40" s="36">
        <f>SUMIFS(СВЦЭМ!$C$39:$C$789,СВЦЭМ!$A$39:$A$789,$A40,СВЦЭМ!$B$39:$B$789,F$11)+'СЕТ СН'!$F$9+СВЦЭМ!$D$10+'СЕТ СН'!$F$6-'СЕТ СН'!$F$19</f>
        <v>2454.45359839</v>
      </c>
      <c r="G40" s="36">
        <f>SUMIFS(СВЦЭМ!$C$39:$C$789,СВЦЭМ!$A$39:$A$789,$A40,СВЦЭМ!$B$39:$B$789,G$11)+'СЕТ СН'!$F$9+СВЦЭМ!$D$10+'СЕТ СН'!$F$6-'СЕТ СН'!$F$19</f>
        <v>2450.3284202700002</v>
      </c>
      <c r="H40" s="36">
        <f>SUMIFS(СВЦЭМ!$C$39:$C$789,СВЦЭМ!$A$39:$A$789,$A40,СВЦЭМ!$B$39:$B$789,H$11)+'СЕТ СН'!$F$9+СВЦЭМ!$D$10+'СЕТ СН'!$F$6-'СЕТ СН'!$F$19</f>
        <v>2408.3936057699998</v>
      </c>
      <c r="I40" s="36">
        <f>SUMIFS(СВЦЭМ!$C$39:$C$789,СВЦЭМ!$A$39:$A$789,$A40,СВЦЭМ!$B$39:$B$789,I$11)+'СЕТ СН'!$F$9+СВЦЭМ!$D$10+'СЕТ СН'!$F$6-'СЕТ СН'!$F$19</f>
        <v>2343.52338891</v>
      </c>
      <c r="J40" s="36">
        <f>SUMIFS(СВЦЭМ!$C$39:$C$789,СВЦЭМ!$A$39:$A$789,$A40,СВЦЭМ!$B$39:$B$789,J$11)+'СЕТ СН'!$F$9+СВЦЭМ!$D$10+'СЕТ СН'!$F$6-'СЕТ СН'!$F$19</f>
        <v>2317.4803745700001</v>
      </c>
      <c r="K40" s="36">
        <f>SUMIFS(СВЦЭМ!$C$39:$C$789,СВЦЭМ!$A$39:$A$789,$A40,СВЦЭМ!$B$39:$B$789,K$11)+'СЕТ СН'!$F$9+СВЦЭМ!$D$10+'СЕТ СН'!$F$6-'СЕТ СН'!$F$19</f>
        <v>2232.9819964200001</v>
      </c>
      <c r="L40" s="36">
        <f>SUMIFS(СВЦЭМ!$C$39:$C$789,СВЦЭМ!$A$39:$A$789,$A40,СВЦЭМ!$B$39:$B$789,L$11)+'СЕТ СН'!$F$9+СВЦЭМ!$D$10+'СЕТ СН'!$F$6-'СЕТ СН'!$F$19</f>
        <v>2207.3211802300002</v>
      </c>
      <c r="M40" s="36">
        <f>SUMIFS(СВЦЭМ!$C$39:$C$789,СВЦЭМ!$A$39:$A$789,$A40,СВЦЭМ!$B$39:$B$789,M$11)+'СЕТ СН'!$F$9+СВЦЭМ!$D$10+'СЕТ СН'!$F$6-'СЕТ СН'!$F$19</f>
        <v>2185.19922718</v>
      </c>
      <c r="N40" s="36">
        <f>SUMIFS(СВЦЭМ!$C$39:$C$789,СВЦЭМ!$A$39:$A$789,$A40,СВЦЭМ!$B$39:$B$789,N$11)+'СЕТ СН'!$F$9+СВЦЭМ!$D$10+'СЕТ СН'!$F$6-'СЕТ СН'!$F$19</f>
        <v>2171.5415179900001</v>
      </c>
      <c r="O40" s="36">
        <f>SUMIFS(СВЦЭМ!$C$39:$C$789,СВЦЭМ!$A$39:$A$789,$A40,СВЦЭМ!$B$39:$B$789,O$11)+'СЕТ СН'!$F$9+СВЦЭМ!$D$10+'СЕТ СН'!$F$6-'СЕТ СН'!$F$19</f>
        <v>2211.4041149700001</v>
      </c>
      <c r="P40" s="36">
        <f>SUMIFS(СВЦЭМ!$C$39:$C$789,СВЦЭМ!$A$39:$A$789,$A40,СВЦЭМ!$B$39:$B$789,P$11)+'СЕТ СН'!$F$9+СВЦЭМ!$D$10+'СЕТ СН'!$F$6-'СЕТ СН'!$F$19</f>
        <v>2221.7373451000003</v>
      </c>
      <c r="Q40" s="36">
        <f>SUMIFS(СВЦЭМ!$C$39:$C$789,СВЦЭМ!$A$39:$A$789,$A40,СВЦЭМ!$B$39:$B$789,Q$11)+'СЕТ СН'!$F$9+СВЦЭМ!$D$10+'СЕТ СН'!$F$6-'СЕТ СН'!$F$19</f>
        <v>2265.2054523500001</v>
      </c>
      <c r="R40" s="36">
        <f>SUMIFS(СВЦЭМ!$C$39:$C$789,СВЦЭМ!$A$39:$A$789,$A40,СВЦЭМ!$B$39:$B$789,R$11)+'СЕТ СН'!$F$9+СВЦЭМ!$D$10+'СЕТ СН'!$F$6-'СЕТ СН'!$F$19</f>
        <v>2234.11285116</v>
      </c>
      <c r="S40" s="36">
        <f>SUMIFS(СВЦЭМ!$C$39:$C$789,СВЦЭМ!$A$39:$A$789,$A40,СВЦЭМ!$B$39:$B$789,S$11)+'СЕТ СН'!$F$9+СВЦЭМ!$D$10+'СЕТ СН'!$F$6-'СЕТ СН'!$F$19</f>
        <v>2175.2923604400003</v>
      </c>
      <c r="T40" s="36">
        <f>SUMIFS(СВЦЭМ!$C$39:$C$789,СВЦЭМ!$A$39:$A$789,$A40,СВЦЭМ!$B$39:$B$789,T$11)+'СЕТ СН'!$F$9+СВЦЭМ!$D$10+'СЕТ СН'!$F$6-'СЕТ СН'!$F$19</f>
        <v>2134.4998281100002</v>
      </c>
      <c r="U40" s="36">
        <f>SUMIFS(СВЦЭМ!$C$39:$C$789,СВЦЭМ!$A$39:$A$789,$A40,СВЦЭМ!$B$39:$B$789,U$11)+'СЕТ СН'!$F$9+СВЦЭМ!$D$10+'СЕТ СН'!$F$6-'СЕТ СН'!$F$19</f>
        <v>2120.7352874600001</v>
      </c>
      <c r="V40" s="36">
        <f>SUMIFS(СВЦЭМ!$C$39:$C$789,СВЦЭМ!$A$39:$A$789,$A40,СВЦЭМ!$B$39:$B$789,V$11)+'СЕТ СН'!$F$9+СВЦЭМ!$D$10+'СЕТ СН'!$F$6-'СЕТ СН'!$F$19</f>
        <v>2154.11503623</v>
      </c>
      <c r="W40" s="36">
        <f>SUMIFS(СВЦЭМ!$C$39:$C$789,СВЦЭМ!$A$39:$A$789,$A40,СВЦЭМ!$B$39:$B$789,W$11)+'СЕТ СН'!$F$9+СВЦЭМ!$D$10+'СЕТ СН'!$F$6-'СЕТ СН'!$F$19</f>
        <v>2183.7636924500002</v>
      </c>
      <c r="X40" s="36">
        <f>SUMIFS(СВЦЭМ!$C$39:$C$789,СВЦЭМ!$A$39:$A$789,$A40,СВЦЭМ!$B$39:$B$789,X$11)+'СЕТ СН'!$F$9+СВЦЭМ!$D$10+'СЕТ СН'!$F$6-'СЕТ СН'!$F$19</f>
        <v>2222.8229820700003</v>
      </c>
      <c r="Y40" s="36">
        <f>SUMIFS(СВЦЭМ!$C$39:$C$789,СВЦЭМ!$A$39:$A$789,$A40,СВЦЭМ!$B$39:$B$789,Y$11)+'СЕТ СН'!$F$9+СВЦЭМ!$D$10+'СЕТ СН'!$F$6-'СЕТ СН'!$F$19</f>
        <v>2250.4851049600002</v>
      </c>
    </row>
    <row r="41" spans="1:32" ht="15.75" x14ac:dyDescent="0.2">
      <c r="A41" s="35">
        <f t="shared" si="0"/>
        <v>45656</v>
      </c>
      <c r="B41" s="36">
        <f>SUMIFS(СВЦЭМ!$C$39:$C$789,СВЦЭМ!$A$39:$A$789,$A41,СВЦЭМ!$B$39:$B$789,B$11)+'СЕТ СН'!$F$9+СВЦЭМ!$D$10+'СЕТ СН'!$F$6-'СЕТ СН'!$F$19</f>
        <v>2442.2791665300001</v>
      </c>
      <c r="C41" s="36">
        <f>SUMIFS(СВЦЭМ!$C$39:$C$789,СВЦЭМ!$A$39:$A$789,$A41,СВЦЭМ!$B$39:$B$789,C$11)+'СЕТ СН'!$F$9+СВЦЭМ!$D$10+'СЕТ СН'!$F$6-'СЕТ СН'!$F$19</f>
        <v>2501.2202643199998</v>
      </c>
      <c r="D41" s="36">
        <f>SUMIFS(СВЦЭМ!$C$39:$C$789,СВЦЭМ!$A$39:$A$789,$A41,СВЦЭМ!$B$39:$B$789,D$11)+'СЕТ СН'!$F$9+СВЦЭМ!$D$10+'СЕТ СН'!$F$6-'СЕТ СН'!$F$19</f>
        <v>2521.4632570899998</v>
      </c>
      <c r="E41" s="36">
        <f>SUMIFS(СВЦЭМ!$C$39:$C$789,СВЦЭМ!$A$39:$A$789,$A41,СВЦЭМ!$B$39:$B$789,E$11)+'СЕТ СН'!$F$9+СВЦЭМ!$D$10+'СЕТ СН'!$F$6-'СЕТ СН'!$F$19</f>
        <v>2538.0247682200002</v>
      </c>
      <c r="F41" s="36">
        <f>SUMIFS(СВЦЭМ!$C$39:$C$789,СВЦЭМ!$A$39:$A$789,$A41,СВЦЭМ!$B$39:$B$789,F$11)+'СЕТ СН'!$F$9+СВЦЭМ!$D$10+'СЕТ СН'!$F$6-'СЕТ СН'!$F$19</f>
        <v>2542.0994016</v>
      </c>
      <c r="G41" s="36">
        <f>SUMIFS(СВЦЭМ!$C$39:$C$789,СВЦЭМ!$A$39:$A$789,$A41,СВЦЭМ!$B$39:$B$789,G$11)+'СЕТ СН'!$F$9+СВЦЭМ!$D$10+'СЕТ СН'!$F$6-'СЕТ СН'!$F$19</f>
        <v>2539.9467785699999</v>
      </c>
      <c r="H41" s="36">
        <f>SUMIFS(СВЦЭМ!$C$39:$C$789,СВЦЭМ!$A$39:$A$789,$A41,СВЦЭМ!$B$39:$B$789,H$11)+'СЕТ СН'!$F$9+СВЦЭМ!$D$10+'СЕТ СН'!$F$6-'СЕТ СН'!$F$19</f>
        <v>2523.5112381200001</v>
      </c>
      <c r="I41" s="36">
        <f>SUMIFS(СВЦЭМ!$C$39:$C$789,СВЦЭМ!$A$39:$A$789,$A41,СВЦЭМ!$B$39:$B$789,I$11)+'СЕТ СН'!$F$9+СВЦЭМ!$D$10+'СЕТ СН'!$F$6-'СЕТ СН'!$F$19</f>
        <v>2494.57702746</v>
      </c>
      <c r="J41" s="36">
        <f>SUMIFS(СВЦЭМ!$C$39:$C$789,СВЦЭМ!$A$39:$A$789,$A41,СВЦЭМ!$B$39:$B$789,J$11)+'СЕТ СН'!$F$9+СВЦЭМ!$D$10+'СЕТ СН'!$F$6-'СЕТ СН'!$F$19</f>
        <v>2444.81932108</v>
      </c>
      <c r="K41" s="36">
        <f>SUMIFS(СВЦЭМ!$C$39:$C$789,СВЦЭМ!$A$39:$A$789,$A41,СВЦЭМ!$B$39:$B$789,K$11)+'СЕТ СН'!$F$9+СВЦЭМ!$D$10+'СЕТ СН'!$F$6-'СЕТ СН'!$F$19</f>
        <v>2347.96328567</v>
      </c>
      <c r="L41" s="36">
        <f>SUMIFS(СВЦЭМ!$C$39:$C$789,СВЦЭМ!$A$39:$A$789,$A41,СВЦЭМ!$B$39:$B$789,L$11)+'СЕТ СН'!$F$9+СВЦЭМ!$D$10+'СЕТ СН'!$F$6-'СЕТ СН'!$F$19</f>
        <v>2342.6523881999997</v>
      </c>
      <c r="M41" s="36">
        <f>SUMIFS(СВЦЭМ!$C$39:$C$789,СВЦЭМ!$A$39:$A$789,$A41,СВЦЭМ!$B$39:$B$789,M$11)+'СЕТ СН'!$F$9+СВЦЭМ!$D$10+'СЕТ СН'!$F$6-'СЕТ СН'!$F$19</f>
        <v>2341.6595522499997</v>
      </c>
      <c r="N41" s="36">
        <f>SUMIFS(СВЦЭМ!$C$39:$C$789,СВЦЭМ!$A$39:$A$789,$A41,СВЦЭМ!$B$39:$B$789,N$11)+'СЕТ СН'!$F$9+СВЦЭМ!$D$10+'СЕТ СН'!$F$6-'СЕТ СН'!$F$19</f>
        <v>2323.2277620499999</v>
      </c>
      <c r="O41" s="36">
        <f>SUMIFS(СВЦЭМ!$C$39:$C$789,СВЦЭМ!$A$39:$A$789,$A41,СВЦЭМ!$B$39:$B$789,O$11)+'СЕТ СН'!$F$9+СВЦЭМ!$D$10+'СЕТ СН'!$F$6-'СЕТ СН'!$F$19</f>
        <v>2341.9388327299998</v>
      </c>
      <c r="P41" s="36">
        <f>SUMIFS(СВЦЭМ!$C$39:$C$789,СВЦЭМ!$A$39:$A$789,$A41,СВЦЭМ!$B$39:$B$789,P$11)+'СЕТ СН'!$F$9+СВЦЭМ!$D$10+'СЕТ СН'!$F$6-'СЕТ СН'!$F$19</f>
        <v>2355.73448482</v>
      </c>
      <c r="Q41" s="36">
        <f>SUMIFS(СВЦЭМ!$C$39:$C$789,СВЦЭМ!$A$39:$A$789,$A41,СВЦЭМ!$B$39:$B$789,Q$11)+'СЕТ СН'!$F$9+СВЦЭМ!$D$10+'СЕТ СН'!$F$6-'СЕТ СН'!$F$19</f>
        <v>2359.0248609199998</v>
      </c>
      <c r="R41" s="36">
        <f>SUMIFS(СВЦЭМ!$C$39:$C$789,СВЦЭМ!$A$39:$A$789,$A41,СВЦЭМ!$B$39:$B$789,R$11)+'СЕТ СН'!$F$9+СВЦЭМ!$D$10+'СЕТ СН'!$F$6-'СЕТ СН'!$F$19</f>
        <v>2345.19617518</v>
      </c>
      <c r="S41" s="36">
        <f>SUMIFS(СВЦЭМ!$C$39:$C$789,СВЦЭМ!$A$39:$A$789,$A41,СВЦЭМ!$B$39:$B$789,S$11)+'СЕТ СН'!$F$9+СВЦЭМ!$D$10+'СЕТ СН'!$F$6-'СЕТ СН'!$F$19</f>
        <v>2306.1816647999999</v>
      </c>
      <c r="T41" s="36">
        <f>SUMIFS(СВЦЭМ!$C$39:$C$789,СВЦЭМ!$A$39:$A$789,$A41,СВЦЭМ!$B$39:$B$789,T$11)+'СЕТ СН'!$F$9+СВЦЭМ!$D$10+'СЕТ СН'!$F$6-'СЕТ СН'!$F$19</f>
        <v>2274.2806172200003</v>
      </c>
      <c r="U41" s="36">
        <f>SUMIFS(СВЦЭМ!$C$39:$C$789,СВЦЭМ!$A$39:$A$789,$A41,СВЦЭМ!$B$39:$B$789,U$11)+'СЕТ СН'!$F$9+СВЦЭМ!$D$10+'СЕТ СН'!$F$6-'СЕТ СН'!$F$19</f>
        <v>2280.76643242</v>
      </c>
      <c r="V41" s="36">
        <f>SUMIFS(СВЦЭМ!$C$39:$C$789,СВЦЭМ!$A$39:$A$789,$A41,СВЦЭМ!$B$39:$B$789,V$11)+'СЕТ СН'!$F$9+СВЦЭМ!$D$10+'СЕТ СН'!$F$6-'СЕТ СН'!$F$19</f>
        <v>2294.2666626700002</v>
      </c>
      <c r="W41" s="36">
        <f>SUMIFS(СВЦЭМ!$C$39:$C$789,СВЦЭМ!$A$39:$A$789,$A41,СВЦЭМ!$B$39:$B$789,W$11)+'СЕТ СН'!$F$9+СВЦЭМ!$D$10+'СЕТ СН'!$F$6-'СЕТ СН'!$F$19</f>
        <v>2306.01279501</v>
      </c>
      <c r="X41" s="36">
        <f>SUMIFS(СВЦЭМ!$C$39:$C$789,СВЦЭМ!$A$39:$A$789,$A41,СВЦЭМ!$B$39:$B$789,X$11)+'СЕТ СН'!$F$9+СВЦЭМ!$D$10+'СЕТ СН'!$F$6-'СЕТ СН'!$F$19</f>
        <v>2343.3841899200002</v>
      </c>
      <c r="Y41" s="36">
        <f>SUMIFS(СВЦЭМ!$C$39:$C$789,СВЦЭМ!$A$39:$A$789,$A41,СВЦЭМ!$B$39:$B$789,Y$11)+'СЕТ СН'!$F$9+СВЦЭМ!$D$10+'СЕТ СН'!$F$6-'СЕТ СН'!$F$19</f>
        <v>2351.6655691400001</v>
      </c>
    </row>
    <row r="42" spans="1:32" ht="15.75" x14ac:dyDescent="0.2">
      <c r="A42" s="35">
        <f t="shared" si="0"/>
        <v>45657</v>
      </c>
      <c r="B42" s="36">
        <f>SUMIFS(СВЦЭМ!$C$39:$C$789,СВЦЭМ!$A$39:$A$789,$A42,СВЦЭМ!$B$39:$B$789,B$11)+'СЕТ СН'!$F$9+СВЦЭМ!$D$10+'СЕТ СН'!$F$6-'СЕТ СН'!$F$19</f>
        <v>2379.5554337399999</v>
      </c>
      <c r="C42" s="36">
        <f>SUMIFS(СВЦЭМ!$C$39:$C$789,СВЦЭМ!$A$39:$A$789,$A42,СВЦЭМ!$B$39:$B$789,C$11)+'СЕТ СН'!$F$9+СВЦЭМ!$D$10+'СЕТ СН'!$F$6-'СЕТ СН'!$F$19</f>
        <v>2452.79291466</v>
      </c>
      <c r="D42" s="36">
        <f>SUMIFS(СВЦЭМ!$C$39:$C$789,СВЦЭМ!$A$39:$A$789,$A42,СВЦЭМ!$B$39:$B$789,D$11)+'СЕТ СН'!$F$9+СВЦЭМ!$D$10+'СЕТ СН'!$F$6-'СЕТ СН'!$F$19</f>
        <v>2472.9991576399998</v>
      </c>
      <c r="E42" s="36">
        <f>SUMIFS(СВЦЭМ!$C$39:$C$789,СВЦЭМ!$A$39:$A$789,$A42,СВЦЭМ!$B$39:$B$789,E$11)+'СЕТ СН'!$F$9+СВЦЭМ!$D$10+'СЕТ СН'!$F$6-'СЕТ СН'!$F$19</f>
        <v>2517.9628724099998</v>
      </c>
      <c r="F42" s="36">
        <f>SUMIFS(СВЦЭМ!$C$39:$C$789,СВЦЭМ!$A$39:$A$789,$A42,СВЦЭМ!$B$39:$B$789,F$11)+'СЕТ СН'!$F$9+СВЦЭМ!$D$10+'СЕТ СН'!$F$6-'СЕТ СН'!$F$19</f>
        <v>2523.5714239099998</v>
      </c>
      <c r="G42" s="36">
        <f>SUMIFS(СВЦЭМ!$C$39:$C$789,СВЦЭМ!$A$39:$A$789,$A42,СВЦЭМ!$B$39:$B$789,G$11)+'СЕТ СН'!$F$9+СВЦЭМ!$D$10+'СЕТ СН'!$F$6-'СЕТ СН'!$F$19</f>
        <v>2504.4319595500001</v>
      </c>
      <c r="H42" s="36">
        <f>SUMIFS(СВЦЭМ!$C$39:$C$789,СВЦЭМ!$A$39:$A$789,$A42,СВЦЭМ!$B$39:$B$789,H$11)+'СЕТ СН'!$F$9+СВЦЭМ!$D$10+'СЕТ СН'!$F$6-'СЕТ СН'!$F$19</f>
        <v>2496.8952078000002</v>
      </c>
      <c r="I42" s="36">
        <f>SUMIFS(СВЦЭМ!$C$39:$C$789,СВЦЭМ!$A$39:$A$789,$A42,СВЦЭМ!$B$39:$B$789,I$11)+'СЕТ СН'!$F$9+СВЦЭМ!$D$10+'СЕТ СН'!$F$6-'СЕТ СН'!$F$19</f>
        <v>2474.0107029000001</v>
      </c>
      <c r="J42" s="36">
        <f>SUMIFS(СВЦЭМ!$C$39:$C$789,СВЦЭМ!$A$39:$A$789,$A42,СВЦЭМ!$B$39:$B$789,J$11)+'СЕТ СН'!$F$9+СВЦЭМ!$D$10+'СЕТ СН'!$F$6-'СЕТ СН'!$F$19</f>
        <v>2362.52535012</v>
      </c>
      <c r="K42" s="36">
        <f>SUMIFS(СВЦЭМ!$C$39:$C$789,СВЦЭМ!$A$39:$A$789,$A42,СВЦЭМ!$B$39:$B$789,K$11)+'СЕТ СН'!$F$9+СВЦЭМ!$D$10+'СЕТ СН'!$F$6-'СЕТ СН'!$F$19</f>
        <v>2312.2161231</v>
      </c>
      <c r="L42" s="36">
        <f>SUMIFS(СВЦЭМ!$C$39:$C$789,СВЦЭМ!$A$39:$A$789,$A42,СВЦЭМ!$B$39:$B$789,L$11)+'СЕТ СН'!$F$9+СВЦЭМ!$D$10+'СЕТ СН'!$F$6-'СЕТ СН'!$F$19</f>
        <v>2288.0875236100001</v>
      </c>
      <c r="M42" s="36">
        <f>SUMIFS(СВЦЭМ!$C$39:$C$789,СВЦЭМ!$A$39:$A$789,$A42,СВЦЭМ!$B$39:$B$789,M$11)+'СЕТ СН'!$F$9+СВЦЭМ!$D$10+'СЕТ СН'!$F$6-'СЕТ СН'!$F$19</f>
        <v>2259.2379978200001</v>
      </c>
      <c r="N42" s="36">
        <f>SUMIFS(СВЦЭМ!$C$39:$C$789,СВЦЭМ!$A$39:$A$789,$A42,СВЦЭМ!$B$39:$B$789,N$11)+'СЕТ СН'!$F$9+СВЦЭМ!$D$10+'СЕТ СН'!$F$6-'СЕТ СН'!$F$19</f>
        <v>2259.4157097500001</v>
      </c>
      <c r="O42" s="36">
        <f>SUMIFS(СВЦЭМ!$C$39:$C$789,СВЦЭМ!$A$39:$A$789,$A42,СВЦЭМ!$B$39:$B$789,O$11)+'СЕТ СН'!$F$9+СВЦЭМ!$D$10+'СЕТ СН'!$F$6-'СЕТ СН'!$F$19</f>
        <v>2288.73833737</v>
      </c>
      <c r="P42" s="36">
        <f>SUMIFS(СВЦЭМ!$C$39:$C$789,СВЦЭМ!$A$39:$A$789,$A42,СВЦЭМ!$B$39:$B$789,P$11)+'СЕТ СН'!$F$9+СВЦЭМ!$D$10+'СЕТ СН'!$F$6-'СЕТ СН'!$F$19</f>
        <v>2277.9358482299999</v>
      </c>
      <c r="Q42" s="36">
        <f>SUMIFS(СВЦЭМ!$C$39:$C$789,СВЦЭМ!$A$39:$A$789,$A42,СВЦЭМ!$B$39:$B$789,Q$11)+'СЕТ СН'!$F$9+СВЦЭМ!$D$10+'СЕТ СН'!$F$6-'СЕТ СН'!$F$19</f>
        <v>2271.8651276200003</v>
      </c>
      <c r="R42" s="36">
        <f>SUMIFS(СВЦЭМ!$C$39:$C$789,СВЦЭМ!$A$39:$A$789,$A42,СВЦЭМ!$B$39:$B$789,R$11)+'СЕТ СН'!$F$9+СВЦЭМ!$D$10+'СЕТ СН'!$F$6-'СЕТ СН'!$F$19</f>
        <v>2248.3874472299999</v>
      </c>
      <c r="S42" s="36">
        <f>SUMIFS(СВЦЭМ!$C$39:$C$789,СВЦЭМ!$A$39:$A$789,$A42,СВЦЭМ!$B$39:$B$789,S$11)+'СЕТ СН'!$F$9+СВЦЭМ!$D$10+'СЕТ СН'!$F$6-'СЕТ СН'!$F$19</f>
        <v>2225.4624216800003</v>
      </c>
      <c r="T42" s="36">
        <f>SUMIFS(СВЦЭМ!$C$39:$C$789,СВЦЭМ!$A$39:$A$789,$A42,СВЦЭМ!$B$39:$B$789,T$11)+'СЕТ СН'!$F$9+СВЦЭМ!$D$10+'СЕТ СН'!$F$6-'СЕТ СН'!$F$19</f>
        <v>2185.8300273200002</v>
      </c>
      <c r="U42" s="36">
        <f>SUMIFS(СВЦЭМ!$C$39:$C$789,СВЦЭМ!$A$39:$A$789,$A42,СВЦЭМ!$B$39:$B$789,U$11)+'СЕТ СН'!$F$9+СВЦЭМ!$D$10+'СЕТ СН'!$F$6-'СЕТ СН'!$F$19</f>
        <v>2171.1267820100002</v>
      </c>
      <c r="V42" s="36">
        <f>SUMIFS(СВЦЭМ!$C$39:$C$789,СВЦЭМ!$A$39:$A$789,$A42,СВЦЭМ!$B$39:$B$789,V$11)+'СЕТ СН'!$F$9+СВЦЭМ!$D$10+'СЕТ СН'!$F$6-'СЕТ СН'!$F$19</f>
        <v>2202.3826207299999</v>
      </c>
      <c r="W42" s="36">
        <f>SUMIFS(СВЦЭМ!$C$39:$C$789,СВЦЭМ!$A$39:$A$789,$A42,СВЦЭМ!$B$39:$B$789,W$11)+'СЕТ СН'!$F$9+СВЦЭМ!$D$10+'СЕТ СН'!$F$6-'СЕТ СН'!$F$19</f>
        <v>2257.5346143000002</v>
      </c>
      <c r="X42" s="36">
        <f>SUMIFS(СВЦЭМ!$C$39:$C$789,СВЦЭМ!$A$39:$A$789,$A42,СВЦЭМ!$B$39:$B$789,X$11)+'СЕТ СН'!$F$9+СВЦЭМ!$D$10+'СЕТ СН'!$F$6-'СЕТ СН'!$F$19</f>
        <v>2285.6743779600001</v>
      </c>
      <c r="Y42" s="36">
        <f>SUMIFS(СВЦЭМ!$C$39:$C$789,СВЦЭМ!$A$39:$A$789,$A42,СВЦЭМ!$B$39:$B$789,Y$11)+'СЕТ СН'!$F$9+СВЦЭМ!$D$10+'СЕТ СН'!$F$6-'СЕТ СН'!$F$19</f>
        <v>2321.45377125</v>
      </c>
      <c r="Z42" s="36">
        <f>SUMIFS(СВЦЭМ!$C$39:$C$789,СВЦЭМ!$A$39:$A$789,$A42,СВЦЭМ!$B$39:$B$789,Z$11)+'СЕТ СН'!$F$9+СВЦЭМ!$D$10+'СЕТ СН'!$F$6-'СЕТ СН'!$F$19</f>
        <v>2363.57986407</v>
      </c>
      <c r="AA42" s="36">
        <f>SUMIFS(СВЦЭМ!$C$39:$C$789,СВЦЭМ!$A$39:$A$789,$A42,СВЦЭМ!$B$39:$B$789,AA$11)+'СЕТ СН'!$F$9+СВЦЭМ!$D$10+'СЕТ СН'!$F$6-'СЕТ СН'!$F$19</f>
        <v>2387.8921834600001</v>
      </c>
      <c r="AB42" s="36">
        <f>SUMIFS(СВЦЭМ!$C$39:$C$789,СВЦЭМ!$A$39:$A$789,$A42,СВЦЭМ!$B$39:$B$789,AB$11)+'СЕТ СН'!$F$9+СВЦЭМ!$D$10+'СЕТ СН'!$F$6-'СЕТ СН'!$F$19</f>
        <v>2402.0828186099998</v>
      </c>
      <c r="AC42" s="36">
        <f>SUMIFS(СВЦЭМ!$C$39:$C$789,СВЦЭМ!$A$39:$A$789,$A42,СВЦЭМ!$B$39:$B$789,AC$11)+'СЕТ СН'!$F$9+СВЦЭМ!$D$10+'СЕТ СН'!$F$6-'СЕТ СН'!$F$19</f>
        <v>2410.4634607899998</v>
      </c>
      <c r="AD42" s="36">
        <f>SUMIFS(СВЦЭМ!$C$39:$C$789,СВЦЭМ!$A$39:$A$789,$A42,СВЦЭМ!$B$39:$B$789,AD$11)+'СЕТ СН'!$F$9+СВЦЭМ!$D$10+'СЕТ СН'!$F$6-'СЕТ СН'!$F$19</f>
        <v>2425.96787064</v>
      </c>
      <c r="AE42" s="36">
        <f>SUMIFS(СВЦЭМ!$C$39:$C$789,СВЦЭМ!$A$39:$A$789,$A42,СВЦЭМ!$B$39:$B$789,AE$11)+'СЕТ СН'!$F$9+СВЦЭМ!$D$10+'СЕТ СН'!$F$6-'СЕТ СН'!$F$19</f>
        <v>2450.8203444999999</v>
      </c>
      <c r="AF42" s="36">
        <f>SUMIFS(СВЦЭМ!$C$39:$C$789,СВЦЭМ!$A$39:$A$789,$A42,СВЦЭМ!$B$39:$B$789,AF$11)+'СЕТ СН'!$F$9+СВЦЭМ!$D$10+'СЕТ СН'!$F$6-'СЕТ СН'!$F$19</f>
        <v>2492.8232909899998</v>
      </c>
    </row>
    <row r="43" spans="1:32"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32"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32"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32"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32"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c r="Z47" s="34">
        <v>25</v>
      </c>
      <c r="AA47" s="34">
        <v>26</v>
      </c>
      <c r="AB47" s="34">
        <v>27</v>
      </c>
      <c r="AC47" s="34">
        <v>28</v>
      </c>
      <c r="AD47" s="34">
        <v>29</v>
      </c>
      <c r="AE47" s="34">
        <v>30</v>
      </c>
      <c r="AF47" s="34">
        <v>31</v>
      </c>
    </row>
    <row r="48" spans="1:32" ht="15.75" x14ac:dyDescent="0.2">
      <c r="A48" s="35" t="str">
        <f>A12</f>
        <v>01.12.2024</v>
      </c>
      <c r="B48" s="36">
        <f>SUMIFS(СВЦЭМ!$C$39:$C$789,СВЦЭМ!$A$39:$A$789,$A48,СВЦЭМ!$B$39:$B$789,B$47)+'СЕТ СН'!$G$9+СВЦЭМ!$D$10+'СЕТ СН'!$G$6-'СЕТ СН'!$G$19</f>
        <v>2631.6528016899997</v>
      </c>
      <c r="C48" s="36">
        <f>SUMIFS(СВЦЭМ!$C$39:$C$789,СВЦЭМ!$A$39:$A$789,$A48,СВЦЭМ!$B$39:$B$789,C$47)+'СЕТ СН'!$G$9+СВЦЭМ!$D$10+'СЕТ СН'!$G$6-'СЕТ СН'!$G$19</f>
        <v>2680.71660578</v>
      </c>
      <c r="D48" s="36">
        <f>SUMIFS(СВЦЭМ!$C$39:$C$789,СВЦЭМ!$A$39:$A$789,$A48,СВЦЭМ!$B$39:$B$789,D$47)+'СЕТ СН'!$G$9+СВЦЭМ!$D$10+'СЕТ СН'!$G$6-'СЕТ СН'!$G$19</f>
        <v>2699.5380446499998</v>
      </c>
      <c r="E48" s="36">
        <f>SUMIFS(СВЦЭМ!$C$39:$C$789,СВЦЭМ!$A$39:$A$789,$A48,СВЦЭМ!$B$39:$B$789,E$47)+'СЕТ СН'!$G$9+СВЦЭМ!$D$10+'СЕТ СН'!$G$6-'СЕТ СН'!$G$19</f>
        <v>2693.2600838099997</v>
      </c>
      <c r="F48" s="36">
        <f>SUMIFS(СВЦЭМ!$C$39:$C$789,СВЦЭМ!$A$39:$A$789,$A48,СВЦЭМ!$B$39:$B$789,F$47)+'СЕТ СН'!$G$9+СВЦЭМ!$D$10+'СЕТ СН'!$G$6-'СЕТ СН'!$G$19</f>
        <v>2694.8984031300001</v>
      </c>
      <c r="G48" s="36">
        <f>SUMIFS(СВЦЭМ!$C$39:$C$789,СВЦЭМ!$A$39:$A$789,$A48,СВЦЭМ!$B$39:$B$789,G$47)+'СЕТ СН'!$G$9+СВЦЭМ!$D$10+'СЕТ СН'!$G$6-'СЕТ СН'!$G$19</f>
        <v>2711.3215411199999</v>
      </c>
      <c r="H48" s="36">
        <f>SUMIFS(СВЦЭМ!$C$39:$C$789,СВЦЭМ!$A$39:$A$789,$A48,СВЦЭМ!$B$39:$B$789,H$47)+'СЕТ СН'!$G$9+СВЦЭМ!$D$10+'СЕТ СН'!$G$6-'СЕТ СН'!$G$19</f>
        <v>2712.4895164700001</v>
      </c>
      <c r="I48" s="36">
        <f>SUMIFS(СВЦЭМ!$C$39:$C$789,СВЦЭМ!$A$39:$A$789,$A48,СВЦЭМ!$B$39:$B$789,I$47)+'СЕТ СН'!$G$9+СВЦЭМ!$D$10+'СЕТ СН'!$G$6-'СЕТ СН'!$G$19</f>
        <v>2714.30135376</v>
      </c>
      <c r="J48" s="36">
        <f>SUMIFS(СВЦЭМ!$C$39:$C$789,СВЦЭМ!$A$39:$A$789,$A48,СВЦЭМ!$B$39:$B$789,J$47)+'СЕТ СН'!$G$9+СВЦЭМ!$D$10+'СЕТ СН'!$G$6-'СЕТ СН'!$G$19</f>
        <v>2672.65626707</v>
      </c>
      <c r="K48" s="36">
        <f>SUMIFS(СВЦЭМ!$C$39:$C$789,СВЦЭМ!$A$39:$A$789,$A48,СВЦЭМ!$B$39:$B$789,K$47)+'СЕТ СН'!$G$9+СВЦЭМ!$D$10+'СЕТ СН'!$G$6-'СЕТ СН'!$G$19</f>
        <v>2679.3836519000001</v>
      </c>
      <c r="L48" s="36">
        <f>SUMIFS(СВЦЭМ!$C$39:$C$789,СВЦЭМ!$A$39:$A$789,$A48,СВЦЭМ!$B$39:$B$789,L$47)+'СЕТ СН'!$G$9+СВЦЭМ!$D$10+'СЕТ СН'!$G$6-'СЕТ СН'!$G$19</f>
        <v>2627.1209917000001</v>
      </c>
      <c r="M48" s="36">
        <f>SUMIFS(СВЦЭМ!$C$39:$C$789,СВЦЭМ!$A$39:$A$789,$A48,СВЦЭМ!$B$39:$B$789,M$47)+'СЕТ СН'!$G$9+СВЦЭМ!$D$10+'СЕТ СН'!$G$6-'СЕТ СН'!$G$19</f>
        <v>2633.15646775</v>
      </c>
      <c r="N48" s="36">
        <f>SUMIFS(СВЦЭМ!$C$39:$C$789,СВЦЭМ!$A$39:$A$789,$A48,СВЦЭМ!$B$39:$B$789,N$47)+'СЕТ СН'!$G$9+СВЦЭМ!$D$10+'СЕТ СН'!$G$6-'СЕТ СН'!$G$19</f>
        <v>2660.0041306799999</v>
      </c>
      <c r="O48" s="36">
        <f>SUMIFS(СВЦЭМ!$C$39:$C$789,СВЦЭМ!$A$39:$A$789,$A48,СВЦЭМ!$B$39:$B$789,O$47)+'СЕТ СН'!$G$9+СВЦЭМ!$D$10+'СЕТ СН'!$G$6-'СЕТ СН'!$G$19</f>
        <v>2669.0418155699999</v>
      </c>
      <c r="P48" s="36">
        <f>SUMIFS(СВЦЭМ!$C$39:$C$789,СВЦЭМ!$A$39:$A$789,$A48,СВЦЭМ!$B$39:$B$789,P$47)+'СЕТ СН'!$G$9+СВЦЭМ!$D$10+'СЕТ СН'!$G$6-'СЕТ СН'!$G$19</f>
        <v>2699.5269412899997</v>
      </c>
      <c r="Q48" s="36">
        <f>SUMIFS(СВЦЭМ!$C$39:$C$789,СВЦЭМ!$A$39:$A$789,$A48,СВЦЭМ!$B$39:$B$789,Q$47)+'СЕТ СН'!$G$9+СВЦЭМ!$D$10+'СЕТ СН'!$G$6-'СЕТ СН'!$G$19</f>
        <v>2721.9747886099999</v>
      </c>
      <c r="R48" s="36">
        <f>SUMIFS(СВЦЭМ!$C$39:$C$789,СВЦЭМ!$A$39:$A$789,$A48,СВЦЭМ!$B$39:$B$789,R$47)+'СЕТ СН'!$G$9+СВЦЭМ!$D$10+'СЕТ СН'!$G$6-'СЕТ СН'!$G$19</f>
        <v>2705.73555558</v>
      </c>
      <c r="S48" s="36">
        <f>SUMIFS(СВЦЭМ!$C$39:$C$789,СВЦЭМ!$A$39:$A$789,$A48,СВЦЭМ!$B$39:$B$789,S$47)+'СЕТ СН'!$G$9+СВЦЭМ!$D$10+'СЕТ СН'!$G$6-'СЕТ СН'!$G$19</f>
        <v>2649.31938537</v>
      </c>
      <c r="T48" s="36">
        <f>SUMIFS(СВЦЭМ!$C$39:$C$789,СВЦЭМ!$A$39:$A$789,$A48,СВЦЭМ!$B$39:$B$789,T$47)+'СЕТ СН'!$G$9+СВЦЭМ!$D$10+'СЕТ СН'!$G$6-'СЕТ СН'!$G$19</f>
        <v>2583.4401672499998</v>
      </c>
      <c r="U48" s="36">
        <f>SUMIFS(СВЦЭМ!$C$39:$C$789,СВЦЭМ!$A$39:$A$789,$A48,СВЦЭМ!$B$39:$B$789,U$47)+'СЕТ СН'!$G$9+СВЦЭМ!$D$10+'СЕТ СН'!$G$6-'СЕТ СН'!$G$19</f>
        <v>2606.6843399199997</v>
      </c>
      <c r="V48" s="36">
        <f>SUMIFS(СВЦЭМ!$C$39:$C$789,СВЦЭМ!$A$39:$A$789,$A48,СВЦЭМ!$B$39:$B$789,V$47)+'СЕТ СН'!$G$9+СВЦЭМ!$D$10+'СЕТ СН'!$G$6-'СЕТ СН'!$G$19</f>
        <v>2628.4966243999997</v>
      </c>
      <c r="W48" s="36">
        <f>SUMIFS(СВЦЭМ!$C$39:$C$789,СВЦЭМ!$A$39:$A$789,$A48,СВЦЭМ!$B$39:$B$789,W$47)+'СЕТ СН'!$G$9+СВЦЭМ!$D$10+'СЕТ СН'!$G$6-'СЕТ СН'!$G$19</f>
        <v>2643.193342</v>
      </c>
      <c r="X48" s="36">
        <f>SUMIFS(СВЦЭМ!$C$39:$C$789,СВЦЭМ!$A$39:$A$789,$A48,СВЦЭМ!$B$39:$B$789,X$47)+'СЕТ СН'!$G$9+СВЦЭМ!$D$10+'СЕТ СН'!$G$6-'СЕТ СН'!$G$19</f>
        <v>2658.86310641</v>
      </c>
      <c r="Y48" s="36">
        <f>SUMIFS(СВЦЭМ!$C$39:$C$789,СВЦЭМ!$A$39:$A$789,$A48,СВЦЭМ!$B$39:$B$789,Y$47)+'СЕТ СН'!$G$9+СВЦЭМ!$D$10+'СЕТ СН'!$G$6-'СЕТ СН'!$G$19</f>
        <v>2729.0957725499998</v>
      </c>
    </row>
    <row r="49" spans="1:25" ht="15.75" x14ac:dyDescent="0.2">
      <c r="A49" s="35">
        <f>A48+1</f>
        <v>45628</v>
      </c>
      <c r="B49" s="36">
        <f>SUMIFS(СВЦЭМ!$C$39:$C$789,СВЦЭМ!$A$39:$A$789,$A49,СВЦЭМ!$B$39:$B$789,B$47)+'СЕТ СН'!$G$9+СВЦЭМ!$D$10+'СЕТ СН'!$G$6-'СЕТ СН'!$G$19</f>
        <v>2807.0807749400001</v>
      </c>
      <c r="C49" s="36">
        <f>SUMIFS(СВЦЭМ!$C$39:$C$789,СВЦЭМ!$A$39:$A$789,$A49,СВЦЭМ!$B$39:$B$789,C$47)+'СЕТ СН'!$G$9+СВЦЭМ!$D$10+'СЕТ СН'!$G$6-'СЕТ СН'!$G$19</f>
        <v>2795.9229830999998</v>
      </c>
      <c r="D49" s="36">
        <f>SUMIFS(СВЦЭМ!$C$39:$C$789,СВЦЭМ!$A$39:$A$789,$A49,СВЦЭМ!$B$39:$B$789,D$47)+'СЕТ СН'!$G$9+СВЦЭМ!$D$10+'СЕТ СН'!$G$6-'СЕТ СН'!$G$19</f>
        <v>2781.7223013899998</v>
      </c>
      <c r="E49" s="36">
        <f>SUMIFS(СВЦЭМ!$C$39:$C$789,СВЦЭМ!$A$39:$A$789,$A49,СВЦЭМ!$B$39:$B$789,E$47)+'СЕТ СН'!$G$9+СВЦЭМ!$D$10+'СЕТ СН'!$G$6-'СЕТ СН'!$G$19</f>
        <v>2793.6227388899997</v>
      </c>
      <c r="F49" s="36">
        <f>SUMIFS(СВЦЭМ!$C$39:$C$789,СВЦЭМ!$A$39:$A$789,$A49,СВЦЭМ!$B$39:$B$789,F$47)+'СЕТ СН'!$G$9+СВЦЭМ!$D$10+'СЕТ СН'!$G$6-'СЕТ СН'!$G$19</f>
        <v>2782.54065627</v>
      </c>
      <c r="G49" s="36">
        <f>SUMIFS(СВЦЭМ!$C$39:$C$789,СВЦЭМ!$A$39:$A$789,$A49,СВЦЭМ!$B$39:$B$789,G$47)+'СЕТ СН'!$G$9+СВЦЭМ!$D$10+'СЕТ СН'!$G$6-'СЕТ СН'!$G$19</f>
        <v>2789.4416358099998</v>
      </c>
      <c r="H49" s="36">
        <f>SUMIFS(СВЦЭМ!$C$39:$C$789,СВЦЭМ!$A$39:$A$789,$A49,СВЦЭМ!$B$39:$B$789,H$47)+'СЕТ СН'!$G$9+СВЦЭМ!$D$10+'СЕТ СН'!$G$6-'СЕТ СН'!$G$19</f>
        <v>2730.88879322</v>
      </c>
      <c r="I49" s="36">
        <f>SUMIFS(СВЦЭМ!$C$39:$C$789,СВЦЭМ!$A$39:$A$789,$A49,СВЦЭМ!$B$39:$B$789,I$47)+'СЕТ СН'!$G$9+СВЦЭМ!$D$10+'СЕТ СН'!$G$6-'СЕТ СН'!$G$19</f>
        <v>2647.4292080800001</v>
      </c>
      <c r="J49" s="36">
        <f>SUMIFS(СВЦЭМ!$C$39:$C$789,СВЦЭМ!$A$39:$A$789,$A49,СВЦЭМ!$B$39:$B$789,J$47)+'СЕТ СН'!$G$9+СВЦЭМ!$D$10+'СЕТ СН'!$G$6-'СЕТ СН'!$G$19</f>
        <v>2604.5993713600001</v>
      </c>
      <c r="K49" s="36">
        <f>SUMIFS(СВЦЭМ!$C$39:$C$789,СВЦЭМ!$A$39:$A$789,$A49,СВЦЭМ!$B$39:$B$789,K$47)+'СЕТ СН'!$G$9+СВЦЭМ!$D$10+'СЕТ СН'!$G$6-'СЕТ СН'!$G$19</f>
        <v>2590.16599043</v>
      </c>
      <c r="L49" s="36">
        <f>SUMIFS(СВЦЭМ!$C$39:$C$789,СВЦЭМ!$A$39:$A$789,$A49,СВЦЭМ!$B$39:$B$789,L$47)+'СЕТ СН'!$G$9+СВЦЭМ!$D$10+'СЕТ СН'!$G$6-'СЕТ СН'!$G$19</f>
        <v>2606.79555093</v>
      </c>
      <c r="M49" s="36">
        <f>SUMIFS(СВЦЭМ!$C$39:$C$789,СВЦЭМ!$A$39:$A$789,$A49,СВЦЭМ!$B$39:$B$789,M$47)+'СЕТ СН'!$G$9+СВЦЭМ!$D$10+'СЕТ СН'!$G$6-'СЕТ СН'!$G$19</f>
        <v>2621.11541175</v>
      </c>
      <c r="N49" s="36">
        <f>SUMIFS(СВЦЭМ!$C$39:$C$789,СВЦЭМ!$A$39:$A$789,$A49,СВЦЭМ!$B$39:$B$789,N$47)+'СЕТ СН'!$G$9+СВЦЭМ!$D$10+'СЕТ СН'!$G$6-'СЕТ СН'!$G$19</f>
        <v>2636.68907498</v>
      </c>
      <c r="O49" s="36">
        <f>SUMIFS(СВЦЭМ!$C$39:$C$789,СВЦЭМ!$A$39:$A$789,$A49,СВЦЭМ!$B$39:$B$789,O$47)+'СЕТ СН'!$G$9+СВЦЭМ!$D$10+'СЕТ СН'!$G$6-'СЕТ СН'!$G$19</f>
        <v>2654.5515655999998</v>
      </c>
      <c r="P49" s="36">
        <f>SUMIFS(СВЦЭМ!$C$39:$C$789,СВЦЭМ!$A$39:$A$789,$A49,СВЦЭМ!$B$39:$B$789,P$47)+'СЕТ СН'!$G$9+СВЦЭМ!$D$10+'СЕТ СН'!$G$6-'СЕТ СН'!$G$19</f>
        <v>2668.8676147299998</v>
      </c>
      <c r="Q49" s="36">
        <f>SUMIFS(СВЦЭМ!$C$39:$C$789,СВЦЭМ!$A$39:$A$789,$A49,СВЦЭМ!$B$39:$B$789,Q$47)+'СЕТ СН'!$G$9+СВЦЭМ!$D$10+'СЕТ СН'!$G$6-'СЕТ СН'!$G$19</f>
        <v>2660.3028350700001</v>
      </c>
      <c r="R49" s="36">
        <f>SUMIFS(СВЦЭМ!$C$39:$C$789,СВЦЭМ!$A$39:$A$789,$A49,СВЦЭМ!$B$39:$B$789,R$47)+'СЕТ СН'!$G$9+СВЦЭМ!$D$10+'СЕТ СН'!$G$6-'СЕТ СН'!$G$19</f>
        <v>2657.1452061099999</v>
      </c>
      <c r="S49" s="36">
        <f>SUMIFS(СВЦЭМ!$C$39:$C$789,СВЦЭМ!$A$39:$A$789,$A49,СВЦЭМ!$B$39:$B$789,S$47)+'СЕТ СН'!$G$9+СВЦЭМ!$D$10+'СЕТ СН'!$G$6-'СЕТ СН'!$G$19</f>
        <v>2607.5725681499998</v>
      </c>
      <c r="T49" s="36">
        <f>SUMIFS(СВЦЭМ!$C$39:$C$789,СВЦЭМ!$A$39:$A$789,$A49,СВЦЭМ!$B$39:$B$789,T$47)+'СЕТ СН'!$G$9+СВЦЭМ!$D$10+'СЕТ СН'!$G$6-'СЕТ СН'!$G$19</f>
        <v>2560.5220724999999</v>
      </c>
      <c r="U49" s="36">
        <f>SUMIFS(СВЦЭМ!$C$39:$C$789,СВЦЭМ!$A$39:$A$789,$A49,СВЦЭМ!$B$39:$B$789,U$47)+'СЕТ СН'!$G$9+СВЦЭМ!$D$10+'СЕТ СН'!$G$6-'СЕТ СН'!$G$19</f>
        <v>2598.6141027499998</v>
      </c>
      <c r="V49" s="36">
        <f>SUMIFS(СВЦЭМ!$C$39:$C$789,СВЦЭМ!$A$39:$A$789,$A49,СВЦЭМ!$B$39:$B$789,V$47)+'СЕТ СН'!$G$9+СВЦЭМ!$D$10+'СЕТ СН'!$G$6-'СЕТ СН'!$G$19</f>
        <v>2627.9336558199998</v>
      </c>
      <c r="W49" s="36">
        <f>SUMIFS(СВЦЭМ!$C$39:$C$789,СВЦЭМ!$A$39:$A$789,$A49,СВЦЭМ!$B$39:$B$789,W$47)+'СЕТ СН'!$G$9+СВЦЭМ!$D$10+'СЕТ СН'!$G$6-'СЕТ СН'!$G$19</f>
        <v>2619.0178000000001</v>
      </c>
      <c r="X49" s="36">
        <f>SUMIFS(СВЦЭМ!$C$39:$C$789,СВЦЭМ!$A$39:$A$789,$A49,СВЦЭМ!$B$39:$B$789,X$47)+'СЕТ СН'!$G$9+СВЦЭМ!$D$10+'СЕТ СН'!$G$6-'СЕТ СН'!$G$19</f>
        <v>2619.66004152</v>
      </c>
      <c r="Y49" s="36">
        <f>SUMIFS(СВЦЭМ!$C$39:$C$789,СВЦЭМ!$A$39:$A$789,$A49,СВЦЭМ!$B$39:$B$789,Y$47)+'СЕТ СН'!$G$9+СВЦЭМ!$D$10+'СЕТ СН'!$G$6-'СЕТ СН'!$G$19</f>
        <v>2651.0584786599998</v>
      </c>
    </row>
    <row r="50" spans="1:25" ht="15.75" x14ac:dyDescent="0.2">
      <c r="A50" s="35">
        <f t="shared" ref="A50:A78" si="1">A49+1</f>
        <v>45629</v>
      </c>
      <c r="B50" s="36">
        <f>SUMIFS(СВЦЭМ!$C$39:$C$789,СВЦЭМ!$A$39:$A$789,$A50,СВЦЭМ!$B$39:$B$789,B$47)+'СЕТ СН'!$G$9+СВЦЭМ!$D$10+'СЕТ СН'!$G$6-'СЕТ СН'!$G$19</f>
        <v>2670.2621687999999</v>
      </c>
      <c r="C50" s="36">
        <f>SUMIFS(СВЦЭМ!$C$39:$C$789,СВЦЭМ!$A$39:$A$789,$A50,СВЦЭМ!$B$39:$B$789,C$47)+'СЕТ СН'!$G$9+СВЦЭМ!$D$10+'СЕТ СН'!$G$6-'СЕТ СН'!$G$19</f>
        <v>2713.4848769300002</v>
      </c>
      <c r="D50" s="36">
        <f>SUMIFS(СВЦЭМ!$C$39:$C$789,СВЦЭМ!$A$39:$A$789,$A50,СВЦЭМ!$B$39:$B$789,D$47)+'СЕТ СН'!$G$9+СВЦЭМ!$D$10+'СЕТ СН'!$G$6-'СЕТ СН'!$G$19</f>
        <v>2741.8772889500001</v>
      </c>
      <c r="E50" s="36">
        <f>SUMIFS(СВЦЭМ!$C$39:$C$789,СВЦЭМ!$A$39:$A$789,$A50,СВЦЭМ!$B$39:$B$789,E$47)+'СЕТ СН'!$G$9+СВЦЭМ!$D$10+'СЕТ СН'!$G$6-'СЕТ СН'!$G$19</f>
        <v>2765.5987679099999</v>
      </c>
      <c r="F50" s="36">
        <f>SUMIFS(СВЦЭМ!$C$39:$C$789,СВЦЭМ!$A$39:$A$789,$A50,СВЦЭМ!$B$39:$B$789,F$47)+'СЕТ СН'!$G$9+СВЦЭМ!$D$10+'СЕТ СН'!$G$6-'СЕТ СН'!$G$19</f>
        <v>2778.6114271000001</v>
      </c>
      <c r="G50" s="36">
        <f>SUMIFS(СВЦЭМ!$C$39:$C$789,СВЦЭМ!$A$39:$A$789,$A50,СВЦЭМ!$B$39:$B$789,G$47)+'СЕТ СН'!$G$9+СВЦЭМ!$D$10+'СЕТ СН'!$G$6-'СЕТ СН'!$G$19</f>
        <v>2728.5260567199998</v>
      </c>
      <c r="H50" s="36">
        <f>SUMIFS(СВЦЭМ!$C$39:$C$789,СВЦЭМ!$A$39:$A$789,$A50,СВЦЭМ!$B$39:$B$789,H$47)+'СЕТ СН'!$G$9+СВЦЭМ!$D$10+'СЕТ СН'!$G$6-'СЕТ СН'!$G$19</f>
        <v>2674.1268975200001</v>
      </c>
      <c r="I50" s="36">
        <f>SUMIFS(СВЦЭМ!$C$39:$C$789,СВЦЭМ!$A$39:$A$789,$A50,СВЦЭМ!$B$39:$B$789,I$47)+'СЕТ СН'!$G$9+СВЦЭМ!$D$10+'СЕТ СН'!$G$6-'СЕТ СН'!$G$19</f>
        <v>2594.74083754</v>
      </c>
      <c r="J50" s="36">
        <f>SUMIFS(СВЦЭМ!$C$39:$C$789,СВЦЭМ!$A$39:$A$789,$A50,СВЦЭМ!$B$39:$B$789,J$47)+'СЕТ СН'!$G$9+СВЦЭМ!$D$10+'СЕТ СН'!$G$6-'СЕТ СН'!$G$19</f>
        <v>2538.05228992</v>
      </c>
      <c r="K50" s="36">
        <f>SUMIFS(СВЦЭМ!$C$39:$C$789,СВЦЭМ!$A$39:$A$789,$A50,СВЦЭМ!$B$39:$B$789,K$47)+'СЕТ СН'!$G$9+СВЦЭМ!$D$10+'СЕТ СН'!$G$6-'СЕТ СН'!$G$19</f>
        <v>2545.6888273</v>
      </c>
      <c r="L50" s="36">
        <f>SUMIFS(СВЦЭМ!$C$39:$C$789,СВЦЭМ!$A$39:$A$789,$A50,СВЦЭМ!$B$39:$B$789,L$47)+'СЕТ СН'!$G$9+СВЦЭМ!$D$10+'СЕТ СН'!$G$6-'СЕТ СН'!$G$19</f>
        <v>2555.3566135400001</v>
      </c>
      <c r="M50" s="36">
        <f>SUMIFS(СВЦЭМ!$C$39:$C$789,СВЦЭМ!$A$39:$A$789,$A50,СВЦЭМ!$B$39:$B$789,M$47)+'СЕТ СН'!$G$9+СВЦЭМ!$D$10+'СЕТ СН'!$G$6-'СЕТ СН'!$G$19</f>
        <v>2558.7163095000001</v>
      </c>
      <c r="N50" s="36">
        <f>SUMIFS(СВЦЭМ!$C$39:$C$789,СВЦЭМ!$A$39:$A$789,$A50,СВЦЭМ!$B$39:$B$789,N$47)+'СЕТ СН'!$G$9+СВЦЭМ!$D$10+'СЕТ СН'!$G$6-'СЕТ СН'!$G$19</f>
        <v>2587.8275100000001</v>
      </c>
      <c r="O50" s="36">
        <f>SUMIFS(СВЦЭМ!$C$39:$C$789,СВЦЭМ!$A$39:$A$789,$A50,СВЦЭМ!$B$39:$B$789,O$47)+'СЕТ СН'!$G$9+СВЦЭМ!$D$10+'СЕТ СН'!$G$6-'СЕТ СН'!$G$19</f>
        <v>2606.6790253300001</v>
      </c>
      <c r="P50" s="36">
        <f>SUMIFS(СВЦЭМ!$C$39:$C$789,СВЦЭМ!$A$39:$A$789,$A50,СВЦЭМ!$B$39:$B$789,P$47)+'СЕТ СН'!$G$9+СВЦЭМ!$D$10+'СЕТ СН'!$G$6-'СЕТ СН'!$G$19</f>
        <v>2626.2291031</v>
      </c>
      <c r="Q50" s="36">
        <f>SUMIFS(СВЦЭМ!$C$39:$C$789,СВЦЭМ!$A$39:$A$789,$A50,СВЦЭМ!$B$39:$B$789,Q$47)+'СЕТ СН'!$G$9+СВЦЭМ!$D$10+'СЕТ СН'!$G$6-'СЕТ СН'!$G$19</f>
        <v>2654.1378249999998</v>
      </c>
      <c r="R50" s="36">
        <f>SUMIFS(СВЦЭМ!$C$39:$C$789,СВЦЭМ!$A$39:$A$789,$A50,СВЦЭМ!$B$39:$B$789,R$47)+'СЕТ СН'!$G$9+СВЦЭМ!$D$10+'СЕТ СН'!$G$6-'СЕТ СН'!$G$19</f>
        <v>2636.2770108</v>
      </c>
      <c r="S50" s="36">
        <f>SUMIFS(СВЦЭМ!$C$39:$C$789,СВЦЭМ!$A$39:$A$789,$A50,СВЦЭМ!$B$39:$B$789,S$47)+'СЕТ СН'!$G$9+СВЦЭМ!$D$10+'СЕТ СН'!$G$6-'СЕТ СН'!$G$19</f>
        <v>2589.1899152599999</v>
      </c>
      <c r="T50" s="36">
        <f>SUMIFS(СВЦЭМ!$C$39:$C$789,СВЦЭМ!$A$39:$A$789,$A50,СВЦЭМ!$B$39:$B$789,T$47)+'СЕТ СН'!$G$9+СВЦЭМ!$D$10+'СЕТ СН'!$G$6-'СЕТ СН'!$G$19</f>
        <v>2540.9453634800002</v>
      </c>
      <c r="U50" s="36">
        <f>SUMIFS(СВЦЭМ!$C$39:$C$789,СВЦЭМ!$A$39:$A$789,$A50,СВЦЭМ!$B$39:$B$789,U$47)+'СЕТ СН'!$G$9+СВЦЭМ!$D$10+'СЕТ СН'!$G$6-'СЕТ СН'!$G$19</f>
        <v>2562.8116565400001</v>
      </c>
      <c r="V50" s="36">
        <f>SUMIFS(СВЦЭМ!$C$39:$C$789,СВЦЭМ!$A$39:$A$789,$A50,СВЦЭМ!$B$39:$B$789,V$47)+'СЕТ СН'!$G$9+СВЦЭМ!$D$10+'СЕТ СН'!$G$6-'СЕТ СН'!$G$19</f>
        <v>2588.82945698</v>
      </c>
      <c r="W50" s="36">
        <f>SUMIFS(СВЦЭМ!$C$39:$C$789,СВЦЭМ!$A$39:$A$789,$A50,СВЦЭМ!$B$39:$B$789,W$47)+'СЕТ СН'!$G$9+СВЦЭМ!$D$10+'СЕТ СН'!$G$6-'СЕТ СН'!$G$19</f>
        <v>2603.5724719899999</v>
      </c>
      <c r="X50" s="36">
        <f>SUMIFS(СВЦЭМ!$C$39:$C$789,СВЦЭМ!$A$39:$A$789,$A50,СВЦЭМ!$B$39:$B$789,X$47)+'СЕТ СН'!$G$9+СВЦЭМ!$D$10+'СЕТ СН'!$G$6-'СЕТ СН'!$G$19</f>
        <v>2614.0528746699997</v>
      </c>
      <c r="Y50" s="36">
        <f>SUMIFS(СВЦЭМ!$C$39:$C$789,СВЦЭМ!$A$39:$A$789,$A50,СВЦЭМ!$B$39:$B$789,Y$47)+'СЕТ СН'!$G$9+СВЦЭМ!$D$10+'СЕТ СН'!$G$6-'СЕТ СН'!$G$19</f>
        <v>2651.2796423899999</v>
      </c>
    </row>
    <row r="51" spans="1:25" ht="15.75" x14ac:dyDescent="0.2">
      <c r="A51" s="35">
        <f t="shared" si="1"/>
        <v>45630</v>
      </c>
      <c r="B51" s="36">
        <f>SUMIFS(СВЦЭМ!$C$39:$C$789,СВЦЭМ!$A$39:$A$789,$A51,СВЦЭМ!$B$39:$B$789,B$47)+'СЕТ СН'!$G$9+СВЦЭМ!$D$10+'СЕТ СН'!$G$6-'СЕТ СН'!$G$19</f>
        <v>2681.4080135899999</v>
      </c>
      <c r="C51" s="36">
        <f>SUMIFS(СВЦЭМ!$C$39:$C$789,СВЦЭМ!$A$39:$A$789,$A51,СВЦЭМ!$B$39:$B$789,C$47)+'СЕТ СН'!$G$9+СВЦЭМ!$D$10+'СЕТ СН'!$G$6-'СЕТ СН'!$G$19</f>
        <v>2746.7143527899998</v>
      </c>
      <c r="D51" s="36">
        <f>SUMIFS(СВЦЭМ!$C$39:$C$789,СВЦЭМ!$A$39:$A$789,$A51,СВЦЭМ!$B$39:$B$789,D$47)+'СЕТ СН'!$G$9+СВЦЭМ!$D$10+'СЕТ СН'!$G$6-'СЕТ СН'!$G$19</f>
        <v>2776.0327432300001</v>
      </c>
      <c r="E51" s="36">
        <f>SUMIFS(СВЦЭМ!$C$39:$C$789,СВЦЭМ!$A$39:$A$789,$A51,СВЦЭМ!$B$39:$B$789,E$47)+'СЕТ СН'!$G$9+СВЦЭМ!$D$10+'СЕТ СН'!$G$6-'СЕТ СН'!$G$19</f>
        <v>2790.8134729200001</v>
      </c>
      <c r="F51" s="36">
        <f>SUMIFS(СВЦЭМ!$C$39:$C$789,СВЦЭМ!$A$39:$A$789,$A51,СВЦЭМ!$B$39:$B$789,F$47)+'СЕТ СН'!$G$9+СВЦЭМ!$D$10+'СЕТ СН'!$G$6-'СЕТ СН'!$G$19</f>
        <v>2784.9470699999997</v>
      </c>
      <c r="G51" s="36">
        <f>SUMIFS(СВЦЭМ!$C$39:$C$789,СВЦЭМ!$A$39:$A$789,$A51,СВЦЭМ!$B$39:$B$789,G$47)+'СЕТ СН'!$G$9+СВЦЭМ!$D$10+'СЕТ СН'!$G$6-'СЕТ СН'!$G$19</f>
        <v>2769.6192462099998</v>
      </c>
      <c r="H51" s="36">
        <f>SUMIFS(СВЦЭМ!$C$39:$C$789,СВЦЭМ!$A$39:$A$789,$A51,СВЦЭМ!$B$39:$B$789,H$47)+'СЕТ СН'!$G$9+СВЦЭМ!$D$10+'СЕТ СН'!$G$6-'СЕТ СН'!$G$19</f>
        <v>2738.7095500599999</v>
      </c>
      <c r="I51" s="36">
        <f>SUMIFS(СВЦЭМ!$C$39:$C$789,СВЦЭМ!$A$39:$A$789,$A51,СВЦЭМ!$B$39:$B$789,I$47)+'СЕТ СН'!$G$9+СВЦЭМ!$D$10+'СЕТ СН'!$G$6-'СЕТ СН'!$G$19</f>
        <v>2631.0470180899997</v>
      </c>
      <c r="J51" s="36">
        <f>SUMIFS(СВЦЭМ!$C$39:$C$789,СВЦЭМ!$A$39:$A$789,$A51,СВЦЭМ!$B$39:$B$789,J$47)+'СЕТ СН'!$G$9+СВЦЭМ!$D$10+'СЕТ СН'!$G$6-'СЕТ СН'!$G$19</f>
        <v>2578.3045385800001</v>
      </c>
      <c r="K51" s="36">
        <f>SUMIFS(СВЦЭМ!$C$39:$C$789,СВЦЭМ!$A$39:$A$789,$A51,СВЦЭМ!$B$39:$B$789,K$47)+'СЕТ СН'!$G$9+СВЦЭМ!$D$10+'СЕТ СН'!$G$6-'СЕТ СН'!$G$19</f>
        <v>2554.6003162299999</v>
      </c>
      <c r="L51" s="36">
        <f>SUMIFS(СВЦЭМ!$C$39:$C$789,СВЦЭМ!$A$39:$A$789,$A51,СВЦЭМ!$B$39:$B$789,L$47)+'СЕТ СН'!$G$9+СВЦЭМ!$D$10+'СЕТ СН'!$G$6-'СЕТ СН'!$G$19</f>
        <v>2482.9261637200002</v>
      </c>
      <c r="M51" s="36">
        <f>SUMIFS(СВЦЭМ!$C$39:$C$789,СВЦЭМ!$A$39:$A$789,$A51,СВЦЭМ!$B$39:$B$789,M$47)+'СЕТ СН'!$G$9+СВЦЭМ!$D$10+'СЕТ СН'!$G$6-'СЕТ СН'!$G$19</f>
        <v>2471.7073196300003</v>
      </c>
      <c r="N51" s="36">
        <f>SUMIFS(СВЦЭМ!$C$39:$C$789,СВЦЭМ!$A$39:$A$789,$A51,СВЦЭМ!$B$39:$B$789,N$47)+'СЕТ СН'!$G$9+СВЦЭМ!$D$10+'СЕТ СН'!$G$6-'СЕТ СН'!$G$19</f>
        <v>2506.2846281299999</v>
      </c>
      <c r="O51" s="36">
        <f>SUMIFS(СВЦЭМ!$C$39:$C$789,СВЦЭМ!$A$39:$A$789,$A51,СВЦЭМ!$B$39:$B$789,O$47)+'СЕТ СН'!$G$9+СВЦЭМ!$D$10+'СЕТ СН'!$G$6-'СЕТ СН'!$G$19</f>
        <v>2513.34039781</v>
      </c>
      <c r="P51" s="36">
        <f>SUMIFS(СВЦЭМ!$C$39:$C$789,СВЦЭМ!$A$39:$A$789,$A51,СВЦЭМ!$B$39:$B$789,P$47)+'СЕТ СН'!$G$9+СВЦЭМ!$D$10+'СЕТ СН'!$G$6-'СЕТ СН'!$G$19</f>
        <v>2527.68307353</v>
      </c>
      <c r="Q51" s="36">
        <f>SUMIFS(СВЦЭМ!$C$39:$C$789,СВЦЭМ!$A$39:$A$789,$A51,СВЦЭМ!$B$39:$B$789,Q$47)+'СЕТ СН'!$G$9+СВЦЭМ!$D$10+'СЕТ СН'!$G$6-'СЕТ СН'!$G$19</f>
        <v>2538.9932535299999</v>
      </c>
      <c r="R51" s="36">
        <f>SUMIFS(СВЦЭМ!$C$39:$C$789,СВЦЭМ!$A$39:$A$789,$A51,СВЦЭМ!$B$39:$B$789,R$47)+'СЕТ СН'!$G$9+СВЦЭМ!$D$10+'СЕТ СН'!$G$6-'СЕТ СН'!$G$19</f>
        <v>2538.6128649000002</v>
      </c>
      <c r="S51" s="36">
        <f>SUMIFS(СВЦЭМ!$C$39:$C$789,СВЦЭМ!$A$39:$A$789,$A51,СВЦЭМ!$B$39:$B$789,S$47)+'СЕТ СН'!$G$9+СВЦЭМ!$D$10+'СЕТ СН'!$G$6-'СЕТ СН'!$G$19</f>
        <v>2494.76862304</v>
      </c>
      <c r="T51" s="36">
        <f>SUMIFS(СВЦЭМ!$C$39:$C$789,СВЦЭМ!$A$39:$A$789,$A51,СВЦЭМ!$B$39:$B$789,T$47)+'СЕТ СН'!$G$9+СВЦЭМ!$D$10+'СЕТ СН'!$G$6-'СЕТ СН'!$G$19</f>
        <v>2436.4032027500002</v>
      </c>
      <c r="U51" s="36">
        <f>SUMIFS(СВЦЭМ!$C$39:$C$789,СВЦЭМ!$A$39:$A$789,$A51,СВЦЭМ!$B$39:$B$789,U$47)+'СЕТ СН'!$G$9+СВЦЭМ!$D$10+'СЕТ СН'!$G$6-'СЕТ СН'!$G$19</f>
        <v>2439.97249487</v>
      </c>
      <c r="V51" s="36">
        <f>SUMIFS(СВЦЭМ!$C$39:$C$789,СВЦЭМ!$A$39:$A$789,$A51,СВЦЭМ!$B$39:$B$789,V$47)+'СЕТ СН'!$G$9+СВЦЭМ!$D$10+'СЕТ СН'!$G$6-'СЕТ СН'!$G$19</f>
        <v>2481.1723121099999</v>
      </c>
      <c r="W51" s="36">
        <f>SUMIFS(СВЦЭМ!$C$39:$C$789,СВЦЭМ!$A$39:$A$789,$A51,СВЦЭМ!$B$39:$B$789,W$47)+'СЕТ СН'!$G$9+СВЦЭМ!$D$10+'СЕТ СН'!$G$6-'СЕТ СН'!$G$19</f>
        <v>2501.9091418199996</v>
      </c>
      <c r="X51" s="36">
        <f>SUMIFS(СВЦЭМ!$C$39:$C$789,СВЦЭМ!$A$39:$A$789,$A51,СВЦЭМ!$B$39:$B$789,X$47)+'СЕТ СН'!$G$9+СВЦЭМ!$D$10+'СЕТ СН'!$G$6-'СЕТ СН'!$G$19</f>
        <v>2536.8795873199997</v>
      </c>
      <c r="Y51" s="36">
        <f>SUMIFS(СВЦЭМ!$C$39:$C$789,СВЦЭМ!$A$39:$A$789,$A51,СВЦЭМ!$B$39:$B$789,Y$47)+'СЕТ СН'!$G$9+СВЦЭМ!$D$10+'СЕТ СН'!$G$6-'СЕТ СН'!$G$19</f>
        <v>2573.95509829</v>
      </c>
    </row>
    <row r="52" spans="1:25" ht="15.75" x14ac:dyDescent="0.2">
      <c r="A52" s="35">
        <f t="shared" si="1"/>
        <v>45631</v>
      </c>
      <c r="B52" s="36">
        <f>SUMIFS(СВЦЭМ!$C$39:$C$789,СВЦЭМ!$A$39:$A$789,$A52,СВЦЭМ!$B$39:$B$789,B$47)+'СЕТ СН'!$G$9+СВЦЭМ!$D$10+'СЕТ СН'!$G$6-'СЕТ СН'!$G$19</f>
        <v>2583.2242796</v>
      </c>
      <c r="C52" s="36">
        <f>SUMIFS(СВЦЭМ!$C$39:$C$789,СВЦЭМ!$A$39:$A$789,$A52,СВЦЭМ!$B$39:$B$789,C$47)+'СЕТ СН'!$G$9+СВЦЭМ!$D$10+'СЕТ СН'!$G$6-'СЕТ СН'!$G$19</f>
        <v>2635.4891718399999</v>
      </c>
      <c r="D52" s="36">
        <f>SUMIFS(СВЦЭМ!$C$39:$C$789,СВЦЭМ!$A$39:$A$789,$A52,СВЦЭМ!$B$39:$B$789,D$47)+'СЕТ СН'!$G$9+СВЦЭМ!$D$10+'СЕТ СН'!$G$6-'СЕТ СН'!$G$19</f>
        <v>2639.7488879699999</v>
      </c>
      <c r="E52" s="36">
        <f>SUMIFS(СВЦЭМ!$C$39:$C$789,СВЦЭМ!$A$39:$A$789,$A52,СВЦЭМ!$B$39:$B$789,E$47)+'СЕТ СН'!$G$9+СВЦЭМ!$D$10+'СЕТ СН'!$G$6-'СЕТ СН'!$G$19</f>
        <v>2658.3281284599998</v>
      </c>
      <c r="F52" s="36">
        <f>SUMIFS(СВЦЭМ!$C$39:$C$789,СВЦЭМ!$A$39:$A$789,$A52,СВЦЭМ!$B$39:$B$789,F$47)+'СЕТ СН'!$G$9+СВЦЭМ!$D$10+'СЕТ СН'!$G$6-'СЕТ СН'!$G$19</f>
        <v>2652.74451013</v>
      </c>
      <c r="G52" s="36">
        <f>SUMIFS(СВЦЭМ!$C$39:$C$789,СВЦЭМ!$A$39:$A$789,$A52,СВЦЭМ!$B$39:$B$789,G$47)+'СЕТ СН'!$G$9+СВЦЭМ!$D$10+'СЕТ СН'!$G$6-'СЕТ СН'!$G$19</f>
        <v>2626.1033430799998</v>
      </c>
      <c r="H52" s="36">
        <f>SUMIFS(СВЦЭМ!$C$39:$C$789,СВЦЭМ!$A$39:$A$789,$A52,СВЦЭМ!$B$39:$B$789,H$47)+'СЕТ СН'!$G$9+СВЦЭМ!$D$10+'СЕТ СН'!$G$6-'СЕТ СН'!$G$19</f>
        <v>2550.58524033</v>
      </c>
      <c r="I52" s="36">
        <f>SUMIFS(СВЦЭМ!$C$39:$C$789,СВЦЭМ!$A$39:$A$789,$A52,СВЦЭМ!$B$39:$B$789,I$47)+'СЕТ СН'!$G$9+СВЦЭМ!$D$10+'СЕТ СН'!$G$6-'СЕТ СН'!$G$19</f>
        <v>2468.2823090800002</v>
      </c>
      <c r="J52" s="36">
        <f>SUMIFS(СВЦЭМ!$C$39:$C$789,СВЦЭМ!$A$39:$A$789,$A52,СВЦЭМ!$B$39:$B$789,J$47)+'СЕТ СН'!$G$9+СВЦЭМ!$D$10+'СЕТ СН'!$G$6-'СЕТ СН'!$G$19</f>
        <v>2425.5713058000001</v>
      </c>
      <c r="K52" s="36">
        <f>SUMIFS(СВЦЭМ!$C$39:$C$789,СВЦЭМ!$A$39:$A$789,$A52,СВЦЭМ!$B$39:$B$789,K$47)+'СЕТ СН'!$G$9+СВЦЭМ!$D$10+'СЕТ СН'!$G$6-'СЕТ СН'!$G$19</f>
        <v>2392.0927352500003</v>
      </c>
      <c r="L52" s="36">
        <f>SUMIFS(СВЦЭМ!$C$39:$C$789,СВЦЭМ!$A$39:$A$789,$A52,СВЦЭМ!$B$39:$B$789,L$47)+'СЕТ СН'!$G$9+СВЦЭМ!$D$10+'СЕТ СН'!$G$6-'СЕТ СН'!$G$19</f>
        <v>2389.3307127399999</v>
      </c>
      <c r="M52" s="36">
        <f>SUMIFS(СВЦЭМ!$C$39:$C$789,СВЦЭМ!$A$39:$A$789,$A52,СВЦЭМ!$B$39:$B$789,M$47)+'СЕТ СН'!$G$9+СВЦЭМ!$D$10+'СЕТ СН'!$G$6-'СЕТ СН'!$G$19</f>
        <v>2414.0924361500001</v>
      </c>
      <c r="N52" s="36">
        <f>SUMIFS(СВЦЭМ!$C$39:$C$789,СВЦЭМ!$A$39:$A$789,$A52,СВЦЭМ!$B$39:$B$789,N$47)+'СЕТ СН'!$G$9+СВЦЭМ!$D$10+'СЕТ СН'!$G$6-'СЕТ СН'!$G$19</f>
        <v>2425.6889272500002</v>
      </c>
      <c r="O52" s="36">
        <f>SUMIFS(СВЦЭМ!$C$39:$C$789,СВЦЭМ!$A$39:$A$789,$A52,СВЦЭМ!$B$39:$B$789,O$47)+'СЕТ СН'!$G$9+СВЦЭМ!$D$10+'СЕТ СН'!$G$6-'СЕТ СН'!$G$19</f>
        <v>2433.3003284199999</v>
      </c>
      <c r="P52" s="36">
        <f>SUMIFS(СВЦЭМ!$C$39:$C$789,СВЦЭМ!$A$39:$A$789,$A52,СВЦЭМ!$B$39:$B$789,P$47)+'СЕТ СН'!$G$9+СВЦЭМ!$D$10+'СЕТ СН'!$G$6-'СЕТ СН'!$G$19</f>
        <v>2448.43261975</v>
      </c>
      <c r="Q52" s="36">
        <f>SUMIFS(СВЦЭМ!$C$39:$C$789,СВЦЭМ!$A$39:$A$789,$A52,СВЦЭМ!$B$39:$B$789,Q$47)+'СЕТ СН'!$G$9+СВЦЭМ!$D$10+'СЕТ СН'!$G$6-'СЕТ СН'!$G$19</f>
        <v>2471.3910522699998</v>
      </c>
      <c r="R52" s="36">
        <f>SUMIFS(СВЦЭМ!$C$39:$C$789,СВЦЭМ!$A$39:$A$789,$A52,СВЦЭМ!$B$39:$B$789,R$47)+'СЕТ СН'!$G$9+СВЦЭМ!$D$10+'СЕТ СН'!$G$6-'СЕТ СН'!$G$19</f>
        <v>2474.2739483599998</v>
      </c>
      <c r="S52" s="36">
        <f>SUMIFS(СВЦЭМ!$C$39:$C$789,СВЦЭМ!$A$39:$A$789,$A52,СВЦЭМ!$B$39:$B$789,S$47)+'СЕТ СН'!$G$9+СВЦЭМ!$D$10+'СЕТ СН'!$G$6-'СЕТ СН'!$G$19</f>
        <v>2418.4102254899999</v>
      </c>
      <c r="T52" s="36">
        <f>SUMIFS(СВЦЭМ!$C$39:$C$789,СВЦЭМ!$A$39:$A$789,$A52,СВЦЭМ!$B$39:$B$789,T$47)+'СЕТ СН'!$G$9+СВЦЭМ!$D$10+'СЕТ СН'!$G$6-'СЕТ СН'!$G$19</f>
        <v>2364.22883297</v>
      </c>
      <c r="U52" s="36">
        <f>SUMIFS(СВЦЭМ!$C$39:$C$789,СВЦЭМ!$A$39:$A$789,$A52,СВЦЭМ!$B$39:$B$789,U$47)+'СЕТ СН'!$G$9+СВЦЭМ!$D$10+'СЕТ СН'!$G$6-'СЕТ СН'!$G$19</f>
        <v>2364.3013625399999</v>
      </c>
      <c r="V52" s="36">
        <f>SUMIFS(СВЦЭМ!$C$39:$C$789,СВЦЭМ!$A$39:$A$789,$A52,СВЦЭМ!$B$39:$B$789,V$47)+'СЕТ СН'!$G$9+СВЦЭМ!$D$10+'СЕТ СН'!$G$6-'СЕТ СН'!$G$19</f>
        <v>2400.8976507799998</v>
      </c>
      <c r="W52" s="36">
        <f>SUMIFS(СВЦЭМ!$C$39:$C$789,СВЦЭМ!$A$39:$A$789,$A52,СВЦЭМ!$B$39:$B$789,W$47)+'СЕТ СН'!$G$9+СВЦЭМ!$D$10+'СЕТ СН'!$G$6-'СЕТ СН'!$G$19</f>
        <v>2409.2507965700001</v>
      </c>
      <c r="X52" s="36">
        <f>SUMIFS(СВЦЭМ!$C$39:$C$789,СВЦЭМ!$A$39:$A$789,$A52,СВЦЭМ!$B$39:$B$789,X$47)+'СЕТ СН'!$G$9+СВЦЭМ!$D$10+'СЕТ СН'!$G$6-'СЕТ СН'!$G$19</f>
        <v>2422.9005162399999</v>
      </c>
      <c r="Y52" s="36">
        <f>SUMIFS(СВЦЭМ!$C$39:$C$789,СВЦЭМ!$A$39:$A$789,$A52,СВЦЭМ!$B$39:$B$789,Y$47)+'СЕТ СН'!$G$9+СВЦЭМ!$D$10+'СЕТ СН'!$G$6-'СЕТ СН'!$G$19</f>
        <v>2433.2483026200002</v>
      </c>
    </row>
    <row r="53" spans="1:25" ht="15.75" x14ac:dyDescent="0.2">
      <c r="A53" s="35">
        <f t="shared" si="1"/>
        <v>45632</v>
      </c>
      <c r="B53" s="36">
        <f>SUMIFS(СВЦЭМ!$C$39:$C$789,СВЦЭМ!$A$39:$A$789,$A53,СВЦЭМ!$B$39:$B$789,B$47)+'СЕТ СН'!$G$9+СВЦЭМ!$D$10+'СЕТ СН'!$G$6-'СЕТ СН'!$G$19</f>
        <v>2539.0245861100002</v>
      </c>
      <c r="C53" s="36">
        <f>SUMIFS(СВЦЭМ!$C$39:$C$789,СВЦЭМ!$A$39:$A$789,$A53,СВЦЭМ!$B$39:$B$789,C$47)+'СЕТ СН'!$G$9+СВЦЭМ!$D$10+'СЕТ СН'!$G$6-'СЕТ СН'!$G$19</f>
        <v>2611.16216029</v>
      </c>
      <c r="D53" s="36">
        <f>SUMIFS(СВЦЭМ!$C$39:$C$789,СВЦЭМ!$A$39:$A$789,$A53,СВЦЭМ!$B$39:$B$789,D$47)+'СЕТ СН'!$G$9+СВЦЭМ!$D$10+'СЕТ СН'!$G$6-'СЕТ СН'!$G$19</f>
        <v>2637.8128584400001</v>
      </c>
      <c r="E53" s="36">
        <f>SUMIFS(СВЦЭМ!$C$39:$C$789,СВЦЭМ!$A$39:$A$789,$A53,СВЦЭМ!$B$39:$B$789,E$47)+'СЕТ СН'!$G$9+СВЦЭМ!$D$10+'СЕТ СН'!$G$6-'СЕТ СН'!$G$19</f>
        <v>2650.02354461</v>
      </c>
      <c r="F53" s="36">
        <f>SUMIFS(СВЦЭМ!$C$39:$C$789,СВЦЭМ!$A$39:$A$789,$A53,СВЦЭМ!$B$39:$B$789,F$47)+'СЕТ СН'!$G$9+СВЦЭМ!$D$10+'СЕТ СН'!$G$6-'СЕТ СН'!$G$19</f>
        <v>2648.2184522699999</v>
      </c>
      <c r="G53" s="36">
        <f>SUMIFS(СВЦЭМ!$C$39:$C$789,СВЦЭМ!$A$39:$A$789,$A53,СВЦЭМ!$B$39:$B$789,G$47)+'СЕТ СН'!$G$9+СВЦЭМ!$D$10+'СЕТ СН'!$G$6-'СЕТ СН'!$G$19</f>
        <v>2628.8185711299998</v>
      </c>
      <c r="H53" s="36">
        <f>SUMIFS(СВЦЭМ!$C$39:$C$789,СВЦЭМ!$A$39:$A$789,$A53,СВЦЭМ!$B$39:$B$789,H$47)+'СЕТ СН'!$G$9+СВЦЭМ!$D$10+'СЕТ СН'!$G$6-'СЕТ СН'!$G$19</f>
        <v>2546.7537237699999</v>
      </c>
      <c r="I53" s="36">
        <f>SUMIFS(СВЦЭМ!$C$39:$C$789,СВЦЭМ!$A$39:$A$789,$A53,СВЦЭМ!$B$39:$B$789,I$47)+'СЕТ СН'!$G$9+СВЦЭМ!$D$10+'СЕТ СН'!$G$6-'СЕТ СН'!$G$19</f>
        <v>2476.4469972900001</v>
      </c>
      <c r="J53" s="36">
        <f>SUMIFS(СВЦЭМ!$C$39:$C$789,СВЦЭМ!$A$39:$A$789,$A53,СВЦЭМ!$B$39:$B$789,J$47)+'СЕТ СН'!$G$9+СВЦЭМ!$D$10+'СЕТ СН'!$G$6-'СЕТ СН'!$G$19</f>
        <v>2415.589712</v>
      </c>
      <c r="K53" s="36">
        <f>SUMIFS(СВЦЭМ!$C$39:$C$789,СВЦЭМ!$A$39:$A$789,$A53,СВЦЭМ!$B$39:$B$789,K$47)+'СЕТ СН'!$G$9+СВЦЭМ!$D$10+'СЕТ СН'!$G$6-'СЕТ СН'!$G$19</f>
        <v>2377.6554505600002</v>
      </c>
      <c r="L53" s="36">
        <f>SUMIFS(СВЦЭМ!$C$39:$C$789,СВЦЭМ!$A$39:$A$789,$A53,СВЦЭМ!$B$39:$B$789,L$47)+'СЕТ СН'!$G$9+СВЦЭМ!$D$10+'СЕТ СН'!$G$6-'СЕТ СН'!$G$19</f>
        <v>2390.43566921</v>
      </c>
      <c r="M53" s="36">
        <f>SUMIFS(СВЦЭМ!$C$39:$C$789,СВЦЭМ!$A$39:$A$789,$A53,СВЦЭМ!$B$39:$B$789,M$47)+'СЕТ СН'!$G$9+СВЦЭМ!$D$10+'СЕТ СН'!$G$6-'СЕТ СН'!$G$19</f>
        <v>2405.1245612500002</v>
      </c>
      <c r="N53" s="36">
        <f>SUMIFS(СВЦЭМ!$C$39:$C$789,СВЦЭМ!$A$39:$A$789,$A53,СВЦЭМ!$B$39:$B$789,N$47)+'СЕТ СН'!$G$9+СВЦЭМ!$D$10+'СЕТ СН'!$G$6-'СЕТ СН'!$G$19</f>
        <v>2414.2210169099999</v>
      </c>
      <c r="O53" s="36">
        <f>SUMIFS(СВЦЭМ!$C$39:$C$789,СВЦЭМ!$A$39:$A$789,$A53,СВЦЭМ!$B$39:$B$789,O$47)+'СЕТ СН'!$G$9+СВЦЭМ!$D$10+'СЕТ СН'!$G$6-'СЕТ СН'!$G$19</f>
        <v>2419.9649832700002</v>
      </c>
      <c r="P53" s="36">
        <f>SUMIFS(СВЦЭМ!$C$39:$C$789,СВЦЭМ!$A$39:$A$789,$A53,СВЦЭМ!$B$39:$B$789,P$47)+'СЕТ СН'!$G$9+СВЦЭМ!$D$10+'СЕТ СН'!$G$6-'СЕТ СН'!$G$19</f>
        <v>2441.05591263</v>
      </c>
      <c r="Q53" s="36">
        <f>SUMIFS(СВЦЭМ!$C$39:$C$789,СВЦЭМ!$A$39:$A$789,$A53,СВЦЭМ!$B$39:$B$789,Q$47)+'СЕТ СН'!$G$9+СВЦЭМ!$D$10+'СЕТ СН'!$G$6-'СЕТ СН'!$G$19</f>
        <v>2452.6075633999999</v>
      </c>
      <c r="R53" s="36">
        <f>SUMIFS(СВЦЭМ!$C$39:$C$789,СВЦЭМ!$A$39:$A$789,$A53,СВЦЭМ!$B$39:$B$789,R$47)+'СЕТ СН'!$G$9+СВЦЭМ!$D$10+'СЕТ СН'!$G$6-'СЕТ СН'!$G$19</f>
        <v>2444.1335090799998</v>
      </c>
      <c r="S53" s="36">
        <f>SUMIFS(СВЦЭМ!$C$39:$C$789,СВЦЭМ!$A$39:$A$789,$A53,СВЦЭМ!$B$39:$B$789,S$47)+'СЕТ СН'!$G$9+СВЦЭМ!$D$10+'СЕТ СН'!$G$6-'СЕТ СН'!$G$19</f>
        <v>2421.0467671300003</v>
      </c>
      <c r="T53" s="36">
        <f>SUMIFS(СВЦЭМ!$C$39:$C$789,СВЦЭМ!$A$39:$A$789,$A53,СВЦЭМ!$B$39:$B$789,T$47)+'СЕТ СН'!$G$9+СВЦЭМ!$D$10+'СЕТ СН'!$G$6-'СЕТ СН'!$G$19</f>
        <v>2366.7770583900001</v>
      </c>
      <c r="U53" s="36">
        <f>SUMIFS(СВЦЭМ!$C$39:$C$789,СВЦЭМ!$A$39:$A$789,$A53,СВЦЭМ!$B$39:$B$789,U$47)+'СЕТ СН'!$G$9+СВЦЭМ!$D$10+'СЕТ СН'!$G$6-'СЕТ СН'!$G$19</f>
        <v>2352.1793062699999</v>
      </c>
      <c r="V53" s="36">
        <f>SUMIFS(СВЦЭМ!$C$39:$C$789,СВЦЭМ!$A$39:$A$789,$A53,СВЦЭМ!$B$39:$B$789,V$47)+'СЕТ СН'!$G$9+СВЦЭМ!$D$10+'СЕТ СН'!$G$6-'СЕТ СН'!$G$19</f>
        <v>2396.4860136800003</v>
      </c>
      <c r="W53" s="36">
        <f>SUMIFS(СВЦЭМ!$C$39:$C$789,СВЦЭМ!$A$39:$A$789,$A53,СВЦЭМ!$B$39:$B$789,W$47)+'СЕТ СН'!$G$9+СВЦЭМ!$D$10+'СЕТ СН'!$G$6-'СЕТ СН'!$G$19</f>
        <v>2398.61320501</v>
      </c>
      <c r="X53" s="36">
        <f>SUMIFS(СВЦЭМ!$C$39:$C$789,СВЦЭМ!$A$39:$A$789,$A53,СВЦЭМ!$B$39:$B$789,X$47)+'СЕТ СН'!$G$9+СВЦЭМ!$D$10+'СЕТ СН'!$G$6-'СЕТ СН'!$G$19</f>
        <v>2405.0844780900002</v>
      </c>
      <c r="Y53" s="36">
        <f>SUMIFS(СВЦЭМ!$C$39:$C$789,СВЦЭМ!$A$39:$A$789,$A53,СВЦЭМ!$B$39:$B$789,Y$47)+'СЕТ СН'!$G$9+СВЦЭМ!$D$10+'СЕТ СН'!$G$6-'СЕТ СН'!$G$19</f>
        <v>2433.7681266499999</v>
      </c>
    </row>
    <row r="54" spans="1:25" ht="15.75" x14ac:dyDescent="0.2">
      <c r="A54" s="35">
        <f t="shared" si="1"/>
        <v>45633</v>
      </c>
      <c r="B54" s="36">
        <f>SUMIFS(СВЦЭМ!$C$39:$C$789,СВЦЭМ!$A$39:$A$789,$A54,СВЦЭМ!$B$39:$B$789,B$47)+'СЕТ СН'!$G$9+СВЦЭМ!$D$10+'СЕТ СН'!$G$6-'СЕТ СН'!$G$19</f>
        <v>2516.5574259499999</v>
      </c>
      <c r="C54" s="36">
        <f>SUMIFS(СВЦЭМ!$C$39:$C$789,СВЦЭМ!$A$39:$A$789,$A54,СВЦЭМ!$B$39:$B$789,C$47)+'СЕТ СН'!$G$9+СВЦЭМ!$D$10+'СЕТ СН'!$G$6-'СЕТ СН'!$G$19</f>
        <v>2488.9014680200003</v>
      </c>
      <c r="D54" s="36">
        <f>SUMIFS(СВЦЭМ!$C$39:$C$789,СВЦЭМ!$A$39:$A$789,$A54,СВЦЭМ!$B$39:$B$789,D$47)+'СЕТ СН'!$G$9+СВЦЭМ!$D$10+'СЕТ СН'!$G$6-'СЕТ СН'!$G$19</f>
        <v>2519.7127220100001</v>
      </c>
      <c r="E54" s="36">
        <f>SUMIFS(СВЦЭМ!$C$39:$C$789,СВЦЭМ!$A$39:$A$789,$A54,СВЦЭМ!$B$39:$B$789,E$47)+'СЕТ СН'!$G$9+СВЦЭМ!$D$10+'СЕТ СН'!$G$6-'СЕТ СН'!$G$19</f>
        <v>2544.6230467199998</v>
      </c>
      <c r="F54" s="36">
        <f>SUMIFS(СВЦЭМ!$C$39:$C$789,СВЦЭМ!$A$39:$A$789,$A54,СВЦЭМ!$B$39:$B$789,F$47)+'СЕТ СН'!$G$9+СВЦЭМ!$D$10+'СЕТ СН'!$G$6-'СЕТ СН'!$G$19</f>
        <v>2541.78680919</v>
      </c>
      <c r="G54" s="36">
        <f>SUMIFS(СВЦЭМ!$C$39:$C$789,СВЦЭМ!$A$39:$A$789,$A54,СВЦЭМ!$B$39:$B$789,G$47)+'СЕТ СН'!$G$9+СВЦЭМ!$D$10+'СЕТ СН'!$G$6-'СЕТ СН'!$G$19</f>
        <v>2523.95757198</v>
      </c>
      <c r="H54" s="36">
        <f>SUMIFS(СВЦЭМ!$C$39:$C$789,СВЦЭМ!$A$39:$A$789,$A54,СВЦЭМ!$B$39:$B$789,H$47)+'СЕТ СН'!$G$9+СВЦЭМ!$D$10+'СЕТ СН'!$G$6-'СЕТ СН'!$G$19</f>
        <v>2502.61102123</v>
      </c>
      <c r="I54" s="36">
        <f>SUMIFS(СВЦЭМ!$C$39:$C$789,СВЦЭМ!$A$39:$A$789,$A54,СВЦЭМ!$B$39:$B$789,I$47)+'СЕТ СН'!$G$9+СВЦЭМ!$D$10+'СЕТ СН'!$G$6-'СЕТ СН'!$G$19</f>
        <v>2502.84561467</v>
      </c>
      <c r="J54" s="36">
        <f>SUMIFS(СВЦЭМ!$C$39:$C$789,СВЦЭМ!$A$39:$A$789,$A54,СВЦЭМ!$B$39:$B$789,J$47)+'СЕТ СН'!$G$9+СВЦЭМ!$D$10+'СЕТ СН'!$G$6-'СЕТ СН'!$G$19</f>
        <v>2438.4004421700001</v>
      </c>
      <c r="K54" s="36">
        <f>SUMIFS(СВЦЭМ!$C$39:$C$789,СВЦЭМ!$A$39:$A$789,$A54,СВЦЭМ!$B$39:$B$789,K$47)+'СЕТ СН'!$G$9+СВЦЭМ!$D$10+'СЕТ СН'!$G$6-'СЕТ СН'!$G$19</f>
        <v>2351.4600874900002</v>
      </c>
      <c r="L54" s="36">
        <f>SUMIFS(СВЦЭМ!$C$39:$C$789,СВЦЭМ!$A$39:$A$789,$A54,СВЦЭМ!$B$39:$B$789,L$47)+'СЕТ СН'!$G$9+СВЦЭМ!$D$10+'СЕТ СН'!$G$6-'СЕТ СН'!$G$19</f>
        <v>2321.1286368199999</v>
      </c>
      <c r="M54" s="36">
        <f>SUMIFS(СВЦЭМ!$C$39:$C$789,СВЦЭМ!$A$39:$A$789,$A54,СВЦЭМ!$B$39:$B$789,M$47)+'СЕТ СН'!$G$9+СВЦЭМ!$D$10+'СЕТ СН'!$G$6-'СЕТ СН'!$G$19</f>
        <v>2322.5939164900001</v>
      </c>
      <c r="N54" s="36">
        <f>SUMIFS(СВЦЭМ!$C$39:$C$789,СВЦЭМ!$A$39:$A$789,$A54,СВЦЭМ!$B$39:$B$789,N$47)+'СЕТ СН'!$G$9+СВЦЭМ!$D$10+'СЕТ СН'!$G$6-'СЕТ СН'!$G$19</f>
        <v>2343.7032193</v>
      </c>
      <c r="O54" s="36">
        <f>SUMIFS(СВЦЭМ!$C$39:$C$789,СВЦЭМ!$A$39:$A$789,$A54,СВЦЭМ!$B$39:$B$789,O$47)+'СЕТ СН'!$G$9+СВЦЭМ!$D$10+'СЕТ СН'!$G$6-'СЕТ СН'!$G$19</f>
        <v>2348.1728408600002</v>
      </c>
      <c r="P54" s="36">
        <f>SUMIFS(СВЦЭМ!$C$39:$C$789,СВЦЭМ!$A$39:$A$789,$A54,СВЦЭМ!$B$39:$B$789,P$47)+'СЕТ СН'!$G$9+СВЦЭМ!$D$10+'СЕТ СН'!$G$6-'СЕТ СН'!$G$19</f>
        <v>2363.80818804</v>
      </c>
      <c r="Q54" s="36">
        <f>SUMIFS(СВЦЭМ!$C$39:$C$789,СВЦЭМ!$A$39:$A$789,$A54,СВЦЭМ!$B$39:$B$789,Q$47)+'СЕТ СН'!$G$9+СВЦЭМ!$D$10+'СЕТ СН'!$G$6-'СЕТ СН'!$G$19</f>
        <v>2361.9835130400002</v>
      </c>
      <c r="R54" s="36">
        <f>SUMIFS(СВЦЭМ!$C$39:$C$789,СВЦЭМ!$A$39:$A$789,$A54,СВЦЭМ!$B$39:$B$789,R$47)+'СЕТ СН'!$G$9+СВЦЭМ!$D$10+'СЕТ СН'!$G$6-'СЕТ СН'!$G$19</f>
        <v>2365.6476723599999</v>
      </c>
      <c r="S54" s="36">
        <f>SUMIFS(СВЦЭМ!$C$39:$C$789,СВЦЭМ!$A$39:$A$789,$A54,СВЦЭМ!$B$39:$B$789,S$47)+'СЕТ СН'!$G$9+СВЦЭМ!$D$10+'СЕТ СН'!$G$6-'СЕТ СН'!$G$19</f>
        <v>2335.8370141999999</v>
      </c>
      <c r="T54" s="36">
        <f>SUMIFS(СВЦЭМ!$C$39:$C$789,СВЦЭМ!$A$39:$A$789,$A54,СВЦЭМ!$B$39:$B$789,T$47)+'СЕТ СН'!$G$9+СВЦЭМ!$D$10+'СЕТ СН'!$G$6-'СЕТ СН'!$G$19</f>
        <v>2294.72808859</v>
      </c>
      <c r="U54" s="36">
        <f>SUMIFS(СВЦЭМ!$C$39:$C$789,СВЦЭМ!$A$39:$A$789,$A54,СВЦЭМ!$B$39:$B$789,U$47)+'СЕТ СН'!$G$9+СВЦЭМ!$D$10+'СЕТ СН'!$G$6-'СЕТ СН'!$G$19</f>
        <v>2318.9729318200002</v>
      </c>
      <c r="V54" s="36">
        <f>SUMIFS(СВЦЭМ!$C$39:$C$789,СВЦЭМ!$A$39:$A$789,$A54,СВЦЭМ!$B$39:$B$789,V$47)+'СЕТ СН'!$G$9+СВЦЭМ!$D$10+'СЕТ СН'!$G$6-'СЕТ СН'!$G$19</f>
        <v>2335.9869662700003</v>
      </c>
      <c r="W54" s="36">
        <f>SUMIFS(СВЦЭМ!$C$39:$C$789,СВЦЭМ!$A$39:$A$789,$A54,СВЦЭМ!$B$39:$B$789,W$47)+'СЕТ СН'!$G$9+СВЦЭМ!$D$10+'СЕТ СН'!$G$6-'СЕТ СН'!$G$19</f>
        <v>2353.3563394399998</v>
      </c>
      <c r="X54" s="36">
        <f>SUMIFS(СВЦЭМ!$C$39:$C$789,СВЦЭМ!$A$39:$A$789,$A54,СВЦЭМ!$B$39:$B$789,X$47)+'СЕТ СН'!$G$9+СВЦЭМ!$D$10+'СЕТ СН'!$G$6-'СЕТ СН'!$G$19</f>
        <v>2391.73511521</v>
      </c>
      <c r="Y54" s="36">
        <f>SUMIFS(СВЦЭМ!$C$39:$C$789,СВЦЭМ!$A$39:$A$789,$A54,СВЦЭМ!$B$39:$B$789,Y$47)+'СЕТ СН'!$G$9+СВЦЭМ!$D$10+'СЕТ СН'!$G$6-'СЕТ СН'!$G$19</f>
        <v>2446.7291535600002</v>
      </c>
    </row>
    <row r="55" spans="1:25" ht="15.75" x14ac:dyDescent="0.2">
      <c r="A55" s="35">
        <f t="shared" si="1"/>
        <v>45634</v>
      </c>
      <c r="B55" s="36">
        <f>SUMIFS(СВЦЭМ!$C$39:$C$789,СВЦЭМ!$A$39:$A$789,$A55,СВЦЭМ!$B$39:$B$789,B$47)+'СЕТ СН'!$G$9+СВЦЭМ!$D$10+'СЕТ СН'!$G$6-'СЕТ СН'!$G$19</f>
        <v>2441.5245481900001</v>
      </c>
      <c r="C55" s="36">
        <f>SUMIFS(СВЦЭМ!$C$39:$C$789,СВЦЭМ!$A$39:$A$789,$A55,СВЦЭМ!$B$39:$B$789,C$47)+'СЕТ СН'!$G$9+СВЦЭМ!$D$10+'СЕТ СН'!$G$6-'СЕТ СН'!$G$19</f>
        <v>2475.2731756200001</v>
      </c>
      <c r="D55" s="36">
        <f>SUMIFS(СВЦЭМ!$C$39:$C$789,СВЦЭМ!$A$39:$A$789,$A55,СВЦЭМ!$B$39:$B$789,D$47)+'СЕТ СН'!$G$9+СВЦЭМ!$D$10+'СЕТ СН'!$G$6-'СЕТ СН'!$G$19</f>
        <v>2504.9358582899999</v>
      </c>
      <c r="E55" s="36">
        <f>SUMIFS(СВЦЭМ!$C$39:$C$789,СВЦЭМ!$A$39:$A$789,$A55,СВЦЭМ!$B$39:$B$789,E$47)+'СЕТ СН'!$G$9+СВЦЭМ!$D$10+'СЕТ СН'!$G$6-'СЕТ СН'!$G$19</f>
        <v>2534.9951370399999</v>
      </c>
      <c r="F55" s="36">
        <f>SUMIFS(СВЦЭМ!$C$39:$C$789,СВЦЭМ!$A$39:$A$789,$A55,СВЦЭМ!$B$39:$B$789,F$47)+'СЕТ СН'!$G$9+СВЦЭМ!$D$10+'СЕТ СН'!$G$6-'СЕТ СН'!$G$19</f>
        <v>2551.19087403</v>
      </c>
      <c r="G55" s="36">
        <f>SUMIFS(СВЦЭМ!$C$39:$C$789,СВЦЭМ!$A$39:$A$789,$A55,СВЦЭМ!$B$39:$B$789,G$47)+'СЕТ СН'!$G$9+СВЦЭМ!$D$10+'СЕТ СН'!$G$6-'СЕТ СН'!$G$19</f>
        <v>2528.45184793</v>
      </c>
      <c r="H55" s="36">
        <f>SUMIFS(СВЦЭМ!$C$39:$C$789,СВЦЭМ!$A$39:$A$789,$A55,СВЦЭМ!$B$39:$B$789,H$47)+'СЕТ СН'!$G$9+СВЦЭМ!$D$10+'СЕТ СН'!$G$6-'СЕТ СН'!$G$19</f>
        <v>2545.56565159</v>
      </c>
      <c r="I55" s="36">
        <f>SUMIFS(СВЦЭМ!$C$39:$C$789,СВЦЭМ!$A$39:$A$789,$A55,СВЦЭМ!$B$39:$B$789,I$47)+'СЕТ СН'!$G$9+СВЦЭМ!$D$10+'СЕТ СН'!$G$6-'СЕТ СН'!$G$19</f>
        <v>2534.0560318099997</v>
      </c>
      <c r="J55" s="36">
        <f>SUMIFS(СВЦЭМ!$C$39:$C$789,СВЦЭМ!$A$39:$A$789,$A55,СВЦЭМ!$B$39:$B$789,J$47)+'СЕТ СН'!$G$9+СВЦЭМ!$D$10+'СЕТ СН'!$G$6-'СЕТ СН'!$G$19</f>
        <v>2475.9571030299999</v>
      </c>
      <c r="K55" s="36">
        <f>SUMIFS(СВЦЭМ!$C$39:$C$789,СВЦЭМ!$A$39:$A$789,$A55,СВЦЭМ!$B$39:$B$789,K$47)+'СЕТ СН'!$G$9+СВЦЭМ!$D$10+'СЕТ СН'!$G$6-'СЕТ СН'!$G$19</f>
        <v>2399.5000545299999</v>
      </c>
      <c r="L55" s="36">
        <f>SUMIFS(СВЦЭМ!$C$39:$C$789,СВЦЭМ!$A$39:$A$789,$A55,СВЦЭМ!$B$39:$B$789,L$47)+'СЕТ СН'!$G$9+СВЦЭМ!$D$10+'СЕТ СН'!$G$6-'СЕТ СН'!$G$19</f>
        <v>2350.0213990000002</v>
      </c>
      <c r="M55" s="36">
        <f>SUMIFS(СВЦЭМ!$C$39:$C$789,СВЦЭМ!$A$39:$A$789,$A55,СВЦЭМ!$B$39:$B$789,M$47)+'СЕТ СН'!$G$9+СВЦЭМ!$D$10+'СЕТ СН'!$G$6-'СЕТ СН'!$G$19</f>
        <v>2348.9705895400002</v>
      </c>
      <c r="N55" s="36">
        <f>SUMIFS(СВЦЭМ!$C$39:$C$789,СВЦЭМ!$A$39:$A$789,$A55,СВЦЭМ!$B$39:$B$789,N$47)+'СЕТ СН'!$G$9+СВЦЭМ!$D$10+'СЕТ СН'!$G$6-'СЕТ СН'!$G$19</f>
        <v>2374.8828314400002</v>
      </c>
      <c r="O55" s="36">
        <f>SUMIFS(СВЦЭМ!$C$39:$C$789,СВЦЭМ!$A$39:$A$789,$A55,СВЦЭМ!$B$39:$B$789,O$47)+'СЕТ СН'!$G$9+СВЦЭМ!$D$10+'СЕТ СН'!$G$6-'СЕТ СН'!$G$19</f>
        <v>2387.51948223</v>
      </c>
      <c r="P55" s="36">
        <f>SUMIFS(СВЦЭМ!$C$39:$C$789,СВЦЭМ!$A$39:$A$789,$A55,СВЦЭМ!$B$39:$B$789,P$47)+'СЕТ СН'!$G$9+СВЦЭМ!$D$10+'СЕТ СН'!$G$6-'СЕТ СН'!$G$19</f>
        <v>2398.9654738600002</v>
      </c>
      <c r="Q55" s="36">
        <f>SUMIFS(СВЦЭМ!$C$39:$C$789,СВЦЭМ!$A$39:$A$789,$A55,СВЦЭМ!$B$39:$B$789,Q$47)+'СЕТ СН'!$G$9+СВЦЭМ!$D$10+'СЕТ СН'!$G$6-'СЕТ СН'!$G$19</f>
        <v>2406.66342614</v>
      </c>
      <c r="R55" s="36">
        <f>SUMIFS(СВЦЭМ!$C$39:$C$789,СВЦЭМ!$A$39:$A$789,$A55,СВЦЭМ!$B$39:$B$789,R$47)+'СЕТ СН'!$G$9+СВЦЭМ!$D$10+'СЕТ СН'!$G$6-'СЕТ СН'!$G$19</f>
        <v>2399.76964</v>
      </c>
      <c r="S55" s="36">
        <f>SUMIFS(СВЦЭМ!$C$39:$C$789,СВЦЭМ!$A$39:$A$789,$A55,СВЦЭМ!$B$39:$B$789,S$47)+'СЕТ СН'!$G$9+СВЦЭМ!$D$10+'СЕТ СН'!$G$6-'СЕТ СН'!$G$19</f>
        <v>2336.4732027800001</v>
      </c>
      <c r="T55" s="36">
        <f>SUMIFS(СВЦЭМ!$C$39:$C$789,СВЦЭМ!$A$39:$A$789,$A55,СВЦЭМ!$B$39:$B$789,T$47)+'СЕТ СН'!$G$9+СВЦЭМ!$D$10+'СЕТ СН'!$G$6-'СЕТ СН'!$G$19</f>
        <v>2259.7031267699999</v>
      </c>
      <c r="U55" s="36">
        <f>SUMIFS(СВЦЭМ!$C$39:$C$789,СВЦЭМ!$A$39:$A$789,$A55,СВЦЭМ!$B$39:$B$789,U$47)+'СЕТ СН'!$G$9+СВЦЭМ!$D$10+'СЕТ СН'!$G$6-'СЕТ СН'!$G$19</f>
        <v>2257.3671363900003</v>
      </c>
      <c r="V55" s="36">
        <f>SUMIFS(СВЦЭМ!$C$39:$C$789,СВЦЭМ!$A$39:$A$789,$A55,СВЦЭМ!$B$39:$B$789,V$47)+'СЕТ СН'!$G$9+СВЦЭМ!$D$10+'СЕТ СН'!$G$6-'СЕТ СН'!$G$19</f>
        <v>2287.7243712600002</v>
      </c>
      <c r="W55" s="36">
        <f>SUMIFS(СВЦЭМ!$C$39:$C$789,СВЦЭМ!$A$39:$A$789,$A55,СВЦЭМ!$B$39:$B$789,W$47)+'СЕТ СН'!$G$9+СВЦЭМ!$D$10+'СЕТ СН'!$G$6-'СЕТ СН'!$G$19</f>
        <v>2327.7466899999999</v>
      </c>
      <c r="X55" s="36">
        <f>SUMIFS(СВЦЭМ!$C$39:$C$789,СВЦЭМ!$A$39:$A$789,$A55,СВЦЭМ!$B$39:$B$789,X$47)+'СЕТ СН'!$G$9+СВЦЭМ!$D$10+'СЕТ СН'!$G$6-'СЕТ СН'!$G$19</f>
        <v>2344.6156098599999</v>
      </c>
      <c r="Y55" s="36">
        <f>SUMIFS(СВЦЭМ!$C$39:$C$789,СВЦЭМ!$A$39:$A$789,$A55,СВЦЭМ!$B$39:$B$789,Y$47)+'СЕТ СН'!$G$9+СВЦЭМ!$D$10+'СЕТ СН'!$G$6-'СЕТ СН'!$G$19</f>
        <v>2346.2871249600003</v>
      </c>
    </row>
    <row r="56" spans="1:25" ht="15.75" x14ac:dyDescent="0.2">
      <c r="A56" s="35">
        <f t="shared" si="1"/>
        <v>45635</v>
      </c>
      <c r="B56" s="36">
        <f>SUMIFS(СВЦЭМ!$C$39:$C$789,СВЦЭМ!$A$39:$A$789,$A56,СВЦЭМ!$B$39:$B$789,B$47)+'СЕТ СН'!$G$9+СВЦЭМ!$D$10+'СЕТ СН'!$G$6-'СЕТ СН'!$G$19</f>
        <v>2417.2462485199999</v>
      </c>
      <c r="C56" s="36">
        <f>SUMIFS(СВЦЭМ!$C$39:$C$789,СВЦЭМ!$A$39:$A$789,$A56,СВЦЭМ!$B$39:$B$789,C$47)+'СЕТ СН'!$G$9+СВЦЭМ!$D$10+'СЕТ СН'!$G$6-'СЕТ СН'!$G$19</f>
        <v>2445.0715209800001</v>
      </c>
      <c r="D56" s="36">
        <f>SUMIFS(СВЦЭМ!$C$39:$C$789,СВЦЭМ!$A$39:$A$789,$A56,СВЦЭМ!$B$39:$B$789,D$47)+'СЕТ СН'!$G$9+СВЦЭМ!$D$10+'СЕТ СН'!$G$6-'СЕТ СН'!$G$19</f>
        <v>2490.9650437700002</v>
      </c>
      <c r="E56" s="36">
        <f>SUMIFS(СВЦЭМ!$C$39:$C$789,СВЦЭМ!$A$39:$A$789,$A56,СВЦЭМ!$B$39:$B$789,E$47)+'СЕТ СН'!$G$9+СВЦЭМ!$D$10+'СЕТ СН'!$G$6-'СЕТ СН'!$G$19</f>
        <v>2513.57529759</v>
      </c>
      <c r="F56" s="36">
        <f>SUMIFS(СВЦЭМ!$C$39:$C$789,СВЦЭМ!$A$39:$A$789,$A56,СВЦЭМ!$B$39:$B$789,F$47)+'СЕТ СН'!$G$9+СВЦЭМ!$D$10+'СЕТ СН'!$G$6-'СЕТ СН'!$G$19</f>
        <v>2514.4564820799997</v>
      </c>
      <c r="G56" s="36">
        <f>SUMIFS(СВЦЭМ!$C$39:$C$789,СВЦЭМ!$A$39:$A$789,$A56,СВЦЭМ!$B$39:$B$789,G$47)+'СЕТ СН'!$G$9+СВЦЭМ!$D$10+'СЕТ СН'!$G$6-'СЕТ СН'!$G$19</f>
        <v>2475.9779977900002</v>
      </c>
      <c r="H56" s="36">
        <f>SUMIFS(СВЦЭМ!$C$39:$C$789,СВЦЭМ!$A$39:$A$789,$A56,СВЦЭМ!$B$39:$B$789,H$47)+'СЕТ СН'!$G$9+СВЦЭМ!$D$10+'СЕТ СН'!$G$6-'СЕТ СН'!$G$19</f>
        <v>2392.4091257700002</v>
      </c>
      <c r="I56" s="36">
        <f>SUMIFS(СВЦЭМ!$C$39:$C$789,СВЦЭМ!$A$39:$A$789,$A56,СВЦЭМ!$B$39:$B$789,I$47)+'СЕТ СН'!$G$9+СВЦЭМ!$D$10+'СЕТ СН'!$G$6-'СЕТ СН'!$G$19</f>
        <v>2321.40355464</v>
      </c>
      <c r="J56" s="36">
        <f>SUMIFS(СВЦЭМ!$C$39:$C$789,СВЦЭМ!$A$39:$A$789,$A56,СВЦЭМ!$B$39:$B$789,J$47)+'СЕТ СН'!$G$9+СВЦЭМ!$D$10+'СЕТ СН'!$G$6-'СЕТ СН'!$G$19</f>
        <v>2339.89821652</v>
      </c>
      <c r="K56" s="36">
        <f>SUMIFS(СВЦЭМ!$C$39:$C$789,СВЦЭМ!$A$39:$A$789,$A56,СВЦЭМ!$B$39:$B$789,K$47)+'СЕТ СН'!$G$9+СВЦЭМ!$D$10+'СЕТ СН'!$G$6-'СЕТ СН'!$G$19</f>
        <v>2323.1509028800001</v>
      </c>
      <c r="L56" s="36">
        <f>SUMIFS(СВЦЭМ!$C$39:$C$789,СВЦЭМ!$A$39:$A$789,$A56,СВЦЭМ!$B$39:$B$789,L$47)+'СЕТ СН'!$G$9+СВЦЭМ!$D$10+'СЕТ СН'!$G$6-'СЕТ СН'!$G$19</f>
        <v>2316.8268116200002</v>
      </c>
      <c r="M56" s="36">
        <f>SUMIFS(СВЦЭМ!$C$39:$C$789,СВЦЭМ!$A$39:$A$789,$A56,СВЦЭМ!$B$39:$B$789,M$47)+'СЕТ СН'!$G$9+СВЦЭМ!$D$10+'СЕТ СН'!$G$6-'СЕТ СН'!$G$19</f>
        <v>2338.9255272099999</v>
      </c>
      <c r="N56" s="36">
        <f>SUMIFS(СВЦЭМ!$C$39:$C$789,СВЦЭМ!$A$39:$A$789,$A56,СВЦЭМ!$B$39:$B$789,N$47)+'СЕТ СН'!$G$9+СВЦЭМ!$D$10+'СЕТ СН'!$G$6-'СЕТ СН'!$G$19</f>
        <v>2331.2446608300002</v>
      </c>
      <c r="O56" s="36">
        <f>SUMIFS(СВЦЭМ!$C$39:$C$789,СВЦЭМ!$A$39:$A$789,$A56,СВЦЭМ!$B$39:$B$789,O$47)+'СЕТ СН'!$G$9+СВЦЭМ!$D$10+'СЕТ СН'!$G$6-'СЕТ СН'!$G$19</f>
        <v>2342.11291772</v>
      </c>
      <c r="P56" s="36">
        <f>SUMIFS(СВЦЭМ!$C$39:$C$789,СВЦЭМ!$A$39:$A$789,$A56,СВЦЭМ!$B$39:$B$789,P$47)+'СЕТ СН'!$G$9+СВЦЭМ!$D$10+'СЕТ СН'!$G$6-'СЕТ СН'!$G$19</f>
        <v>2349.2193041300002</v>
      </c>
      <c r="Q56" s="36">
        <f>SUMIFS(СВЦЭМ!$C$39:$C$789,СВЦЭМ!$A$39:$A$789,$A56,СВЦЭМ!$B$39:$B$789,Q$47)+'СЕТ СН'!$G$9+СВЦЭМ!$D$10+'СЕТ СН'!$G$6-'СЕТ СН'!$G$19</f>
        <v>2346.6153100199999</v>
      </c>
      <c r="R56" s="36">
        <f>SUMIFS(СВЦЭМ!$C$39:$C$789,СВЦЭМ!$A$39:$A$789,$A56,СВЦЭМ!$B$39:$B$789,R$47)+'СЕТ СН'!$G$9+СВЦЭМ!$D$10+'СЕТ СН'!$G$6-'СЕТ СН'!$G$19</f>
        <v>2337.9224227</v>
      </c>
      <c r="S56" s="36">
        <f>SUMIFS(СВЦЭМ!$C$39:$C$789,СВЦЭМ!$A$39:$A$789,$A56,СВЦЭМ!$B$39:$B$789,S$47)+'СЕТ СН'!$G$9+СВЦЭМ!$D$10+'СЕТ СН'!$G$6-'СЕТ СН'!$G$19</f>
        <v>2301.9846339599999</v>
      </c>
      <c r="T56" s="36">
        <f>SUMIFS(СВЦЭМ!$C$39:$C$789,СВЦЭМ!$A$39:$A$789,$A56,СВЦЭМ!$B$39:$B$789,T$47)+'СЕТ СН'!$G$9+СВЦЭМ!$D$10+'СЕТ СН'!$G$6-'СЕТ СН'!$G$19</f>
        <v>2277.4953608000001</v>
      </c>
      <c r="U56" s="36">
        <f>SUMIFS(СВЦЭМ!$C$39:$C$789,СВЦЭМ!$A$39:$A$789,$A56,СВЦЭМ!$B$39:$B$789,U$47)+'СЕТ СН'!$G$9+СВЦЭМ!$D$10+'СЕТ СН'!$G$6-'СЕТ СН'!$G$19</f>
        <v>2284.2394607699998</v>
      </c>
      <c r="V56" s="36">
        <f>SUMIFS(СВЦЭМ!$C$39:$C$789,СВЦЭМ!$A$39:$A$789,$A56,СВЦЭМ!$B$39:$B$789,V$47)+'СЕТ СН'!$G$9+СВЦЭМ!$D$10+'СЕТ СН'!$G$6-'СЕТ СН'!$G$19</f>
        <v>2308.4317627</v>
      </c>
      <c r="W56" s="36">
        <f>SUMIFS(СВЦЭМ!$C$39:$C$789,СВЦЭМ!$A$39:$A$789,$A56,СВЦЭМ!$B$39:$B$789,W$47)+'СЕТ СН'!$G$9+СВЦЭМ!$D$10+'СЕТ СН'!$G$6-'СЕТ СН'!$G$19</f>
        <v>2325.9857134499998</v>
      </c>
      <c r="X56" s="36">
        <f>SUMIFS(СВЦЭМ!$C$39:$C$789,СВЦЭМ!$A$39:$A$789,$A56,СВЦЭМ!$B$39:$B$789,X$47)+'СЕТ СН'!$G$9+СВЦЭМ!$D$10+'СЕТ СН'!$G$6-'СЕТ СН'!$G$19</f>
        <v>2332.6194078600001</v>
      </c>
      <c r="Y56" s="36">
        <f>SUMIFS(СВЦЭМ!$C$39:$C$789,СВЦЭМ!$A$39:$A$789,$A56,СВЦЭМ!$B$39:$B$789,Y$47)+'СЕТ СН'!$G$9+СВЦЭМ!$D$10+'СЕТ СН'!$G$6-'СЕТ СН'!$G$19</f>
        <v>2325.9243195399999</v>
      </c>
    </row>
    <row r="57" spans="1:25" ht="15.75" x14ac:dyDescent="0.2">
      <c r="A57" s="35">
        <f t="shared" si="1"/>
        <v>45636</v>
      </c>
      <c r="B57" s="36">
        <f>SUMIFS(СВЦЭМ!$C$39:$C$789,СВЦЭМ!$A$39:$A$789,$A57,СВЦЭМ!$B$39:$B$789,B$47)+'СЕТ СН'!$G$9+СВЦЭМ!$D$10+'СЕТ СН'!$G$6-'СЕТ СН'!$G$19</f>
        <v>2453.19738745</v>
      </c>
      <c r="C57" s="36">
        <f>SUMIFS(СВЦЭМ!$C$39:$C$789,СВЦЭМ!$A$39:$A$789,$A57,СВЦЭМ!$B$39:$B$789,C$47)+'СЕТ СН'!$G$9+СВЦЭМ!$D$10+'СЕТ СН'!$G$6-'СЕТ СН'!$G$19</f>
        <v>2511.57229224</v>
      </c>
      <c r="D57" s="36">
        <f>SUMIFS(СВЦЭМ!$C$39:$C$789,СВЦЭМ!$A$39:$A$789,$A57,СВЦЭМ!$B$39:$B$789,D$47)+'СЕТ СН'!$G$9+СВЦЭМ!$D$10+'СЕТ СН'!$G$6-'СЕТ СН'!$G$19</f>
        <v>2527.51895754</v>
      </c>
      <c r="E57" s="36">
        <f>SUMIFS(СВЦЭМ!$C$39:$C$789,СВЦЭМ!$A$39:$A$789,$A57,СВЦЭМ!$B$39:$B$789,E$47)+'СЕТ СН'!$G$9+СВЦЭМ!$D$10+'СЕТ СН'!$G$6-'СЕТ СН'!$G$19</f>
        <v>2546.42267042</v>
      </c>
      <c r="F57" s="36">
        <f>SUMIFS(СВЦЭМ!$C$39:$C$789,СВЦЭМ!$A$39:$A$789,$A57,СВЦЭМ!$B$39:$B$789,F$47)+'СЕТ СН'!$G$9+СВЦЭМ!$D$10+'СЕТ СН'!$G$6-'СЕТ СН'!$G$19</f>
        <v>2540.5569428999997</v>
      </c>
      <c r="G57" s="36">
        <f>SUMIFS(СВЦЭМ!$C$39:$C$789,СВЦЭМ!$A$39:$A$789,$A57,СВЦЭМ!$B$39:$B$789,G$47)+'СЕТ СН'!$G$9+СВЦЭМ!$D$10+'СЕТ СН'!$G$6-'СЕТ СН'!$G$19</f>
        <v>2518.1504320699996</v>
      </c>
      <c r="H57" s="36">
        <f>SUMIFS(СВЦЭМ!$C$39:$C$789,СВЦЭМ!$A$39:$A$789,$A57,СВЦЭМ!$B$39:$B$789,H$47)+'СЕТ СН'!$G$9+СВЦЭМ!$D$10+'СЕТ СН'!$G$6-'СЕТ СН'!$G$19</f>
        <v>2442.35448868</v>
      </c>
      <c r="I57" s="36">
        <f>SUMIFS(СВЦЭМ!$C$39:$C$789,СВЦЭМ!$A$39:$A$789,$A57,СВЦЭМ!$B$39:$B$789,I$47)+'СЕТ СН'!$G$9+СВЦЭМ!$D$10+'СЕТ СН'!$G$6-'СЕТ СН'!$G$19</f>
        <v>2365.9514843299999</v>
      </c>
      <c r="J57" s="36">
        <f>SUMIFS(СВЦЭМ!$C$39:$C$789,СВЦЭМ!$A$39:$A$789,$A57,СВЦЭМ!$B$39:$B$789,J$47)+'СЕТ СН'!$G$9+СВЦЭМ!$D$10+'СЕТ СН'!$G$6-'СЕТ СН'!$G$19</f>
        <v>2311.1133732500002</v>
      </c>
      <c r="K57" s="36">
        <f>SUMIFS(СВЦЭМ!$C$39:$C$789,СВЦЭМ!$A$39:$A$789,$A57,СВЦЭМ!$B$39:$B$789,K$47)+'СЕТ СН'!$G$9+СВЦЭМ!$D$10+'СЕТ СН'!$G$6-'СЕТ СН'!$G$19</f>
        <v>2287.1471285900002</v>
      </c>
      <c r="L57" s="36">
        <f>SUMIFS(СВЦЭМ!$C$39:$C$789,СВЦЭМ!$A$39:$A$789,$A57,СВЦЭМ!$B$39:$B$789,L$47)+'СЕТ СН'!$G$9+СВЦЭМ!$D$10+'СЕТ СН'!$G$6-'СЕТ СН'!$G$19</f>
        <v>2300.8720701699999</v>
      </c>
      <c r="M57" s="36">
        <f>SUMIFS(СВЦЭМ!$C$39:$C$789,СВЦЭМ!$A$39:$A$789,$A57,СВЦЭМ!$B$39:$B$789,M$47)+'СЕТ СН'!$G$9+СВЦЭМ!$D$10+'СЕТ СН'!$G$6-'СЕТ СН'!$G$19</f>
        <v>2310.02722834</v>
      </c>
      <c r="N57" s="36">
        <f>SUMIFS(СВЦЭМ!$C$39:$C$789,СВЦЭМ!$A$39:$A$789,$A57,СВЦЭМ!$B$39:$B$789,N$47)+'СЕТ СН'!$G$9+СВЦЭМ!$D$10+'СЕТ СН'!$G$6-'СЕТ СН'!$G$19</f>
        <v>2309.93503788</v>
      </c>
      <c r="O57" s="36">
        <f>SUMIFS(СВЦЭМ!$C$39:$C$789,СВЦЭМ!$A$39:$A$789,$A57,СВЦЭМ!$B$39:$B$789,O$47)+'СЕТ СН'!$G$9+СВЦЭМ!$D$10+'СЕТ СН'!$G$6-'СЕТ СН'!$G$19</f>
        <v>2305.9707748300002</v>
      </c>
      <c r="P57" s="36">
        <f>SUMIFS(СВЦЭМ!$C$39:$C$789,СВЦЭМ!$A$39:$A$789,$A57,СВЦЭМ!$B$39:$B$789,P$47)+'СЕТ СН'!$G$9+СВЦЭМ!$D$10+'СЕТ СН'!$G$6-'СЕТ СН'!$G$19</f>
        <v>2345.9983605699999</v>
      </c>
      <c r="Q57" s="36">
        <f>SUMIFS(СВЦЭМ!$C$39:$C$789,СВЦЭМ!$A$39:$A$789,$A57,СВЦЭМ!$B$39:$B$789,Q$47)+'СЕТ СН'!$G$9+СВЦЭМ!$D$10+'СЕТ СН'!$G$6-'СЕТ СН'!$G$19</f>
        <v>2360.0349252999999</v>
      </c>
      <c r="R57" s="36">
        <f>SUMIFS(СВЦЭМ!$C$39:$C$789,СВЦЭМ!$A$39:$A$789,$A57,СВЦЭМ!$B$39:$B$789,R$47)+'СЕТ СН'!$G$9+СВЦЭМ!$D$10+'СЕТ СН'!$G$6-'СЕТ СН'!$G$19</f>
        <v>2334.68606219</v>
      </c>
      <c r="S57" s="36">
        <f>SUMIFS(СВЦЭМ!$C$39:$C$789,СВЦЭМ!$A$39:$A$789,$A57,СВЦЭМ!$B$39:$B$789,S$47)+'СЕТ СН'!$G$9+СВЦЭМ!$D$10+'СЕТ СН'!$G$6-'СЕТ СН'!$G$19</f>
        <v>2294.9868864700002</v>
      </c>
      <c r="T57" s="36">
        <f>SUMIFS(СВЦЭМ!$C$39:$C$789,СВЦЭМ!$A$39:$A$789,$A57,СВЦЭМ!$B$39:$B$789,T$47)+'СЕТ СН'!$G$9+СВЦЭМ!$D$10+'СЕТ СН'!$G$6-'СЕТ СН'!$G$19</f>
        <v>2272.5349893699999</v>
      </c>
      <c r="U57" s="36">
        <f>SUMIFS(СВЦЭМ!$C$39:$C$789,СВЦЭМ!$A$39:$A$789,$A57,СВЦЭМ!$B$39:$B$789,U$47)+'СЕТ СН'!$G$9+СВЦЭМ!$D$10+'СЕТ СН'!$G$6-'СЕТ СН'!$G$19</f>
        <v>2286.77941775</v>
      </c>
      <c r="V57" s="36">
        <f>SUMIFS(СВЦЭМ!$C$39:$C$789,СВЦЭМ!$A$39:$A$789,$A57,СВЦЭМ!$B$39:$B$789,V$47)+'СЕТ СН'!$G$9+СВЦЭМ!$D$10+'СЕТ СН'!$G$6-'СЕТ СН'!$G$19</f>
        <v>2300.3015083800001</v>
      </c>
      <c r="W57" s="36">
        <f>SUMIFS(СВЦЭМ!$C$39:$C$789,СВЦЭМ!$A$39:$A$789,$A57,СВЦЭМ!$B$39:$B$789,W$47)+'СЕТ СН'!$G$9+СВЦЭМ!$D$10+'СЕТ СН'!$G$6-'СЕТ СН'!$G$19</f>
        <v>2329.0489224399998</v>
      </c>
      <c r="X57" s="36">
        <f>SUMIFS(СВЦЭМ!$C$39:$C$789,СВЦЭМ!$A$39:$A$789,$A57,СВЦЭМ!$B$39:$B$789,X$47)+'СЕТ СН'!$G$9+СВЦЭМ!$D$10+'СЕТ СН'!$G$6-'СЕТ СН'!$G$19</f>
        <v>2331.97133519</v>
      </c>
      <c r="Y57" s="36">
        <f>SUMIFS(СВЦЭМ!$C$39:$C$789,СВЦЭМ!$A$39:$A$789,$A57,СВЦЭМ!$B$39:$B$789,Y$47)+'СЕТ СН'!$G$9+СВЦЭМ!$D$10+'СЕТ СН'!$G$6-'СЕТ СН'!$G$19</f>
        <v>2373.95129</v>
      </c>
    </row>
    <row r="58" spans="1:25" ht="15.75" x14ac:dyDescent="0.2">
      <c r="A58" s="35">
        <f t="shared" si="1"/>
        <v>45637</v>
      </c>
      <c r="B58" s="36">
        <f>SUMIFS(СВЦЭМ!$C$39:$C$789,СВЦЭМ!$A$39:$A$789,$A58,СВЦЭМ!$B$39:$B$789,B$47)+'СЕТ СН'!$G$9+СВЦЭМ!$D$10+'СЕТ СН'!$G$6-'СЕТ СН'!$G$19</f>
        <v>2364.1354975200002</v>
      </c>
      <c r="C58" s="36">
        <f>SUMIFS(СВЦЭМ!$C$39:$C$789,СВЦЭМ!$A$39:$A$789,$A58,СВЦЭМ!$B$39:$B$789,C$47)+'СЕТ СН'!$G$9+СВЦЭМ!$D$10+'СЕТ СН'!$G$6-'СЕТ СН'!$G$19</f>
        <v>2469.5841608599999</v>
      </c>
      <c r="D58" s="36">
        <f>SUMIFS(СВЦЭМ!$C$39:$C$789,СВЦЭМ!$A$39:$A$789,$A58,СВЦЭМ!$B$39:$B$789,D$47)+'СЕТ СН'!$G$9+СВЦЭМ!$D$10+'СЕТ СН'!$G$6-'СЕТ СН'!$G$19</f>
        <v>2517.0512140999999</v>
      </c>
      <c r="E58" s="36">
        <f>SUMIFS(СВЦЭМ!$C$39:$C$789,СВЦЭМ!$A$39:$A$789,$A58,СВЦЭМ!$B$39:$B$789,E$47)+'СЕТ СН'!$G$9+СВЦЭМ!$D$10+'СЕТ СН'!$G$6-'СЕТ СН'!$G$19</f>
        <v>2529.2898225499998</v>
      </c>
      <c r="F58" s="36">
        <f>SUMIFS(СВЦЭМ!$C$39:$C$789,СВЦЭМ!$A$39:$A$789,$A58,СВЦЭМ!$B$39:$B$789,F$47)+'СЕТ СН'!$G$9+СВЦЭМ!$D$10+'СЕТ СН'!$G$6-'СЕТ СН'!$G$19</f>
        <v>2533.7032328499999</v>
      </c>
      <c r="G58" s="36">
        <f>SUMIFS(СВЦЭМ!$C$39:$C$789,СВЦЭМ!$A$39:$A$789,$A58,СВЦЭМ!$B$39:$B$789,G$47)+'СЕТ СН'!$G$9+СВЦЭМ!$D$10+'СЕТ СН'!$G$6-'СЕТ СН'!$G$19</f>
        <v>2509.33074678</v>
      </c>
      <c r="H58" s="36">
        <f>SUMIFS(СВЦЭМ!$C$39:$C$789,СВЦЭМ!$A$39:$A$789,$A58,СВЦЭМ!$B$39:$B$789,H$47)+'СЕТ СН'!$G$9+СВЦЭМ!$D$10+'СЕТ СН'!$G$6-'СЕТ СН'!$G$19</f>
        <v>2459.3933919599999</v>
      </c>
      <c r="I58" s="36">
        <f>SUMIFS(СВЦЭМ!$C$39:$C$789,СВЦЭМ!$A$39:$A$789,$A58,СВЦЭМ!$B$39:$B$789,I$47)+'СЕТ СН'!$G$9+СВЦЭМ!$D$10+'СЕТ СН'!$G$6-'СЕТ СН'!$G$19</f>
        <v>2390.1630401000002</v>
      </c>
      <c r="J58" s="36">
        <f>SUMIFS(СВЦЭМ!$C$39:$C$789,СВЦЭМ!$A$39:$A$789,$A58,СВЦЭМ!$B$39:$B$789,J$47)+'СЕТ СН'!$G$9+СВЦЭМ!$D$10+'СЕТ СН'!$G$6-'СЕТ СН'!$G$19</f>
        <v>2346.8813930699998</v>
      </c>
      <c r="K58" s="36">
        <f>SUMIFS(СВЦЭМ!$C$39:$C$789,СВЦЭМ!$A$39:$A$789,$A58,СВЦЭМ!$B$39:$B$789,K$47)+'СЕТ СН'!$G$9+СВЦЭМ!$D$10+'СЕТ СН'!$G$6-'СЕТ СН'!$G$19</f>
        <v>2329.4768158500001</v>
      </c>
      <c r="L58" s="36">
        <f>SUMIFS(СВЦЭМ!$C$39:$C$789,СВЦЭМ!$A$39:$A$789,$A58,СВЦЭМ!$B$39:$B$789,L$47)+'СЕТ СН'!$G$9+СВЦЭМ!$D$10+'СЕТ СН'!$G$6-'СЕТ СН'!$G$19</f>
        <v>2325.44030045</v>
      </c>
      <c r="M58" s="36">
        <f>SUMIFS(СВЦЭМ!$C$39:$C$789,СВЦЭМ!$A$39:$A$789,$A58,СВЦЭМ!$B$39:$B$789,M$47)+'СЕТ СН'!$G$9+СВЦЭМ!$D$10+'СЕТ СН'!$G$6-'СЕТ СН'!$G$19</f>
        <v>2355.6451160000001</v>
      </c>
      <c r="N58" s="36">
        <f>SUMIFS(СВЦЭМ!$C$39:$C$789,СВЦЭМ!$A$39:$A$789,$A58,СВЦЭМ!$B$39:$B$789,N$47)+'СЕТ СН'!$G$9+СВЦЭМ!$D$10+'СЕТ СН'!$G$6-'СЕТ СН'!$G$19</f>
        <v>2368.69539399</v>
      </c>
      <c r="O58" s="36">
        <f>SUMIFS(СВЦЭМ!$C$39:$C$789,СВЦЭМ!$A$39:$A$789,$A58,СВЦЭМ!$B$39:$B$789,O$47)+'СЕТ СН'!$G$9+СВЦЭМ!$D$10+'СЕТ СН'!$G$6-'СЕТ СН'!$G$19</f>
        <v>2404.5192280000001</v>
      </c>
      <c r="P58" s="36">
        <f>SUMIFS(СВЦЭМ!$C$39:$C$789,СВЦЭМ!$A$39:$A$789,$A58,СВЦЭМ!$B$39:$B$789,P$47)+'СЕТ СН'!$G$9+СВЦЭМ!$D$10+'СЕТ СН'!$G$6-'СЕТ СН'!$G$19</f>
        <v>2433.8210521999999</v>
      </c>
      <c r="Q58" s="36">
        <f>SUMIFS(СВЦЭМ!$C$39:$C$789,СВЦЭМ!$A$39:$A$789,$A58,СВЦЭМ!$B$39:$B$789,Q$47)+'СЕТ СН'!$G$9+СВЦЭМ!$D$10+'СЕТ СН'!$G$6-'СЕТ СН'!$G$19</f>
        <v>2467.9337537199999</v>
      </c>
      <c r="R58" s="36">
        <f>SUMIFS(СВЦЭМ!$C$39:$C$789,СВЦЭМ!$A$39:$A$789,$A58,СВЦЭМ!$B$39:$B$789,R$47)+'СЕТ СН'!$G$9+СВЦЭМ!$D$10+'СЕТ СН'!$G$6-'СЕТ СН'!$G$19</f>
        <v>2453.9180974400001</v>
      </c>
      <c r="S58" s="36">
        <f>SUMIFS(СВЦЭМ!$C$39:$C$789,СВЦЭМ!$A$39:$A$789,$A58,СВЦЭМ!$B$39:$B$789,S$47)+'СЕТ СН'!$G$9+СВЦЭМ!$D$10+'СЕТ СН'!$G$6-'СЕТ СН'!$G$19</f>
        <v>2418.54781301</v>
      </c>
      <c r="T58" s="36">
        <f>SUMIFS(СВЦЭМ!$C$39:$C$789,СВЦЭМ!$A$39:$A$789,$A58,СВЦЭМ!$B$39:$B$789,T$47)+'СЕТ СН'!$G$9+СВЦЭМ!$D$10+'СЕТ СН'!$G$6-'СЕТ СН'!$G$19</f>
        <v>2372.6192561000003</v>
      </c>
      <c r="U58" s="36">
        <f>SUMIFS(СВЦЭМ!$C$39:$C$789,СВЦЭМ!$A$39:$A$789,$A58,СВЦЭМ!$B$39:$B$789,U$47)+'СЕТ СН'!$G$9+СВЦЭМ!$D$10+'СЕТ СН'!$G$6-'СЕТ СН'!$G$19</f>
        <v>2357.9487534999998</v>
      </c>
      <c r="V58" s="36">
        <f>SUMIFS(СВЦЭМ!$C$39:$C$789,СВЦЭМ!$A$39:$A$789,$A58,СВЦЭМ!$B$39:$B$789,V$47)+'СЕТ СН'!$G$9+СВЦЭМ!$D$10+'СЕТ СН'!$G$6-'СЕТ СН'!$G$19</f>
        <v>2351.3379295</v>
      </c>
      <c r="W58" s="36">
        <f>SUMIFS(СВЦЭМ!$C$39:$C$789,СВЦЭМ!$A$39:$A$789,$A58,СВЦЭМ!$B$39:$B$789,W$47)+'СЕТ СН'!$G$9+СВЦЭМ!$D$10+'СЕТ СН'!$G$6-'СЕТ СН'!$G$19</f>
        <v>2365.1360144999999</v>
      </c>
      <c r="X58" s="36">
        <f>SUMIFS(СВЦЭМ!$C$39:$C$789,СВЦЭМ!$A$39:$A$789,$A58,СВЦЭМ!$B$39:$B$789,X$47)+'СЕТ СН'!$G$9+СВЦЭМ!$D$10+'СЕТ СН'!$G$6-'СЕТ СН'!$G$19</f>
        <v>2388.39554714</v>
      </c>
      <c r="Y58" s="36">
        <f>SUMIFS(СВЦЭМ!$C$39:$C$789,СВЦЭМ!$A$39:$A$789,$A58,СВЦЭМ!$B$39:$B$789,Y$47)+'СЕТ СН'!$G$9+СВЦЭМ!$D$10+'СЕТ СН'!$G$6-'СЕТ СН'!$G$19</f>
        <v>2443.4554947299998</v>
      </c>
    </row>
    <row r="59" spans="1:25" ht="15.75" x14ac:dyDescent="0.2">
      <c r="A59" s="35">
        <f t="shared" si="1"/>
        <v>45638</v>
      </c>
      <c r="B59" s="36">
        <f>SUMIFS(СВЦЭМ!$C$39:$C$789,СВЦЭМ!$A$39:$A$789,$A59,СВЦЭМ!$B$39:$B$789,B$47)+'СЕТ СН'!$G$9+СВЦЭМ!$D$10+'СЕТ СН'!$G$6-'СЕТ СН'!$G$19</f>
        <v>2486.1772544400001</v>
      </c>
      <c r="C59" s="36">
        <f>SUMIFS(СВЦЭМ!$C$39:$C$789,СВЦЭМ!$A$39:$A$789,$A59,СВЦЭМ!$B$39:$B$789,C$47)+'СЕТ СН'!$G$9+СВЦЭМ!$D$10+'СЕТ СН'!$G$6-'СЕТ СН'!$G$19</f>
        <v>2537.6348403900001</v>
      </c>
      <c r="D59" s="36">
        <f>SUMIFS(СВЦЭМ!$C$39:$C$789,СВЦЭМ!$A$39:$A$789,$A59,СВЦЭМ!$B$39:$B$789,D$47)+'СЕТ СН'!$G$9+СВЦЭМ!$D$10+'СЕТ СН'!$G$6-'СЕТ СН'!$G$19</f>
        <v>2548.0612995299998</v>
      </c>
      <c r="E59" s="36">
        <f>SUMIFS(СВЦЭМ!$C$39:$C$789,СВЦЭМ!$A$39:$A$789,$A59,СВЦЭМ!$B$39:$B$789,E$47)+'СЕТ СН'!$G$9+СВЦЭМ!$D$10+'СЕТ СН'!$G$6-'СЕТ СН'!$G$19</f>
        <v>2547.49298838</v>
      </c>
      <c r="F59" s="36">
        <f>SUMIFS(СВЦЭМ!$C$39:$C$789,СВЦЭМ!$A$39:$A$789,$A59,СВЦЭМ!$B$39:$B$789,F$47)+'СЕТ СН'!$G$9+СВЦЭМ!$D$10+'СЕТ СН'!$G$6-'СЕТ СН'!$G$19</f>
        <v>2550.8802124499998</v>
      </c>
      <c r="G59" s="36">
        <f>SUMIFS(СВЦЭМ!$C$39:$C$789,СВЦЭМ!$A$39:$A$789,$A59,СВЦЭМ!$B$39:$B$789,G$47)+'СЕТ СН'!$G$9+СВЦЭМ!$D$10+'СЕТ СН'!$G$6-'СЕТ СН'!$G$19</f>
        <v>2547.5260167599999</v>
      </c>
      <c r="H59" s="36">
        <f>SUMIFS(СВЦЭМ!$C$39:$C$789,СВЦЭМ!$A$39:$A$789,$A59,СВЦЭМ!$B$39:$B$789,H$47)+'СЕТ СН'!$G$9+СВЦЭМ!$D$10+'СЕТ СН'!$G$6-'СЕТ СН'!$G$19</f>
        <v>2494.7544981800002</v>
      </c>
      <c r="I59" s="36">
        <f>SUMIFS(СВЦЭМ!$C$39:$C$789,СВЦЭМ!$A$39:$A$789,$A59,СВЦЭМ!$B$39:$B$789,I$47)+'СЕТ СН'!$G$9+СВЦЭМ!$D$10+'СЕТ СН'!$G$6-'СЕТ СН'!$G$19</f>
        <v>2414.1877009099999</v>
      </c>
      <c r="J59" s="36">
        <f>SUMIFS(СВЦЭМ!$C$39:$C$789,СВЦЭМ!$A$39:$A$789,$A59,СВЦЭМ!$B$39:$B$789,J$47)+'СЕТ СН'!$G$9+СВЦЭМ!$D$10+'СЕТ СН'!$G$6-'СЕТ СН'!$G$19</f>
        <v>2374.0552749100002</v>
      </c>
      <c r="K59" s="36">
        <f>SUMIFS(СВЦЭМ!$C$39:$C$789,СВЦЭМ!$A$39:$A$789,$A59,СВЦЭМ!$B$39:$B$789,K$47)+'СЕТ СН'!$G$9+СВЦЭМ!$D$10+'СЕТ СН'!$G$6-'СЕТ СН'!$G$19</f>
        <v>2377.3332007700001</v>
      </c>
      <c r="L59" s="36">
        <f>SUMIFS(СВЦЭМ!$C$39:$C$789,СВЦЭМ!$A$39:$A$789,$A59,СВЦЭМ!$B$39:$B$789,L$47)+'СЕТ СН'!$G$9+СВЦЭМ!$D$10+'СЕТ СН'!$G$6-'СЕТ СН'!$G$19</f>
        <v>2370.55221764</v>
      </c>
      <c r="M59" s="36">
        <f>SUMIFS(СВЦЭМ!$C$39:$C$789,СВЦЭМ!$A$39:$A$789,$A59,СВЦЭМ!$B$39:$B$789,M$47)+'СЕТ СН'!$G$9+СВЦЭМ!$D$10+'СЕТ СН'!$G$6-'СЕТ СН'!$G$19</f>
        <v>2383.40773377</v>
      </c>
      <c r="N59" s="36">
        <f>SUMIFS(СВЦЭМ!$C$39:$C$789,СВЦЭМ!$A$39:$A$789,$A59,СВЦЭМ!$B$39:$B$789,N$47)+'СЕТ СН'!$G$9+СВЦЭМ!$D$10+'СЕТ СН'!$G$6-'СЕТ СН'!$G$19</f>
        <v>2385.7735730300001</v>
      </c>
      <c r="O59" s="36">
        <f>SUMIFS(СВЦЭМ!$C$39:$C$789,СВЦЭМ!$A$39:$A$789,$A59,СВЦЭМ!$B$39:$B$789,O$47)+'СЕТ СН'!$G$9+СВЦЭМ!$D$10+'СЕТ СН'!$G$6-'СЕТ СН'!$G$19</f>
        <v>2419.84767831</v>
      </c>
      <c r="P59" s="36">
        <f>SUMIFS(СВЦЭМ!$C$39:$C$789,СВЦЭМ!$A$39:$A$789,$A59,СВЦЭМ!$B$39:$B$789,P$47)+'СЕТ СН'!$G$9+СВЦЭМ!$D$10+'СЕТ СН'!$G$6-'СЕТ СН'!$G$19</f>
        <v>2415.5151266100002</v>
      </c>
      <c r="Q59" s="36">
        <f>SUMIFS(СВЦЭМ!$C$39:$C$789,СВЦЭМ!$A$39:$A$789,$A59,СВЦЭМ!$B$39:$B$789,Q$47)+'СЕТ СН'!$G$9+СВЦЭМ!$D$10+'СЕТ СН'!$G$6-'СЕТ СН'!$G$19</f>
        <v>2412.66212017</v>
      </c>
      <c r="R59" s="36">
        <f>SUMIFS(СВЦЭМ!$C$39:$C$789,СВЦЭМ!$A$39:$A$789,$A59,СВЦЭМ!$B$39:$B$789,R$47)+'СЕТ СН'!$G$9+СВЦЭМ!$D$10+'СЕТ СН'!$G$6-'СЕТ СН'!$G$19</f>
        <v>2412.5450101400002</v>
      </c>
      <c r="S59" s="36">
        <f>SUMIFS(СВЦЭМ!$C$39:$C$789,СВЦЭМ!$A$39:$A$789,$A59,СВЦЭМ!$B$39:$B$789,S$47)+'СЕТ СН'!$G$9+СВЦЭМ!$D$10+'СЕТ СН'!$G$6-'СЕТ СН'!$G$19</f>
        <v>2369.55109795</v>
      </c>
      <c r="T59" s="36">
        <f>SUMIFS(СВЦЭМ!$C$39:$C$789,СВЦЭМ!$A$39:$A$789,$A59,СВЦЭМ!$B$39:$B$789,T$47)+'СЕТ СН'!$G$9+СВЦЭМ!$D$10+'СЕТ СН'!$G$6-'СЕТ СН'!$G$19</f>
        <v>2364.9176384299999</v>
      </c>
      <c r="U59" s="36">
        <f>SUMIFS(СВЦЭМ!$C$39:$C$789,СВЦЭМ!$A$39:$A$789,$A59,СВЦЭМ!$B$39:$B$789,U$47)+'СЕТ СН'!$G$9+СВЦЭМ!$D$10+'СЕТ СН'!$G$6-'СЕТ СН'!$G$19</f>
        <v>2378.3518327900001</v>
      </c>
      <c r="V59" s="36">
        <f>SUMIFS(СВЦЭМ!$C$39:$C$789,СВЦЭМ!$A$39:$A$789,$A59,СВЦЭМ!$B$39:$B$789,V$47)+'СЕТ СН'!$G$9+СВЦЭМ!$D$10+'СЕТ СН'!$G$6-'СЕТ СН'!$G$19</f>
        <v>2387.9674374599999</v>
      </c>
      <c r="W59" s="36">
        <f>SUMIFS(СВЦЭМ!$C$39:$C$789,СВЦЭМ!$A$39:$A$789,$A59,СВЦЭМ!$B$39:$B$789,W$47)+'СЕТ СН'!$G$9+СВЦЭМ!$D$10+'СЕТ СН'!$G$6-'СЕТ СН'!$G$19</f>
        <v>2419.3278526300001</v>
      </c>
      <c r="X59" s="36">
        <f>SUMIFS(СВЦЭМ!$C$39:$C$789,СВЦЭМ!$A$39:$A$789,$A59,СВЦЭМ!$B$39:$B$789,X$47)+'СЕТ СН'!$G$9+СВЦЭМ!$D$10+'СЕТ СН'!$G$6-'СЕТ СН'!$G$19</f>
        <v>2437.05084321</v>
      </c>
      <c r="Y59" s="36">
        <f>SUMIFS(СВЦЭМ!$C$39:$C$789,СВЦЭМ!$A$39:$A$789,$A59,СВЦЭМ!$B$39:$B$789,Y$47)+'СЕТ СН'!$G$9+СВЦЭМ!$D$10+'СЕТ СН'!$G$6-'СЕТ СН'!$G$19</f>
        <v>2482.02229906</v>
      </c>
    </row>
    <row r="60" spans="1:25" ht="15.75" x14ac:dyDescent="0.2">
      <c r="A60" s="35">
        <f t="shared" si="1"/>
        <v>45639</v>
      </c>
      <c r="B60" s="36">
        <f>SUMIFS(СВЦЭМ!$C$39:$C$789,СВЦЭМ!$A$39:$A$789,$A60,СВЦЭМ!$B$39:$B$789,B$47)+'СЕТ СН'!$G$9+СВЦЭМ!$D$10+'СЕТ СН'!$G$6-'СЕТ СН'!$G$19</f>
        <v>2542.34346198</v>
      </c>
      <c r="C60" s="36">
        <f>SUMIFS(СВЦЭМ!$C$39:$C$789,СВЦЭМ!$A$39:$A$789,$A60,СВЦЭМ!$B$39:$B$789,C$47)+'СЕТ СН'!$G$9+СВЦЭМ!$D$10+'СЕТ СН'!$G$6-'СЕТ СН'!$G$19</f>
        <v>2593.4015313999998</v>
      </c>
      <c r="D60" s="36">
        <f>SUMIFS(СВЦЭМ!$C$39:$C$789,СВЦЭМ!$A$39:$A$789,$A60,СВЦЭМ!$B$39:$B$789,D$47)+'СЕТ СН'!$G$9+СВЦЭМ!$D$10+'СЕТ СН'!$G$6-'СЕТ СН'!$G$19</f>
        <v>2622.4267513300001</v>
      </c>
      <c r="E60" s="36">
        <f>SUMIFS(СВЦЭМ!$C$39:$C$789,СВЦЭМ!$A$39:$A$789,$A60,СВЦЭМ!$B$39:$B$789,E$47)+'СЕТ СН'!$G$9+СВЦЭМ!$D$10+'СЕТ СН'!$G$6-'СЕТ СН'!$G$19</f>
        <v>2617.9670787999999</v>
      </c>
      <c r="F60" s="36">
        <f>SUMIFS(СВЦЭМ!$C$39:$C$789,СВЦЭМ!$A$39:$A$789,$A60,СВЦЭМ!$B$39:$B$789,F$47)+'СЕТ СН'!$G$9+СВЦЭМ!$D$10+'СЕТ СН'!$G$6-'СЕТ СН'!$G$19</f>
        <v>2603.8449153299998</v>
      </c>
      <c r="G60" s="36">
        <f>SUMIFS(СВЦЭМ!$C$39:$C$789,СВЦЭМ!$A$39:$A$789,$A60,СВЦЭМ!$B$39:$B$789,G$47)+'СЕТ СН'!$G$9+СВЦЭМ!$D$10+'СЕТ СН'!$G$6-'СЕТ СН'!$G$19</f>
        <v>2571.0318325600001</v>
      </c>
      <c r="H60" s="36">
        <f>SUMIFS(СВЦЭМ!$C$39:$C$789,СВЦЭМ!$A$39:$A$789,$A60,СВЦЭМ!$B$39:$B$789,H$47)+'СЕТ СН'!$G$9+СВЦЭМ!$D$10+'СЕТ СН'!$G$6-'СЕТ СН'!$G$19</f>
        <v>2494.6897811700001</v>
      </c>
      <c r="I60" s="36">
        <f>SUMIFS(СВЦЭМ!$C$39:$C$789,СВЦЭМ!$A$39:$A$789,$A60,СВЦЭМ!$B$39:$B$789,I$47)+'СЕТ СН'!$G$9+СВЦЭМ!$D$10+'СЕТ СН'!$G$6-'СЕТ СН'!$G$19</f>
        <v>2415.2486232800002</v>
      </c>
      <c r="J60" s="36">
        <f>SUMIFS(СВЦЭМ!$C$39:$C$789,СВЦЭМ!$A$39:$A$789,$A60,СВЦЭМ!$B$39:$B$789,J$47)+'СЕТ СН'!$G$9+СВЦЭМ!$D$10+'СЕТ СН'!$G$6-'СЕТ СН'!$G$19</f>
        <v>2371.8641913400002</v>
      </c>
      <c r="K60" s="36">
        <f>SUMIFS(СВЦЭМ!$C$39:$C$789,СВЦЭМ!$A$39:$A$789,$A60,СВЦЭМ!$B$39:$B$789,K$47)+'СЕТ СН'!$G$9+СВЦЭМ!$D$10+'СЕТ СН'!$G$6-'СЕТ СН'!$G$19</f>
        <v>2352.9185312099999</v>
      </c>
      <c r="L60" s="36">
        <f>SUMIFS(СВЦЭМ!$C$39:$C$789,СВЦЭМ!$A$39:$A$789,$A60,СВЦЭМ!$B$39:$B$789,L$47)+'СЕТ СН'!$G$9+СВЦЭМ!$D$10+'СЕТ СН'!$G$6-'СЕТ СН'!$G$19</f>
        <v>2349.7075756700001</v>
      </c>
      <c r="M60" s="36">
        <f>SUMIFS(СВЦЭМ!$C$39:$C$789,СВЦЭМ!$A$39:$A$789,$A60,СВЦЭМ!$B$39:$B$789,M$47)+'СЕТ СН'!$G$9+СВЦЭМ!$D$10+'СЕТ СН'!$G$6-'СЕТ СН'!$G$19</f>
        <v>2367.5624522799999</v>
      </c>
      <c r="N60" s="36">
        <f>SUMIFS(СВЦЭМ!$C$39:$C$789,СВЦЭМ!$A$39:$A$789,$A60,СВЦЭМ!$B$39:$B$789,N$47)+'СЕТ СН'!$G$9+СВЦЭМ!$D$10+'СЕТ СН'!$G$6-'СЕТ СН'!$G$19</f>
        <v>2359.5814130399999</v>
      </c>
      <c r="O60" s="36">
        <f>SUMIFS(СВЦЭМ!$C$39:$C$789,СВЦЭМ!$A$39:$A$789,$A60,СВЦЭМ!$B$39:$B$789,O$47)+'СЕТ СН'!$G$9+СВЦЭМ!$D$10+'СЕТ СН'!$G$6-'СЕТ СН'!$G$19</f>
        <v>2372.0041497699999</v>
      </c>
      <c r="P60" s="36">
        <f>SUMIFS(СВЦЭМ!$C$39:$C$789,СВЦЭМ!$A$39:$A$789,$A60,СВЦЭМ!$B$39:$B$789,P$47)+'СЕТ СН'!$G$9+СВЦЭМ!$D$10+'СЕТ СН'!$G$6-'СЕТ СН'!$G$19</f>
        <v>2382.2643187399999</v>
      </c>
      <c r="Q60" s="36">
        <f>SUMIFS(СВЦЭМ!$C$39:$C$789,СВЦЭМ!$A$39:$A$789,$A60,СВЦЭМ!$B$39:$B$789,Q$47)+'СЕТ СН'!$G$9+СВЦЭМ!$D$10+'СЕТ СН'!$G$6-'СЕТ СН'!$G$19</f>
        <v>2385.0278568100002</v>
      </c>
      <c r="R60" s="36">
        <f>SUMIFS(СВЦЭМ!$C$39:$C$789,СВЦЭМ!$A$39:$A$789,$A60,СВЦЭМ!$B$39:$B$789,R$47)+'СЕТ СН'!$G$9+СВЦЭМ!$D$10+'СЕТ СН'!$G$6-'СЕТ СН'!$G$19</f>
        <v>2360.35664215</v>
      </c>
      <c r="S60" s="36">
        <f>SUMIFS(СВЦЭМ!$C$39:$C$789,СВЦЭМ!$A$39:$A$789,$A60,СВЦЭМ!$B$39:$B$789,S$47)+'СЕТ СН'!$G$9+СВЦЭМ!$D$10+'СЕТ СН'!$G$6-'СЕТ СН'!$G$19</f>
        <v>2339.7482722300001</v>
      </c>
      <c r="T60" s="36">
        <f>SUMIFS(СВЦЭМ!$C$39:$C$789,СВЦЭМ!$A$39:$A$789,$A60,СВЦЭМ!$B$39:$B$789,T$47)+'СЕТ СН'!$G$9+СВЦЭМ!$D$10+'СЕТ СН'!$G$6-'СЕТ СН'!$G$19</f>
        <v>2328.8628468000002</v>
      </c>
      <c r="U60" s="36">
        <f>SUMIFS(СВЦЭМ!$C$39:$C$789,СВЦЭМ!$A$39:$A$789,$A60,СВЦЭМ!$B$39:$B$789,U$47)+'СЕТ СН'!$G$9+СВЦЭМ!$D$10+'СЕТ СН'!$G$6-'СЕТ СН'!$G$19</f>
        <v>2339.1144852299999</v>
      </c>
      <c r="V60" s="36">
        <f>SUMIFS(СВЦЭМ!$C$39:$C$789,СВЦЭМ!$A$39:$A$789,$A60,СВЦЭМ!$B$39:$B$789,V$47)+'СЕТ СН'!$G$9+СВЦЭМ!$D$10+'СЕТ СН'!$G$6-'СЕТ СН'!$G$19</f>
        <v>2364.4996539500003</v>
      </c>
      <c r="W60" s="36">
        <f>SUMIFS(СВЦЭМ!$C$39:$C$789,СВЦЭМ!$A$39:$A$789,$A60,СВЦЭМ!$B$39:$B$789,W$47)+'СЕТ СН'!$G$9+СВЦЭМ!$D$10+'СЕТ СН'!$G$6-'СЕТ СН'!$G$19</f>
        <v>2374.18981317</v>
      </c>
      <c r="X60" s="36">
        <f>SUMIFS(СВЦЭМ!$C$39:$C$789,СВЦЭМ!$A$39:$A$789,$A60,СВЦЭМ!$B$39:$B$789,X$47)+'СЕТ СН'!$G$9+СВЦЭМ!$D$10+'СЕТ СН'!$G$6-'СЕТ СН'!$G$19</f>
        <v>2418.1337778500001</v>
      </c>
      <c r="Y60" s="36">
        <f>SUMIFS(СВЦЭМ!$C$39:$C$789,СВЦЭМ!$A$39:$A$789,$A60,СВЦЭМ!$B$39:$B$789,Y$47)+'СЕТ СН'!$G$9+СВЦЭМ!$D$10+'СЕТ СН'!$G$6-'СЕТ СН'!$G$19</f>
        <v>2447.9449999799999</v>
      </c>
    </row>
    <row r="61" spans="1:25" ht="15.75" x14ac:dyDescent="0.2">
      <c r="A61" s="35">
        <f t="shared" si="1"/>
        <v>45640</v>
      </c>
      <c r="B61" s="36">
        <f>SUMIFS(СВЦЭМ!$C$39:$C$789,СВЦЭМ!$A$39:$A$789,$A61,СВЦЭМ!$B$39:$B$789,B$47)+'СЕТ СН'!$G$9+СВЦЭМ!$D$10+'СЕТ СН'!$G$6-'СЕТ СН'!$G$19</f>
        <v>2533.4116206999997</v>
      </c>
      <c r="C61" s="36">
        <f>SUMIFS(СВЦЭМ!$C$39:$C$789,СВЦЭМ!$A$39:$A$789,$A61,СВЦЭМ!$B$39:$B$789,C$47)+'СЕТ СН'!$G$9+СВЦЭМ!$D$10+'СЕТ СН'!$G$6-'СЕТ СН'!$G$19</f>
        <v>2564.4989319599999</v>
      </c>
      <c r="D61" s="36">
        <f>SUMIFS(СВЦЭМ!$C$39:$C$789,СВЦЭМ!$A$39:$A$789,$A61,СВЦЭМ!$B$39:$B$789,D$47)+'СЕТ СН'!$G$9+СВЦЭМ!$D$10+'СЕТ СН'!$G$6-'СЕТ СН'!$G$19</f>
        <v>2577.1435545099998</v>
      </c>
      <c r="E61" s="36">
        <f>SUMIFS(СВЦЭМ!$C$39:$C$789,СВЦЭМ!$A$39:$A$789,$A61,СВЦЭМ!$B$39:$B$789,E$47)+'СЕТ СН'!$G$9+СВЦЭМ!$D$10+'СЕТ СН'!$G$6-'СЕТ СН'!$G$19</f>
        <v>2598.1483592999998</v>
      </c>
      <c r="F61" s="36">
        <f>SUMIFS(СВЦЭМ!$C$39:$C$789,СВЦЭМ!$A$39:$A$789,$A61,СВЦЭМ!$B$39:$B$789,F$47)+'СЕТ СН'!$G$9+СВЦЭМ!$D$10+'СЕТ СН'!$G$6-'СЕТ СН'!$G$19</f>
        <v>2597.2890471299997</v>
      </c>
      <c r="G61" s="36">
        <f>SUMIFS(СВЦЭМ!$C$39:$C$789,СВЦЭМ!$A$39:$A$789,$A61,СВЦЭМ!$B$39:$B$789,G$47)+'СЕТ СН'!$G$9+СВЦЭМ!$D$10+'СЕТ СН'!$G$6-'СЕТ СН'!$G$19</f>
        <v>2583.1124103799998</v>
      </c>
      <c r="H61" s="36">
        <f>SUMIFS(СВЦЭМ!$C$39:$C$789,СВЦЭМ!$A$39:$A$789,$A61,СВЦЭМ!$B$39:$B$789,H$47)+'СЕТ СН'!$G$9+СВЦЭМ!$D$10+'СЕТ СН'!$G$6-'СЕТ СН'!$G$19</f>
        <v>2577.49475381</v>
      </c>
      <c r="I61" s="36">
        <f>SUMIFS(СВЦЭМ!$C$39:$C$789,СВЦЭМ!$A$39:$A$789,$A61,СВЦЭМ!$B$39:$B$789,I$47)+'СЕТ СН'!$G$9+СВЦЭМ!$D$10+'СЕТ СН'!$G$6-'СЕТ СН'!$G$19</f>
        <v>2541.2176630499998</v>
      </c>
      <c r="J61" s="36">
        <f>SUMIFS(СВЦЭМ!$C$39:$C$789,СВЦЭМ!$A$39:$A$789,$A61,СВЦЭМ!$B$39:$B$789,J$47)+'СЕТ СН'!$G$9+СВЦЭМ!$D$10+'СЕТ СН'!$G$6-'СЕТ СН'!$G$19</f>
        <v>2462.5166414400001</v>
      </c>
      <c r="K61" s="36">
        <f>SUMIFS(СВЦЭМ!$C$39:$C$789,СВЦЭМ!$A$39:$A$789,$A61,СВЦЭМ!$B$39:$B$789,K$47)+'СЕТ СН'!$G$9+СВЦЭМ!$D$10+'СЕТ СН'!$G$6-'СЕТ СН'!$G$19</f>
        <v>2358.8886487099999</v>
      </c>
      <c r="L61" s="36">
        <f>SUMIFS(СВЦЭМ!$C$39:$C$789,СВЦЭМ!$A$39:$A$789,$A61,СВЦЭМ!$B$39:$B$789,L$47)+'СЕТ СН'!$G$9+СВЦЭМ!$D$10+'СЕТ СН'!$G$6-'СЕТ СН'!$G$19</f>
        <v>2339.2877254200002</v>
      </c>
      <c r="M61" s="36">
        <f>SUMIFS(СВЦЭМ!$C$39:$C$789,СВЦЭМ!$A$39:$A$789,$A61,СВЦЭМ!$B$39:$B$789,M$47)+'СЕТ СН'!$G$9+СВЦЭМ!$D$10+'СЕТ СН'!$G$6-'СЕТ СН'!$G$19</f>
        <v>2357.5800472599999</v>
      </c>
      <c r="N61" s="36">
        <f>SUMIFS(СВЦЭМ!$C$39:$C$789,СВЦЭМ!$A$39:$A$789,$A61,СВЦЭМ!$B$39:$B$789,N$47)+'СЕТ СН'!$G$9+СВЦЭМ!$D$10+'СЕТ СН'!$G$6-'СЕТ СН'!$G$19</f>
        <v>2360.3838455200002</v>
      </c>
      <c r="O61" s="36">
        <f>SUMIFS(СВЦЭМ!$C$39:$C$789,СВЦЭМ!$A$39:$A$789,$A61,СВЦЭМ!$B$39:$B$789,O$47)+'СЕТ СН'!$G$9+СВЦЭМ!$D$10+'СЕТ СН'!$G$6-'СЕТ СН'!$G$19</f>
        <v>2365.2212773000001</v>
      </c>
      <c r="P61" s="36">
        <f>SUMIFS(СВЦЭМ!$C$39:$C$789,СВЦЭМ!$A$39:$A$789,$A61,СВЦЭМ!$B$39:$B$789,P$47)+'СЕТ СН'!$G$9+СВЦЭМ!$D$10+'СЕТ СН'!$G$6-'СЕТ СН'!$G$19</f>
        <v>2366.6106250299999</v>
      </c>
      <c r="Q61" s="36">
        <f>SUMIFS(СВЦЭМ!$C$39:$C$789,СВЦЭМ!$A$39:$A$789,$A61,СВЦЭМ!$B$39:$B$789,Q$47)+'СЕТ СН'!$G$9+СВЦЭМ!$D$10+'СЕТ СН'!$G$6-'СЕТ СН'!$G$19</f>
        <v>2402.66904583</v>
      </c>
      <c r="R61" s="36">
        <f>SUMIFS(СВЦЭМ!$C$39:$C$789,СВЦЭМ!$A$39:$A$789,$A61,СВЦЭМ!$B$39:$B$789,R$47)+'СЕТ СН'!$G$9+СВЦЭМ!$D$10+'СЕТ СН'!$G$6-'СЕТ СН'!$G$19</f>
        <v>2396.7779321200001</v>
      </c>
      <c r="S61" s="36">
        <f>SUMIFS(СВЦЭМ!$C$39:$C$789,СВЦЭМ!$A$39:$A$789,$A61,СВЦЭМ!$B$39:$B$789,S$47)+'СЕТ СН'!$G$9+СВЦЭМ!$D$10+'СЕТ СН'!$G$6-'СЕТ СН'!$G$19</f>
        <v>2345.5211361299998</v>
      </c>
      <c r="T61" s="36">
        <f>SUMIFS(СВЦЭМ!$C$39:$C$789,СВЦЭМ!$A$39:$A$789,$A61,СВЦЭМ!$B$39:$B$789,T$47)+'СЕТ СН'!$G$9+СВЦЭМ!$D$10+'СЕТ СН'!$G$6-'СЕТ СН'!$G$19</f>
        <v>2318.9280030999998</v>
      </c>
      <c r="U61" s="36">
        <f>SUMIFS(СВЦЭМ!$C$39:$C$789,СВЦЭМ!$A$39:$A$789,$A61,СВЦЭМ!$B$39:$B$789,U$47)+'СЕТ СН'!$G$9+СВЦЭМ!$D$10+'СЕТ СН'!$G$6-'СЕТ СН'!$G$19</f>
        <v>2330.5553634900002</v>
      </c>
      <c r="V61" s="36">
        <f>SUMIFS(СВЦЭМ!$C$39:$C$789,СВЦЭМ!$A$39:$A$789,$A61,СВЦЭМ!$B$39:$B$789,V$47)+'СЕТ СН'!$G$9+СВЦЭМ!$D$10+'СЕТ СН'!$G$6-'СЕТ СН'!$G$19</f>
        <v>2385.51694443</v>
      </c>
      <c r="W61" s="36">
        <f>SUMIFS(СВЦЭМ!$C$39:$C$789,СВЦЭМ!$A$39:$A$789,$A61,СВЦЭМ!$B$39:$B$789,W$47)+'СЕТ СН'!$G$9+СВЦЭМ!$D$10+'СЕТ СН'!$G$6-'СЕТ СН'!$G$19</f>
        <v>2416.7289562599999</v>
      </c>
      <c r="X61" s="36">
        <f>SUMIFS(СВЦЭМ!$C$39:$C$789,СВЦЭМ!$A$39:$A$789,$A61,СВЦЭМ!$B$39:$B$789,X$47)+'СЕТ СН'!$G$9+СВЦЭМ!$D$10+'СЕТ СН'!$G$6-'СЕТ СН'!$G$19</f>
        <v>2435.5559144200001</v>
      </c>
      <c r="Y61" s="36">
        <f>SUMIFS(СВЦЭМ!$C$39:$C$789,СВЦЭМ!$A$39:$A$789,$A61,СВЦЭМ!$B$39:$B$789,Y$47)+'СЕТ СН'!$G$9+СВЦЭМ!$D$10+'СЕТ СН'!$G$6-'СЕТ СН'!$G$19</f>
        <v>2490.7792966699999</v>
      </c>
    </row>
    <row r="62" spans="1:25" ht="15.75" x14ac:dyDescent="0.2">
      <c r="A62" s="35">
        <f t="shared" si="1"/>
        <v>45641</v>
      </c>
      <c r="B62" s="36">
        <f>SUMIFS(СВЦЭМ!$C$39:$C$789,СВЦЭМ!$A$39:$A$789,$A62,СВЦЭМ!$B$39:$B$789,B$47)+'СЕТ СН'!$G$9+СВЦЭМ!$D$10+'СЕТ СН'!$G$6-'СЕТ СН'!$G$19</f>
        <v>2489.4479189600002</v>
      </c>
      <c r="C62" s="36">
        <f>SUMIFS(СВЦЭМ!$C$39:$C$789,СВЦЭМ!$A$39:$A$789,$A62,СВЦЭМ!$B$39:$B$789,C$47)+'СЕТ СН'!$G$9+СВЦЭМ!$D$10+'СЕТ СН'!$G$6-'СЕТ СН'!$G$19</f>
        <v>2496.5064532199999</v>
      </c>
      <c r="D62" s="36">
        <f>SUMIFS(СВЦЭМ!$C$39:$C$789,СВЦЭМ!$A$39:$A$789,$A62,СВЦЭМ!$B$39:$B$789,D$47)+'СЕТ СН'!$G$9+СВЦЭМ!$D$10+'СЕТ СН'!$G$6-'СЕТ СН'!$G$19</f>
        <v>2535.1020163100002</v>
      </c>
      <c r="E62" s="36">
        <f>SUMIFS(СВЦЭМ!$C$39:$C$789,СВЦЭМ!$A$39:$A$789,$A62,СВЦЭМ!$B$39:$B$789,E$47)+'СЕТ СН'!$G$9+СВЦЭМ!$D$10+'СЕТ СН'!$G$6-'СЕТ СН'!$G$19</f>
        <v>2546.5062120499997</v>
      </c>
      <c r="F62" s="36">
        <f>SUMIFS(СВЦЭМ!$C$39:$C$789,СВЦЭМ!$A$39:$A$789,$A62,СВЦЭМ!$B$39:$B$789,F$47)+'СЕТ СН'!$G$9+СВЦЭМ!$D$10+'СЕТ СН'!$G$6-'СЕТ СН'!$G$19</f>
        <v>2554.6960635299997</v>
      </c>
      <c r="G62" s="36">
        <f>SUMIFS(СВЦЭМ!$C$39:$C$789,СВЦЭМ!$A$39:$A$789,$A62,СВЦЭМ!$B$39:$B$789,G$47)+'СЕТ СН'!$G$9+СВЦЭМ!$D$10+'СЕТ СН'!$G$6-'СЕТ СН'!$G$19</f>
        <v>2536.9133400199999</v>
      </c>
      <c r="H62" s="36">
        <f>SUMIFS(СВЦЭМ!$C$39:$C$789,СВЦЭМ!$A$39:$A$789,$A62,СВЦЭМ!$B$39:$B$789,H$47)+'СЕТ СН'!$G$9+СВЦЭМ!$D$10+'СЕТ СН'!$G$6-'СЕТ СН'!$G$19</f>
        <v>2513.4086435099998</v>
      </c>
      <c r="I62" s="36">
        <f>SUMIFS(СВЦЭМ!$C$39:$C$789,СВЦЭМ!$A$39:$A$789,$A62,СВЦЭМ!$B$39:$B$789,I$47)+'СЕТ СН'!$G$9+СВЦЭМ!$D$10+'СЕТ СН'!$G$6-'СЕТ СН'!$G$19</f>
        <v>2526.5848326099999</v>
      </c>
      <c r="J62" s="36">
        <f>SUMIFS(СВЦЭМ!$C$39:$C$789,СВЦЭМ!$A$39:$A$789,$A62,СВЦЭМ!$B$39:$B$789,J$47)+'СЕТ СН'!$G$9+СВЦЭМ!$D$10+'СЕТ СН'!$G$6-'СЕТ СН'!$G$19</f>
        <v>2450.6545274300001</v>
      </c>
      <c r="K62" s="36">
        <f>SUMIFS(СВЦЭМ!$C$39:$C$789,СВЦЭМ!$A$39:$A$789,$A62,СВЦЭМ!$B$39:$B$789,K$47)+'СЕТ СН'!$G$9+СВЦЭМ!$D$10+'СЕТ СН'!$G$6-'СЕТ СН'!$G$19</f>
        <v>2367.13003897</v>
      </c>
      <c r="L62" s="36">
        <f>SUMIFS(СВЦЭМ!$C$39:$C$789,СВЦЭМ!$A$39:$A$789,$A62,СВЦЭМ!$B$39:$B$789,L$47)+'СЕТ СН'!$G$9+СВЦЭМ!$D$10+'СЕТ СН'!$G$6-'СЕТ СН'!$G$19</f>
        <v>2337.0508299200001</v>
      </c>
      <c r="M62" s="36">
        <f>SUMIFS(СВЦЭМ!$C$39:$C$789,СВЦЭМ!$A$39:$A$789,$A62,СВЦЭМ!$B$39:$B$789,M$47)+'СЕТ СН'!$G$9+СВЦЭМ!$D$10+'СЕТ СН'!$G$6-'СЕТ СН'!$G$19</f>
        <v>2349.1370558799999</v>
      </c>
      <c r="N62" s="36">
        <f>SUMIFS(СВЦЭМ!$C$39:$C$789,СВЦЭМ!$A$39:$A$789,$A62,СВЦЭМ!$B$39:$B$789,N$47)+'СЕТ СН'!$G$9+СВЦЭМ!$D$10+'СЕТ СН'!$G$6-'СЕТ СН'!$G$19</f>
        <v>2385.70816461</v>
      </c>
      <c r="O62" s="36">
        <f>SUMIFS(СВЦЭМ!$C$39:$C$789,СВЦЭМ!$A$39:$A$789,$A62,СВЦЭМ!$B$39:$B$789,O$47)+'СЕТ СН'!$G$9+СВЦЭМ!$D$10+'СЕТ СН'!$G$6-'СЕТ СН'!$G$19</f>
        <v>2404.0659568199999</v>
      </c>
      <c r="P62" s="36">
        <f>SUMIFS(СВЦЭМ!$C$39:$C$789,СВЦЭМ!$A$39:$A$789,$A62,СВЦЭМ!$B$39:$B$789,P$47)+'СЕТ СН'!$G$9+СВЦЭМ!$D$10+'СЕТ СН'!$G$6-'СЕТ СН'!$G$19</f>
        <v>2424.7118958199999</v>
      </c>
      <c r="Q62" s="36">
        <f>SUMIFS(СВЦЭМ!$C$39:$C$789,СВЦЭМ!$A$39:$A$789,$A62,СВЦЭМ!$B$39:$B$789,Q$47)+'СЕТ СН'!$G$9+СВЦЭМ!$D$10+'СЕТ СН'!$G$6-'СЕТ СН'!$G$19</f>
        <v>2445.5198668500002</v>
      </c>
      <c r="R62" s="36">
        <f>SUMIFS(СВЦЭМ!$C$39:$C$789,СВЦЭМ!$A$39:$A$789,$A62,СВЦЭМ!$B$39:$B$789,R$47)+'СЕТ СН'!$G$9+СВЦЭМ!$D$10+'СЕТ СН'!$G$6-'СЕТ СН'!$G$19</f>
        <v>2431.2666419400002</v>
      </c>
      <c r="S62" s="36">
        <f>SUMIFS(СВЦЭМ!$C$39:$C$789,СВЦЭМ!$A$39:$A$789,$A62,СВЦЭМ!$B$39:$B$789,S$47)+'СЕТ СН'!$G$9+СВЦЭМ!$D$10+'СЕТ СН'!$G$6-'СЕТ СН'!$G$19</f>
        <v>2371.1405492700001</v>
      </c>
      <c r="T62" s="36">
        <f>SUMIFS(СВЦЭМ!$C$39:$C$789,СВЦЭМ!$A$39:$A$789,$A62,СВЦЭМ!$B$39:$B$789,T$47)+'СЕТ СН'!$G$9+СВЦЭМ!$D$10+'СЕТ СН'!$G$6-'СЕТ СН'!$G$19</f>
        <v>2350.07285151</v>
      </c>
      <c r="U62" s="36">
        <f>SUMIFS(СВЦЭМ!$C$39:$C$789,СВЦЭМ!$A$39:$A$789,$A62,СВЦЭМ!$B$39:$B$789,U$47)+'СЕТ СН'!$G$9+СВЦЭМ!$D$10+'СЕТ СН'!$G$6-'СЕТ СН'!$G$19</f>
        <v>2362.8698662299998</v>
      </c>
      <c r="V62" s="36">
        <f>SUMIFS(СВЦЭМ!$C$39:$C$789,СВЦЭМ!$A$39:$A$789,$A62,СВЦЭМ!$B$39:$B$789,V$47)+'СЕТ СН'!$G$9+СВЦЭМ!$D$10+'СЕТ СН'!$G$6-'СЕТ СН'!$G$19</f>
        <v>2375.4509244199999</v>
      </c>
      <c r="W62" s="36">
        <f>SUMIFS(СВЦЭМ!$C$39:$C$789,СВЦЭМ!$A$39:$A$789,$A62,СВЦЭМ!$B$39:$B$789,W$47)+'СЕТ СН'!$G$9+СВЦЭМ!$D$10+'СЕТ СН'!$G$6-'СЕТ СН'!$G$19</f>
        <v>2384.3001946300001</v>
      </c>
      <c r="X62" s="36">
        <f>SUMIFS(СВЦЭМ!$C$39:$C$789,СВЦЭМ!$A$39:$A$789,$A62,СВЦЭМ!$B$39:$B$789,X$47)+'СЕТ СН'!$G$9+СВЦЭМ!$D$10+'СЕТ СН'!$G$6-'СЕТ СН'!$G$19</f>
        <v>2443.0850610299999</v>
      </c>
      <c r="Y62" s="36">
        <f>SUMIFS(СВЦЭМ!$C$39:$C$789,СВЦЭМ!$A$39:$A$789,$A62,СВЦЭМ!$B$39:$B$789,Y$47)+'СЕТ СН'!$G$9+СВЦЭМ!$D$10+'СЕТ СН'!$G$6-'СЕТ СН'!$G$19</f>
        <v>2472.34813016</v>
      </c>
    </row>
    <row r="63" spans="1:25" ht="15.75" x14ac:dyDescent="0.2">
      <c r="A63" s="35">
        <f t="shared" si="1"/>
        <v>45642</v>
      </c>
      <c r="B63" s="36">
        <f>SUMIFS(СВЦЭМ!$C$39:$C$789,СВЦЭМ!$A$39:$A$789,$A63,СВЦЭМ!$B$39:$B$789,B$47)+'СЕТ СН'!$G$9+СВЦЭМ!$D$10+'СЕТ СН'!$G$6-'СЕТ СН'!$G$19</f>
        <v>2398.4818557500002</v>
      </c>
      <c r="C63" s="36">
        <f>SUMIFS(СВЦЭМ!$C$39:$C$789,СВЦЭМ!$A$39:$A$789,$A63,СВЦЭМ!$B$39:$B$789,C$47)+'СЕТ СН'!$G$9+СВЦЭМ!$D$10+'СЕТ СН'!$G$6-'СЕТ СН'!$G$19</f>
        <v>2436.7460266900002</v>
      </c>
      <c r="D63" s="36">
        <f>SUMIFS(СВЦЭМ!$C$39:$C$789,СВЦЭМ!$A$39:$A$789,$A63,СВЦЭМ!$B$39:$B$789,D$47)+'СЕТ СН'!$G$9+СВЦЭМ!$D$10+'СЕТ СН'!$G$6-'СЕТ СН'!$G$19</f>
        <v>2450.9011865000002</v>
      </c>
      <c r="E63" s="36">
        <f>SUMIFS(СВЦЭМ!$C$39:$C$789,СВЦЭМ!$A$39:$A$789,$A63,СВЦЭМ!$B$39:$B$789,E$47)+'СЕТ СН'!$G$9+СВЦЭМ!$D$10+'СЕТ СН'!$G$6-'СЕТ СН'!$G$19</f>
        <v>2462.2776693999999</v>
      </c>
      <c r="F63" s="36">
        <f>SUMIFS(СВЦЭМ!$C$39:$C$789,СВЦЭМ!$A$39:$A$789,$A63,СВЦЭМ!$B$39:$B$789,F$47)+'СЕТ СН'!$G$9+СВЦЭМ!$D$10+'СЕТ СН'!$G$6-'СЕТ СН'!$G$19</f>
        <v>2452.66292952</v>
      </c>
      <c r="G63" s="36">
        <f>SUMIFS(СВЦЭМ!$C$39:$C$789,СВЦЭМ!$A$39:$A$789,$A63,СВЦЭМ!$B$39:$B$789,G$47)+'СЕТ СН'!$G$9+СВЦЭМ!$D$10+'СЕТ СН'!$G$6-'СЕТ СН'!$G$19</f>
        <v>2421.3954682399999</v>
      </c>
      <c r="H63" s="36">
        <f>SUMIFS(СВЦЭМ!$C$39:$C$789,СВЦЭМ!$A$39:$A$789,$A63,СВЦЭМ!$B$39:$B$789,H$47)+'СЕТ СН'!$G$9+СВЦЭМ!$D$10+'СЕТ СН'!$G$6-'СЕТ СН'!$G$19</f>
        <v>2420.1492719500002</v>
      </c>
      <c r="I63" s="36">
        <f>SUMIFS(СВЦЭМ!$C$39:$C$789,СВЦЭМ!$A$39:$A$789,$A63,СВЦЭМ!$B$39:$B$789,I$47)+'СЕТ СН'!$G$9+СВЦЭМ!$D$10+'СЕТ СН'!$G$6-'СЕТ СН'!$G$19</f>
        <v>2358.0180014299999</v>
      </c>
      <c r="J63" s="36">
        <f>SUMIFS(СВЦЭМ!$C$39:$C$789,СВЦЭМ!$A$39:$A$789,$A63,СВЦЭМ!$B$39:$B$789,J$47)+'СЕТ СН'!$G$9+СВЦЭМ!$D$10+'СЕТ СН'!$G$6-'СЕТ СН'!$G$19</f>
        <v>2360.4060022399999</v>
      </c>
      <c r="K63" s="36">
        <f>SUMIFS(СВЦЭМ!$C$39:$C$789,СВЦЭМ!$A$39:$A$789,$A63,СВЦЭМ!$B$39:$B$789,K$47)+'СЕТ СН'!$G$9+СВЦЭМ!$D$10+'СЕТ СН'!$G$6-'СЕТ СН'!$G$19</f>
        <v>2351.8414034400002</v>
      </c>
      <c r="L63" s="36">
        <f>SUMIFS(СВЦЭМ!$C$39:$C$789,СВЦЭМ!$A$39:$A$789,$A63,СВЦЭМ!$B$39:$B$789,L$47)+'СЕТ СН'!$G$9+СВЦЭМ!$D$10+'СЕТ СН'!$G$6-'СЕТ СН'!$G$19</f>
        <v>2337.2622595900002</v>
      </c>
      <c r="M63" s="36">
        <f>SUMIFS(СВЦЭМ!$C$39:$C$789,СВЦЭМ!$A$39:$A$789,$A63,СВЦЭМ!$B$39:$B$789,M$47)+'СЕТ СН'!$G$9+СВЦЭМ!$D$10+'СЕТ СН'!$G$6-'СЕТ СН'!$G$19</f>
        <v>2356.5109485500002</v>
      </c>
      <c r="N63" s="36">
        <f>SUMIFS(СВЦЭМ!$C$39:$C$789,СВЦЭМ!$A$39:$A$789,$A63,СВЦЭМ!$B$39:$B$789,N$47)+'СЕТ СН'!$G$9+СВЦЭМ!$D$10+'СЕТ СН'!$G$6-'СЕТ СН'!$G$19</f>
        <v>2341.3714130600001</v>
      </c>
      <c r="O63" s="36">
        <f>SUMIFS(СВЦЭМ!$C$39:$C$789,СВЦЭМ!$A$39:$A$789,$A63,СВЦЭМ!$B$39:$B$789,O$47)+'СЕТ СН'!$G$9+СВЦЭМ!$D$10+'СЕТ СН'!$G$6-'СЕТ СН'!$G$19</f>
        <v>2367.4789450900003</v>
      </c>
      <c r="P63" s="36">
        <f>SUMIFS(СВЦЭМ!$C$39:$C$789,СВЦЭМ!$A$39:$A$789,$A63,СВЦЭМ!$B$39:$B$789,P$47)+'СЕТ СН'!$G$9+СВЦЭМ!$D$10+'СЕТ СН'!$G$6-'СЕТ СН'!$G$19</f>
        <v>2380.2782866699999</v>
      </c>
      <c r="Q63" s="36">
        <f>SUMIFS(СВЦЭМ!$C$39:$C$789,СВЦЭМ!$A$39:$A$789,$A63,СВЦЭМ!$B$39:$B$789,Q$47)+'СЕТ СН'!$G$9+СВЦЭМ!$D$10+'СЕТ СН'!$G$6-'СЕТ СН'!$G$19</f>
        <v>2395.8470908300001</v>
      </c>
      <c r="R63" s="36">
        <f>SUMIFS(СВЦЭМ!$C$39:$C$789,СВЦЭМ!$A$39:$A$789,$A63,СВЦЭМ!$B$39:$B$789,R$47)+'СЕТ СН'!$G$9+СВЦЭМ!$D$10+'СЕТ СН'!$G$6-'СЕТ СН'!$G$19</f>
        <v>2377.2008409</v>
      </c>
      <c r="S63" s="36">
        <f>SUMIFS(СВЦЭМ!$C$39:$C$789,СВЦЭМ!$A$39:$A$789,$A63,СВЦЭМ!$B$39:$B$789,S$47)+'СЕТ СН'!$G$9+СВЦЭМ!$D$10+'СЕТ СН'!$G$6-'СЕТ СН'!$G$19</f>
        <v>2330.0167011899998</v>
      </c>
      <c r="T63" s="36">
        <f>SUMIFS(СВЦЭМ!$C$39:$C$789,СВЦЭМ!$A$39:$A$789,$A63,СВЦЭМ!$B$39:$B$789,T$47)+'СЕТ СН'!$G$9+СВЦЭМ!$D$10+'СЕТ СН'!$G$6-'СЕТ СН'!$G$19</f>
        <v>2332.4393386400002</v>
      </c>
      <c r="U63" s="36">
        <f>SUMIFS(СВЦЭМ!$C$39:$C$789,СВЦЭМ!$A$39:$A$789,$A63,СВЦЭМ!$B$39:$B$789,U$47)+'СЕТ СН'!$G$9+СВЦЭМ!$D$10+'СЕТ СН'!$G$6-'СЕТ СН'!$G$19</f>
        <v>2333.8311881600002</v>
      </c>
      <c r="V63" s="36">
        <f>SUMIFS(СВЦЭМ!$C$39:$C$789,СВЦЭМ!$A$39:$A$789,$A63,СВЦЭМ!$B$39:$B$789,V$47)+'СЕТ СН'!$G$9+СВЦЭМ!$D$10+'СЕТ СН'!$G$6-'СЕТ СН'!$G$19</f>
        <v>2353.8549415699999</v>
      </c>
      <c r="W63" s="36">
        <f>SUMIFS(СВЦЭМ!$C$39:$C$789,СВЦЭМ!$A$39:$A$789,$A63,СВЦЭМ!$B$39:$B$789,W$47)+'СЕТ СН'!$G$9+СВЦЭМ!$D$10+'СЕТ СН'!$G$6-'СЕТ СН'!$G$19</f>
        <v>2377.4932746200002</v>
      </c>
      <c r="X63" s="36">
        <f>SUMIFS(СВЦЭМ!$C$39:$C$789,СВЦЭМ!$A$39:$A$789,$A63,СВЦЭМ!$B$39:$B$789,X$47)+'СЕТ СН'!$G$9+СВЦЭМ!$D$10+'СЕТ СН'!$G$6-'СЕТ СН'!$G$19</f>
        <v>2409.4175962600002</v>
      </c>
      <c r="Y63" s="36">
        <f>SUMIFS(СВЦЭМ!$C$39:$C$789,СВЦЭМ!$A$39:$A$789,$A63,СВЦЭМ!$B$39:$B$789,Y$47)+'СЕТ СН'!$G$9+СВЦЭМ!$D$10+'СЕТ СН'!$G$6-'СЕТ СН'!$G$19</f>
        <v>2452.2835882600002</v>
      </c>
    </row>
    <row r="64" spans="1:25" ht="15.75" x14ac:dyDescent="0.2">
      <c r="A64" s="35">
        <f t="shared" si="1"/>
        <v>45643</v>
      </c>
      <c r="B64" s="36">
        <f>SUMIFS(СВЦЭМ!$C$39:$C$789,СВЦЭМ!$A$39:$A$789,$A64,СВЦЭМ!$B$39:$B$789,B$47)+'СЕТ СН'!$G$9+СВЦЭМ!$D$10+'СЕТ СН'!$G$6-'СЕТ СН'!$G$19</f>
        <v>2607.51922401</v>
      </c>
      <c r="C64" s="36">
        <f>SUMIFS(СВЦЭМ!$C$39:$C$789,СВЦЭМ!$A$39:$A$789,$A64,СВЦЭМ!$B$39:$B$789,C$47)+'СЕТ СН'!$G$9+СВЦЭМ!$D$10+'СЕТ СН'!$G$6-'СЕТ СН'!$G$19</f>
        <v>2667.0748525899999</v>
      </c>
      <c r="D64" s="36">
        <f>SUMIFS(СВЦЭМ!$C$39:$C$789,СВЦЭМ!$A$39:$A$789,$A64,СВЦЭМ!$B$39:$B$789,D$47)+'СЕТ СН'!$G$9+СВЦЭМ!$D$10+'СЕТ СН'!$G$6-'СЕТ СН'!$G$19</f>
        <v>2713.1573057099999</v>
      </c>
      <c r="E64" s="36">
        <f>SUMIFS(СВЦЭМ!$C$39:$C$789,СВЦЭМ!$A$39:$A$789,$A64,СВЦЭМ!$B$39:$B$789,E$47)+'СЕТ СН'!$G$9+СВЦЭМ!$D$10+'СЕТ СН'!$G$6-'СЕТ СН'!$G$19</f>
        <v>2736.9010040200001</v>
      </c>
      <c r="F64" s="36">
        <f>SUMIFS(СВЦЭМ!$C$39:$C$789,СВЦЭМ!$A$39:$A$789,$A64,СВЦЭМ!$B$39:$B$789,F$47)+'СЕТ СН'!$G$9+СВЦЭМ!$D$10+'СЕТ СН'!$G$6-'СЕТ СН'!$G$19</f>
        <v>2758.97873888</v>
      </c>
      <c r="G64" s="36">
        <f>SUMIFS(СВЦЭМ!$C$39:$C$789,СВЦЭМ!$A$39:$A$789,$A64,СВЦЭМ!$B$39:$B$789,G$47)+'СЕТ СН'!$G$9+СВЦЭМ!$D$10+'СЕТ СН'!$G$6-'СЕТ СН'!$G$19</f>
        <v>2775.2018790100001</v>
      </c>
      <c r="H64" s="36">
        <f>SUMIFS(СВЦЭМ!$C$39:$C$789,СВЦЭМ!$A$39:$A$789,$A64,СВЦЭМ!$B$39:$B$789,H$47)+'СЕТ СН'!$G$9+СВЦЭМ!$D$10+'СЕТ СН'!$G$6-'СЕТ СН'!$G$19</f>
        <v>2694.3764628399999</v>
      </c>
      <c r="I64" s="36">
        <f>SUMIFS(СВЦЭМ!$C$39:$C$789,СВЦЭМ!$A$39:$A$789,$A64,СВЦЭМ!$B$39:$B$789,I$47)+'СЕТ СН'!$G$9+СВЦЭМ!$D$10+'СЕТ СН'!$G$6-'СЕТ СН'!$G$19</f>
        <v>2605.7406320199998</v>
      </c>
      <c r="J64" s="36">
        <f>SUMIFS(СВЦЭМ!$C$39:$C$789,СВЦЭМ!$A$39:$A$789,$A64,СВЦЭМ!$B$39:$B$789,J$47)+'СЕТ СН'!$G$9+СВЦЭМ!$D$10+'СЕТ СН'!$G$6-'СЕТ СН'!$G$19</f>
        <v>2562.4630902999997</v>
      </c>
      <c r="K64" s="36">
        <f>SUMIFS(СВЦЭМ!$C$39:$C$789,СВЦЭМ!$A$39:$A$789,$A64,СВЦЭМ!$B$39:$B$789,K$47)+'СЕТ СН'!$G$9+СВЦЭМ!$D$10+'СЕТ СН'!$G$6-'СЕТ СН'!$G$19</f>
        <v>2505.8861058799998</v>
      </c>
      <c r="L64" s="36">
        <f>SUMIFS(СВЦЭМ!$C$39:$C$789,СВЦЭМ!$A$39:$A$789,$A64,СВЦЭМ!$B$39:$B$789,L$47)+'СЕТ СН'!$G$9+СВЦЭМ!$D$10+'СЕТ СН'!$G$6-'СЕТ СН'!$G$19</f>
        <v>2483.7001846399999</v>
      </c>
      <c r="M64" s="36">
        <f>SUMIFS(СВЦЭМ!$C$39:$C$789,СВЦЭМ!$A$39:$A$789,$A64,СВЦЭМ!$B$39:$B$789,M$47)+'СЕТ СН'!$G$9+СВЦЭМ!$D$10+'СЕТ СН'!$G$6-'СЕТ СН'!$G$19</f>
        <v>2498.0184764199998</v>
      </c>
      <c r="N64" s="36">
        <f>SUMIFS(СВЦЭМ!$C$39:$C$789,СВЦЭМ!$A$39:$A$789,$A64,СВЦЭМ!$B$39:$B$789,N$47)+'СЕТ СН'!$G$9+СВЦЭМ!$D$10+'СЕТ СН'!$G$6-'СЕТ СН'!$G$19</f>
        <v>2517.1861250399998</v>
      </c>
      <c r="O64" s="36">
        <f>SUMIFS(СВЦЭМ!$C$39:$C$789,СВЦЭМ!$A$39:$A$789,$A64,СВЦЭМ!$B$39:$B$789,O$47)+'СЕТ СН'!$G$9+СВЦЭМ!$D$10+'СЕТ СН'!$G$6-'СЕТ СН'!$G$19</f>
        <v>2519.3179765799996</v>
      </c>
      <c r="P64" s="36">
        <f>SUMIFS(СВЦЭМ!$C$39:$C$789,СВЦЭМ!$A$39:$A$789,$A64,СВЦЭМ!$B$39:$B$789,P$47)+'СЕТ СН'!$G$9+СВЦЭМ!$D$10+'СЕТ СН'!$G$6-'СЕТ СН'!$G$19</f>
        <v>2521.1809795899999</v>
      </c>
      <c r="Q64" s="36">
        <f>SUMIFS(СВЦЭМ!$C$39:$C$789,СВЦЭМ!$A$39:$A$789,$A64,СВЦЭМ!$B$39:$B$789,Q$47)+'СЕТ СН'!$G$9+СВЦЭМ!$D$10+'СЕТ СН'!$G$6-'СЕТ СН'!$G$19</f>
        <v>2534.2183661399999</v>
      </c>
      <c r="R64" s="36">
        <f>SUMIFS(СВЦЭМ!$C$39:$C$789,СВЦЭМ!$A$39:$A$789,$A64,СВЦЭМ!$B$39:$B$789,R$47)+'СЕТ СН'!$G$9+СВЦЭМ!$D$10+'СЕТ СН'!$G$6-'СЕТ СН'!$G$19</f>
        <v>2523.4377653199999</v>
      </c>
      <c r="S64" s="36">
        <f>SUMIFS(СВЦЭМ!$C$39:$C$789,СВЦЭМ!$A$39:$A$789,$A64,СВЦЭМ!$B$39:$B$789,S$47)+'СЕТ СН'!$G$9+СВЦЭМ!$D$10+'СЕТ СН'!$G$6-'СЕТ СН'!$G$19</f>
        <v>2490.7700481400002</v>
      </c>
      <c r="T64" s="36">
        <f>SUMIFS(СВЦЭМ!$C$39:$C$789,СВЦЭМ!$A$39:$A$789,$A64,СВЦЭМ!$B$39:$B$789,T$47)+'СЕТ СН'!$G$9+СВЦЭМ!$D$10+'СЕТ СН'!$G$6-'СЕТ СН'!$G$19</f>
        <v>2537.3418490599997</v>
      </c>
      <c r="U64" s="36">
        <f>SUMIFS(СВЦЭМ!$C$39:$C$789,СВЦЭМ!$A$39:$A$789,$A64,СВЦЭМ!$B$39:$B$789,U$47)+'СЕТ СН'!$G$9+СВЦЭМ!$D$10+'СЕТ СН'!$G$6-'СЕТ СН'!$G$19</f>
        <v>2533.6633651699999</v>
      </c>
      <c r="V64" s="36">
        <f>SUMIFS(СВЦЭМ!$C$39:$C$789,СВЦЭМ!$A$39:$A$789,$A64,СВЦЭМ!$B$39:$B$789,V$47)+'СЕТ СН'!$G$9+СВЦЭМ!$D$10+'СЕТ СН'!$G$6-'СЕТ СН'!$G$19</f>
        <v>2592.0705412699999</v>
      </c>
      <c r="W64" s="36">
        <f>SUMIFS(СВЦЭМ!$C$39:$C$789,СВЦЭМ!$A$39:$A$789,$A64,СВЦЭМ!$B$39:$B$789,W$47)+'СЕТ СН'!$G$9+СВЦЭМ!$D$10+'СЕТ СН'!$G$6-'СЕТ СН'!$G$19</f>
        <v>2622.22248081</v>
      </c>
      <c r="X64" s="36">
        <f>SUMIFS(СВЦЭМ!$C$39:$C$789,СВЦЭМ!$A$39:$A$789,$A64,СВЦЭМ!$B$39:$B$789,X$47)+'СЕТ СН'!$G$9+СВЦЭМ!$D$10+'СЕТ СН'!$G$6-'СЕТ СН'!$G$19</f>
        <v>2643.48690012</v>
      </c>
      <c r="Y64" s="36">
        <f>SUMIFS(СВЦЭМ!$C$39:$C$789,СВЦЭМ!$A$39:$A$789,$A64,СВЦЭМ!$B$39:$B$789,Y$47)+'СЕТ СН'!$G$9+СВЦЭМ!$D$10+'СЕТ СН'!$G$6-'СЕТ СН'!$G$19</f>
        <v>2657.5748986999997</v>
      </c>
    </row>
    <row r="65" spans="1:32" ht="15.75" x14ac:dyDescent="0.2">
      <c r="A65" s="35">
        <f t="shared" si="1"/>
        <v>45644</v>
      </c>
      <c r="B65" s="36">
        <f>SUMIFS(СВЦЭМ!$C$39:$C$789,СВЦЭМ!$A$39:$A$789,$A65,СВЦЭМ!$B$39:$B$789,B$47)+'СЕТ СН'!$G$9+СВЦЭМ!$D$10+'СЕТ СН'!$G$6-'СЕТ СН'!$G$19</f>
        <v>2777.90920482</v>
      </c>
      <c r="C65" s="36">
        <f>SUMIFS(СВЦЭМ!$C$39:$C$789,СВЦЭМ!$A$39:$A$789,$A65,СВЦЭМ!$B$39:$B$789,C$47)+'СЕТ СН'!$G$9+СВЦЭМ!$D$10+'СЕТ СН'!$G$6-'СЕТ СН'!$G$19</f>
        <v>2821.44669828</v>
      </c>
      <c r="D65" s="36">
        <f>SUMIFS(СВЦЭМ!$C$39:$C$789,СВЦЭМ!$A$39:$A$789,$A65,СВЦЭМ!$B$39:$B$789,D$47)+'СЕТ СН'!$G$9+СВЦЭМ!$D$10+'СЕТ СН'!$G$6-'СЕТ СН'!$G$19</f>
        <v>2851.5168253299998</v>
      </c>
      <c r="E65" s="36">
        <f>SUMIFS(СВЦЭМ!$C$39:$C$789,СВЦЭМ!$A$39:$A$789,$A65,СВЦЭМ!$B$39:$B$789,E$47)+'СЕТ СН'!$G$9+СВЦЭМ!$D$10+'СЕТ СН'!$G$6-'СЕТ СН'!$G$19</f>
        <v>2860.18968881</v>
      </c>
      <c r="F65" s="36">
        <f>SUMIFS(СВЦЭМ!$C$39:$C$789,СВЦЭМ!$A$39:$A$789,$A65,СВЦЭМ!$B$39:$B$789,F$47)+'СЕТ СН'!$G$9+СВЦЭМ!$D$10+'СЕТ СН'!$G$6-'СЕТ СН'!$G$19</f>
        <v>2875.3538521299997</v>
      </c>
      <c r="G65" s="36">
        <f>SUMIFS(СВЦЭМ!$C$39:$C$789,СВЦЭМ!$A$39:$A$789,$A65,СВЦЭМ!$B$39:$B$789,G$47)+'СЕТ СН'!$G$9+СВЦЭМ!$D$10+'СЕТ СН'!$G$6-'СЕТ СН'!$G$19</f>
        <v>2848.4572028699999</v>
      </c>
      <c r="H65" s="36">
        <f>SUMIFS(СВЦЭМ!$C$39:$C$789,СВЦЭМ!$A$39:$A$789,$A65,СВЦЭМ!$B$39:$B$789,H$47)+'СЕТ СН'!$G$9+СВЦЭМ!$D$10+'СЕТ СН'!$G$6-'СЕТ СН'!$G$19</f>
        <v>2747.2796734600001</v>
      </c>
      <c r="I65" s="36">
        <f>SUMIFS(СВЦЭМ!$C$39:$C$789,СВЦЭМ!$A$39:$A$789,$A65,СВЦЭМ!$B$39:$B$789,I$47)+'СЕТ СН'!$G$9+СВЦЭМ!$D$10+'СЕТ СН'!$G$6-'СЕТ СН'!$G$19</f>
        <v>2618.60936511</v>
      </c>
      <c r="J65" s="36">
        <f>SUMIFS(СВЦЭМ!$C$39:$C$789,СВЦЭМ!$A$39:$A$789,$A65,СВЦЭМ!$B$39:$B$789,J$47)+'СЕТ СН'!$G$9+СВЦЭМ!$D$10+'СЕТ СН'!$G$6-'СЕТ СН'!$G$19</f>
        <v>2584.9650040199999</v>
      </c>
      <c r="K65" s="36">
        <f>SUMIFS(СВЦЭМ!$C$39:$C$789,СВЦЭМ!$A$39:$A$789,$A65,СВЦЭМ!$B$39:$B$789,K$47)+'СЕТ СН'!$G$9+СВЦЭМ!$D$10+'СЕТ СН'!$G$6-'СЕТ СН'!$G$19</f>
        <v>2527.3548181300002</v>
      </c>
      <c r="L65" s="36">
        <f>SUMIFS(СВЦЭМ!$C$39:$C$789,СВЦЭМ!$A$39:$A$789,$A65,СВЦЭМ!$B$39:$B$789,L$47)+'СЕТ СН'!$G$9+СВЦЭМ!$D$10+'СЕТ СН'!$G$6-'СЕТ СН'!$G$19</f>
        <v>2492.21642178</v>
      </c>
      <c r="M65" s="36">
        <f>SUMIFS(СВЦЭМ!$C$39:$C$789,СВЦЭМ!$A$39:$A$789,$A65,СВЦЭМ!$B$39:$B$789,M$47)+'СЕТ СН'!$G$9+СВЦЭМ!$D$10+'СЕТ СН'!$G$6-'СЕТ СН'!$G$19</f>
        <v>2561.5483613699998</v>
      </c>
      <c r="N65" s="36">
        <f>SUMIFS(СВЦЭМ!$C$39:$C$789,СВЦЭМ!$A$39:$A$789,$A65,СВЦЭМ!$B$39:$B$789,N$47)+'СЕТ СН'!$G$9+СВЦЭМ!$D$10+'СЕТ СН'!$G$6-'СЕТ СН'!$G$19</f>
        <v>2580.0145318099999</v>
      </c>
      <c r="O65" s="36">
        <f>SUMIFS(СВЦЭМ!$C$39:$C$789,СВЦЭМ!$A$39:$A$789,$A65,СВЦЭМ!$B$39:$B$789,O$47)+'СЕТ СН'!$G$9+СВЦЭМ!$D$10+'СЕТ СН'!$G$6-'СЕТ СН'!$G$19</f>
        <v>2570.8025466899999</v>
      </c>
      <c r="P65" s="36">
        <f>SUMIFS(СВЦЭМ!$C$39:$C$789,СВЦЭМ!$A$39:$A$789,$A65,СВЦЭМ!$B$39:$B$789,P$47)+'СЕТ СН'!$G$9+СВЦЭМ!$D$10+'СЕТ СН'!$G$6-'СЕТ СН'!$G$19</f>
        <v>2561.6002439999997</v>
      </c>
      <c r="Q65" s="36">
        <f>SUMIFS(СВЦЭМ!$C$39:$C$789,СВЦЭМ!$A$39:$A$789,$A65,СВЦЭМ!$B$39:$B$789,Q$47)+'СЕТ СН'!$G$9+СВЦЭМ!$D$10+'СЕТ СН'!$G$6-'СЕТ СН'!$G$19</f>
        <v>2575.3780572199998</v>
      </c>
      <c r="R65" s="36">
        <f>SUMIFS(СВЦЭМ!$C$39:$C$789,СВЦЭМ!$A$39:$A$789,$A65,СВЦЭМ!$B$39:$B$789,R$47)+'СЕТ СН'!$G$9+СВЦЭМ!$D$10+'СЕТ СН'!$G$6-'СЕТ СН'!$G$19</f>
        <v>2572.0428123799998</v>
      </c>
      <c r="S65" s="36">
        <f>SUMIFS(СВЦЭМ!$C$39:$C$789,СВЦЭМ!$A$39:$A$789,$A65,СВЦЭМ!$B$39:$B$789,S$47)+'СЕТ СН'!$G$9+СВЦЭМ!$D$10+'СЕТ СН'!$G$6-'СЕТ СН'!$G$19</f>
        <v>2535.2625435600003</v>
      </c>
      <c r="T65" s="36">
        <f>SUMIFS(СВЦЭМ!$C$39:$C$789,СВЦЭМ!$A$39:$A$789,$A65,СВЦЭМ!$B$39:$B$789,T$47)+'СЕТ СН'!$G$9+СВЦЭМ!$D$10+'СЕТ СН'!$G$6-'СЕТ СН'!$G$19</f>
        <v>2531.1386929</v>
      </c>
      <c r="U65" s="36">
        <f>SUMIFS(СВЦЭМ!$C$39:$C$789,СВЦЭМ!$A$39:$A$789,$A65,СВЦЭМ!$B$39:$B$789,U$47)+'СЕТ СН'!$G$9+СВЦЭМ!$D$10+'СЕТ СН'!$G$6-'СЕТ СН'!$G$19</f>
        <v>2535.8585364199998</v>
      </c>
      <c r="V65" s="36">
        <f>SUMIFS(СВЦЭМ!$C$39:$C$789,СВЦЭМ!$A$39:$A$789,$A65,СВЦЭМ!$B$39:$B$789,V$47)+'СЕТ СН'!$G$9+СВЦЭМ!$D$10+'СЕТ СН'!$G$6-'СЕТ СН'!$G$19</f>
        <v>2591.8012900700001</v>
      </c>
      <c r="W65" s="36">
        <f>SUMIFS(СВЦЭМ!$C$39:$C$789,СВЦЭМ!$A$39:$A$789,$A65,СВЦЭМ!$B$39:$B$789,W$47)+'СЕТ СН'!$G$9+СВЦЭМ!$D$10+'СЕТ СН'!$G$6-'СЕТ СН'!$G$19</f>
        <v>2622.3069035099998</v>
      </c>
      <c r="X65" s="36">
        <f>SUMIFS(СВЦЭМ!$C$39:$C$789,СВЦЭМ!$A$39:$A$789,$A65,СВЦЭМ!$B$39:$B$789,X$47)+'СЕТ СН'!$G$9+СВЦЭМ!$D$10+'СЕТ СН'!$G$6-'СЕТ СН'!$G$19</f>
        <v>2629.73702293</v>
      </c>
      <c r="Y65" s="36">
        <f>SUMIFS(СВЦЭМ!$C$39:$C$789,СВЦЭМ!$A$39:$A$789,$A65,СВЦЭМ!$B$39:$B$789,Y$47)+'СЕТ СН'!$G$9+СВЦЭМ!$D$10+'СЕТ СН'!$G$6-'СЕТ СН'!$G$19</f>
        <v>2687.1855966399999</v>
      </c>
    </row>
    <row r="66" spans="1:32" ht="15.75" x14ac:dyDescent="0.2">
      <c r="A66" s="35">
        <f t="shared" si="1"/>
        <v>45645</v>
      </c>
      <c r="B66" s="36">
        <f>SUMIFS(СВЦЭМ!$C$39:$C$789,СВЦЭМ!$A$39:$A$789,$A66,СВЦЭМ!$B$39:$B$789,B$47)+'СЕТ СН'!$G$9+СВЦЭМ!$D$10+'СЕТ СН'!$G$6-'СЕТ СН'!$G$19</f>
        <v>2593.3950075899998</v>
      </c>
      <c r="C66" s="36">
        <f>SUMIFS(СВЦЭМ!$C$39:$C$789,СВЦЭМ!$A$39:$A$789,$A66,СВЦЭМ!$B$39:$B$789,C$47)+'СЕТ СН'!$G$9+СВЦЭМ!$D$10+'СЕТ СН'!$G$6-'СЕТ СН'!$G$19</f>
        <v>2612.3990924899999</v>
      </c>
      <c r="D66" s="36">
        <f>SUMIFS(СВЦЭМ!$C$39:$C$789,СВЦЭМ!$A$39:$A$789,$A66,СВЦЭМ!$B$39:$B$789,D$47)+'СЕТ СН'!$G$9+СВЦЭМ!$D$10+'СЕТ СН'!$G$6-'СЕТ СН'!$G$19</f>
        <v>2683.20660378</v>
      </c>
      <c r="E66" s="36">
        <f>SUMIFS(СВЦЭМ!$C$39:$C$789,СВЦЭМ!$A$39:$A$789,$A66,СВЦЭМ!$B$39:$B$789,E$47)+'СЕТ СН'!$G$9+СВЦЭМ!$D$10+'СЕТ СН'!$G$6-'СЕТ СН'!$G$19</f>
        <v>2688.4086316200001</v>
      </c>
      <c r="F66" s="36">
        <f>SUMIFS(СВЦЭМ!$C$39:$C$789,СВЦЭМ!$A$39:$A$789,$A66,СВЦЭМ!$B$39:$B$789,F$47)+'СЕТ СН'!$G$9+СВЦЭМ!$D$10+'СЕТ СН'!$G$6-'СЕТ СН'!$G$19</f>
        <v>2706.9039588999999</v>
      </c>
      <c r="G66" s="36">
        <f>SUMIFS(СВЦЭМ!$C$39:$C$789,СВЦЭМ!$A$39:$A$789,$A66,СВЦЭМ!$B$39:$B$789,G$47)+'СЕТ СН'!$G$9+СВЦЭМ!$D$10+'СЕТ СН'!$G$6-'СЕТ СН'!$G$19</f>
        <v>2684.3031271700002</v>
      </c>
      <c r="H66" s="36">
        <f>SUMIFS(СВЦЭМ!$C$39:$C$789,СВЦЭМ!$A$39:$A$789,$A66,СВЦЭМ!$B$39:$B$789,H$47)+'СЕТ СН'!$G$9+СВЦЭМ!$D$10+'СЕТ СН'!$G$6-'СЕТ СН'!$G$19</f>
        <v>2643.7886539699998</v>
      </c>
      <c r="I66" s="36">
        <f>SUMIFS(СВЦЭМ!$C$39:$C$789,СВЦЭМ!$A$39:$A$789,$A66,СВЦЭМ!$B$39:$B$789,I$47)+'СЕТ СН'!$G$9+СВЦЭМ!$D$10+'СЕТ СН'!$G$6-'СЕТ СН'!$G$19</f>
        <v>2570.06164571</v>
      </c>
      <c r="J66" s="36">
        <f>SUMIFS(СВЦЭМ!$C$39:$C$789,СВЦЭМ!$A$39:$A$789,$A66,СВЦЭМ!$B$39:$B$789,J$47)+'СЕТ СН'!$G$9+СВЦЭМ!$D$10+'СЕТ СН'!$G$6-'СЕТ СН'!$G$19</f>
        <v>2518.4052025599999</v>
      </c>
      <c r="K66" s="36">
        <f>SUMIFS(СВЦЭМ!$C$39:$C$789,СВЦЭМ!$A$39:$A$789,$A66,СВЦЭМ!$B$39:$B$789,K$47)+'СЕТ СН'!$G$9+СВЦЭМ!$D$10+'СЕТ СН'!$G$6-'СЕТ СН'!$G$19</f>
        <v>2451.3310083599999</v>
      </c>
      <c r="L66" s="36">
        <f>SUMIFS(СВЦЭМ!$C$39:$C$789,СВЦЭМ!$A$39:$A$789,$A66,СВЦЭМ!$B$39:$B$789,L$47)+'СЕТ СН'!$G$9+СВЦЭМ!$D$10+'СЕТ СН'!$G$6-'СЕТ СН'!$G$19</f>
        <v>2455.2016561099999</v>
      </c>
      <c r="M66" s="36">
        <f>SUMIFS(СВЦЭМ!$C$39:$C$789,СВЦЭМ!$A$39:$A$789,$A66,СВЦЭМ!$B$39:$B$789,M$47)+'СЕТ СН'!$G$9+СВЦЭМ!$D$10+'СЕТ СН'!$G$6-'СЕТ СН'!$G$19</f>
        <v>2484.1657200300001</v>
      </c>
      <c r="N66" s="36">
        <f>SUMIFS(СВЦЭМ!$C$39:$C$789,СВЦЭМ!$A$39:$A$789,$A66,СВЦЭМ!$B$39:$B$789,N$47)+'СЕТ СН'!$G$9+СВЦЭМ!$D$10+'СЕТ СН'!$G$6-'СЕТ СН'!$G$19</f>
        <v>2491.9754248700001</v>
      </c>
      <c r="O66" s="36">
        <f>SUMIFS(СВЦЭМ!$C$39:$C$789,СВЦЭМ!$A$39:$A$789,$A66,СВЦЭМ!$B$39:$B$789,O$47)+'СЕТ СН'!$G$9+СВЦЭМ!$D$10+'СЕТ СН'!$G$6-'СЕТ СН'!$G$19</f>
        <v>2548.9870372199998</v>
      </c>
      <c r="P66" s="36">
        <f>SUMIFS(СВЦЭМ!$C$39:$C$789,СВЦЭМ!$A$39:$A$789,$A66,СВЦЭМ!$B$39:$B$789,P$47)+'СЕТ СН'!$G$9+СВЦЭМ!$D$10+'СЕТ СН'!$G$6-'СЕТ СН'!$G$19</f>
        <v>2561.5986486299998</v>
      </c>
      <c r="Q66" s="36">
        <f>SUMIFS(СВЦЭМ!$C$39:$C$789,СВЦЭМ!$A$39:$A$789,$A66,СВЦЭМ!$B$39:$B$789,Q$47)+'СЕТ СН'!$G$9+СВЦЭМ!$D$10+'СЕТ СН'!$G$6-'СЕТ СН'!$G$19</f>
        <v>2538.89859918</v>
      </c>
      <c r="R66" s="36">
        <f>SUMIFS(СВЦЭМ!$C$39:$C$789,СВЦЭМ!$A$39:$A$789,$A66,СВЦЭМ!$B$39:$B$789,R$47)+'СЕТ СН'!$G$9+СВЦЭМ!$D$10+'СЕТ СН'!$G$6-'СЕТ СН'!$G$19</f>
        <v>2498.9405472999997</v>
      </c>
      <c r="S66" s="36">
        <f>SUMIFS(СВЦЭМ!$C$39:$C$789,СВЦЭМ!$A$39:$A$789,$A66,СВЦЭМ!$B$39:$B$789,S$47)+'СЕТ СН'!$G$9+СВЦЭМ!$D$10+'СЕТ СН'!$G$6-'СЕТ СН'!$G$19</f>
        <v>2460.8484330000001</v>
      </c>
      <c r="T66" s="36">
        <f>SUMIFS(СВЦЭМ!$C$39:$C$789,СВЦЭМ!$A$39:$A$789,$A66,СВЦЭМ!$B$39:$B$789,T$47)+'СЕТ СН'!$G$9+СВЦЭМ!$D$10+'СЕТ СН'!$G$6-'СЕТ СН'!$G$19</f>
        <v>2432.7199557100002</v>
      </c>
      <c r="U66" s="36">
        <f>SUMIFS(СВЦЭМ!$C$39:$C$789,СВЦЭМ!$A$39:$A$789,$A66,СВЦЭМ!$B$39:$B$789,U$47)+'СЕТ СН'!$G$9+СВЦЭМ!$D$10+'СЕТ СН'!$G$6-'СЕТ СН'!$G$19</f>
        <v>2436.44391726</v>
      </c>
      <c r="V66" s="36">
        <f>SUMIFS(СВЦЭМ!$C$39:$C$789,СВЦЭМ!$A$39:$A$789,$A66,СВЦЭМ!$B$39:$B$789,V$47)+'СЕТ СН'!$G$9+СВЦЭМ!$D$10+'СЕТ СН'!$G$6-'СЕТ СН'!$G$19</f>
        <v>2448.8991463699999</v>
      </c>
      <c r="W66" s="36">
        <f>SUMIFS(СВЦЭМ!$C$39:$C$789,СВЦЭМ!$A$39:$A$789,$A66,СВЦЭМ!$B$39:$B$789,W$47)+'СЕТ СН'!$G$9+СВЦЭМ!$D$10+'СЕТ СН'!$G$6-'СЕТ СН'!$G$19</f>
        <v>2517.19363587</v>
      </c>
      <c r="X66" s="36">
        <f>SUMIFS(СВЦЭМ!$C$39:$C$789,СВЦЭМ!$A$39:$A$789,$A66,СВЦЭМ!$B$39:$B$789,X$47)+'СЕТ СН'!$G$9+СВЦЭМ!$D$10+'СЕТ СН'!$G$6-'СЕТ СН'!$G$19</f>
        <v>2538.2306893799996</v>
      </c>
      <c r="Y66" s="36">
        <f>SUMIFS(СВЦЭМ!$C$39:$C$789,СВЦЭМ!$A$39:$A$789,$A66,СВЦЭМ!$B$39:$B$789,Y$47)+'СЕТ СН'!$G$9+СВЦЭМ!$D$10+'СЕТ СН'!$G$6-'СЕТ СН'!$G$19</f>
        <v>2562.8653064999999</v>
      </c>
    </row>
    <row r="67" spans="1:32" ht="15.75" x14ac:dyDescent="0.2">
      <c r="A67" s="35">
        <f t="shared" si="1"/>
        <v>45646</v>
      </c>
      <c r="B67" s="36">
        <f>SUMIFS(СВЦЭМ!$C$39:$C$789,СВЦЭМ!$A$39:$A$789,$A67,СВЦЭМ!$B$39:$B$789,B$47)+'СЕТ СН'!$G$9+СВЦЭМ!$D$10+'СЕТ СН'!$G$6-'СЕТ СН'!$G$19</f>
        <v>2599.3756445399999</v>
      </c>
      <c r="C67" s="36">
        <f>SUMIFS(СВЦЭМ!$C$39:$C$789,СВЦЭМ!$A$39:$A$789,$A67,СВЦЭМ!$B$39:$B$789,C$47)+'СЕТ СН'!$G$9+СВЦЭМ!$D$10+'СЕТ СН'!$G$6-'СЕТ СН'!$G$19</f>
        <v>2635.1064039100002</v>
      </c>
      <c r="D67" s="36">
        <f>SUMIFS(СВЦЭМ!$C$39:$C$789,СВЦЭМ!$A$39:$A$789,$A67,СВЦЭМ!$B$39:$B$789,D$47)+'СЕТ СН'!$G$9+СВЦЭМ!$D$10+'СЕТ СН'!$G$6-'СЕТ СН'!$G$19</f>
        <v>2645.8719459599997</v>
      </c>
      <c r="E67" s="36">
        <f>SUMIFS(СВЦЭМ!$C$39:$C$789,СВЦЭМ!$A$39:$A$789,$A67,СВЦЭМ!$B$39:$B$789,E$47)+'СЕТ СН'!$G$9+СВЦЭМ!$D$10+'СЕТ СН'!$G$6-'СЕТ СН'!$G$19</f>
        <v>2662.61588992</v>
      </c>
      <c r="F67" s="36">
        <f>SUMIFS(СВЦЭМ!$C$39:$C$789,СВЦЭМ!$A$39:$A$789,$A67,СВЦЭМ!$B$39:$B$789,F$47)+'СЕТ СН'!$G$9+СВЦЭМ!$D$10+'СЕТ СН'!$G$6-'СЕТ СН'!$G$19</f>
        <v>2660.38491191</v>
      </c>
      <c r="G67" s="36">
        <f>SUMIFS(СВЦЭМ!$C$39:$C$789,СВЦЭМ!$A$39:$A$789,$A67,СВЦЭМ!$B$39:$B$789,G$47)+'СЕТ СН'!$G$9+СВЦЭМ!$D$10+'СЕТ СН'!$G$6-'СЕТ СН'!$G$19</f>
        <v>2641.7412990299999</v>
      </c>
      <c r="H67" s="36">
        <f>SUMIFS(СВЦЭМ!$C$39:$C$789,СВЦЭМ!$A$39:$A$789,$A67,СВЦЭМ!$B$39:$B$789,H$47)+'СЕТ СН'!$G$9+СВЦЭМ!$D$10+'СЕТ СН'!$G$6-'СЕТ СН'!$G$19</f>
        <v>2628.1885649400001</v>
      </c>
      <c r="I67" s="36">
        <f>SUMIFS(СВЦЭМ!$C$39:$C$789,СВЦЭМ!$A$39:$A$789,$A67,СВЦЭМ!$B$39:$B$789,I$47)+'СЕТ СН'!$G$9+СВЦЭМ!$D$10+'СЕТ СН'!$G$6-'СЕТ СН'!$G$19</f>
        <v>2519.84876158</v>
      </c>
      <c r="J67" s="36">
        <f>SUMIFS(СВЦЭМ!$C$39:$C$789,СВЦЭМ!$A$39:$A$789,$A67,СВЦЭМ!$B$39:$B$789,J$47)+'СЕТ СН'!$G$9+СВЦЭМ!$D$10+'СЕТ СН'!$G$6-'СЕТ СН'!$G$19</f>
        <v>2443.7426645300002</v>
      </c>
      <c r="K67" s="36">
        <f>SUMIFS(СВЦЭМ!$C$39:$C$789,СВЦЭМ!$A$39:$A$789,$A67,СВЦЭМ!$B$39:$B$789,K$47)+'СЕТ СН'!$G$9+СВЦЭМ!$D$10+'СЕТ СН'!$G$6-'СЕТ СН'!$G$19</f>
        <v>2394.2677833900002</v>
      </c>
      <c r="L67" s="36">
        <f>SUMIFS(СВЦЭМ!$C$39:$C$789,СВЦЭМ!$A$39:$A$789,$A67,СВЦЭМ!$B$39:$B$789,L$47)+'СЕТ СН'!$G$9+СВЦЭМ!$D$10+'СЕТ СН'!$G$6-'СЕТ СН'!$G$19</f>
        <v>2400.2586132699998</v>
      </c>
      <c r="M67" s="36">
        <f>SUMIFS(СВЦЭМ!$C$39:$C$789,СВЦЭМ!$A$39:$A$789,$A67,СВЦЭМ!$B$39:$B$789,M$47)+'СЕТ СН'!$G$9+СВЦЭМ!$D$10+'СЕТ СН'!$G$6-'СЕТ СН'!$G$19</f>
        <v>2394.6833578800001</v>
      </c>
      <c r="N67" s="36">
        <f>SUMIFS(СВЦЭМ!$C$39:$C$789,СВЦЭМ!$A$39:$A$789,$A67,СВЦЭМ!$B$39:$B$789,N$47)+'СЕТ СН'!$G$9+СВЦЭМ!$D$10+'СЕТ СН'!$G$6-'СЕТ СН'!$G$19</f>
        <v>2399.8512036400002</v>
      </c>
      <c r="O67" s="36">
        <f>SUMIFS(СВЦЭМ!$C$39:$C$789,СВЦЭМ!$A$39:$A$789,$A67,СВЦЭМ!$B$39:$B$789,O$47)+'СЕТ СН'!$G$9+СВЦЭМ!$D$10+'СЕТ СН'!$G$6-'СЕТ СН'!$G$19</f>
        <v>2409.0741676299999</v>
      </c>
      <c r="P67" s="36">
        <f>SUMIFS(СВЦЭМ!$C$39:$C$789,СВЦЭМ!$A$39:$A$789,$A67,СВЦЭМ!$B$39:$B$789,P$47)+'СЕТ СН'!$G$9+СВЦЭМ!$D$10+'СЕТ СН'!$G$6-'СЕТ СН'!$G$19</f>
        <v>2418.0207430400001</v>
      </c>
      <c r="Q67" s="36">
        <f>SUMIFS(СВЦЭМ!$C$39:$C$789,СВЦЭМ!$A$39:$A$789,$A67,СВЦЭМ!$B$39:$B$789,Q$47)+'СЕТ СН'!$G$9+СВЦЭМ!$D$10+'СЕТ СН'!$G$6-'СЕТ СН'!$G$19</f>
        <v>2371.64863036</v>
      </c>
      <c r="R67" s="36">
        <f>SUMIFS(СВЦЭМ!$C$39:$C$789,СВЦЭМ!$A$39:$A$789,$A67,СВЦЭМ!$B$39:$B$789,R$47)+'СЕТ СН'!$G$9+СВЦЭМ!$D$10+'СЕТ СН'!$G$6-'СЕТ СН'!$G$19</f>
        <v>2384.84415928</v>
      </c>
      <c r="S67" s="36">
        <f>SUMIFS(СВЦЭМ!$C$39:$C$789,СВЦЭМ!$A$39:$A$789,$A67,СВЦЭМ!$B$39:$B$789,S$47)+'СЕТ СН'!$G$9+СВЦЭМ!$D$10+'СЕТ СН'!$G$6-'СЕТ СН'!$G$19</f>
        <v>2388.4401237400002</v>
      </c>
      <c r="T67" s="36">
        <f>SUMIFS(СВЦЭМ!$C$39:$C$789,СВЦЭМ!$A$39:$A$789,$A67,СВЦЭМ!$B$39:$B$789,T$47)+'СЕТ СН'!$G$9+СВЦЭМ!$D$10+'СЕТ СН'!$G$6-'СЕТ СН'!$G$19</f>
        <v>2361.9387653200001</v>
      </c>
      <c r="U67" s="36">
        <f>SUMIFS(СВЦЭМ!$C$39:$C$789,СВЦЭМ!$A$39:$A$789,$A67,СВЦЭМ!$B$39:$B$789,U$47)+'СЕТ СН'!$G$9+СВЦЭМ!$D$10+'СЕТ СН'!$G$6-'СЕТ СН'!$G$19</f>
        <v>2379.7050168599999</v>
      </c>
      <c r="V67" s="36">
        <f>SUMIFS(СВЦЭМ!$C$39:$C$789,СВЦЭМ!$A$39:$A$789,$A67,СВЦЭМ!$B$39:$B$789,V$47)+'СЕТ СН'!$G$9+СВЦЭМ!$D$10+'СЕТ СН'!$G$6-'СЕТ СН'!$G$19</f>
        <v>2409.0235958799999</v>
      </c>
      <c r="W67" s="36">
        <f>SUMIFS(СВЦЭМ!$C$39:$C$789,СВЦЭМ!$A$39:$A$789,$A67,СВЦЭМ!$B$39:$B$789,W$47)+'СЕТ СН'!$G$9+СВЦЭМ!$D$10+'СЕТ СН'!$G$6-'СЕТ СН'!$G$19</f>
        <v>2480.0723672100003</v>
      </c>
      <c r="X67" s="36">
        <f>SUMIFS(СВЦЭМ!$C$39:$C$789,СВЦЭМ!$A$39:$A$789,$A67,СВЦЭМ!$B$39:$B$789,X$47)+'СЕТ СН'!$G$9+СВЦЭМ!$D$10+'СЕТ СН'!$G$6-'СЕТ СН'!$G$19</f>
        <v>2498.2264302499998</v>
      </c>
      <c r="Y67" s="36">
        <f>SUMIFS(СВЦЭМ!$C$39:$C$789,СВЦЭМ!$A$39:$A$789,$A67,СВЦЭМ!$B$39:$B$789,Y$47)+'СЕТ СН'!$G$9+СВЦЭМ!$D$10+'СЕТ СН'!$G$6-'СЕТ СН'!$G$19</f>
        <v>2512.8781452399999</v>
      </c>
    </row>
    <row r="68" spans="1:32" ht="15.75" x14ac:dyDescent="0.2">
      <c r="A68" s="35">
        <f t="shared" si="1"/>
        <v>45647</v>
      </c>
      <c r="B68" s="36">
        <f>SUMIFS(СВЦЭМ!$C$39:$C$789,СВЦЭМ!$A$39:$A$789,$A68,СВЦЭМ!$B$39:$B$789,B$47)+'СЕТ СН'!$G$9+СВЦЭМ!$D$10+'СЕТ СН'!$G$6-'СЕТ СН'!$G$19</f>
        <v>2597.80954673</v>
      </c>
      <c r="C68" s="36">
        <f>SUMIFS(СВЦЭМ!$C$39:$C$789,СВЦЭМ!$A$39:$A$789,$A68,СВЦЭМ!$B$39:$B$789,C$47)+'СЕТ СН'!$G$9+СВЦЭМ!$D$10+'СЕТ СН'!$G$6-'СЕТ СН'!$G$19</f>
        <v>2578.9821789100001</v>
      </c>
      <c r="D68" s="36">
        <f>SUMIFS(СВЦЭМ!$C$39:$C$789,СВЦЭМ!$A$39:$A$789,$A68,СВЦЭМ!$B$39:$B$789,D$47)+'СЕТ СН'!$G$9+СВЦЭМ!$D$10+'СЕТ СН'!$G$6-'СЕТ СН'!$G$19</f>
        <v>2648.9779982</v>
      </c>
      <c r="E68" s="36">
        <f>SUMIFS(СВЦЭМ!$C$39:$C$789,СВЦЭМ!$A$39:$A$789,$A68,СВЦЭМ!$B$39:$B$789,E$47)+'СЕТ СН'!$G$9+СВЦЭМ!$D$10+'СЕТ СН'!$G$6-'СЕТ СН'!$G$19</f>
        <v>2689.1302881799998</v>
      </c>
      <c r="F68" s="36">
        <f>SUMIFS(СВЦЭМ!$C$39:$C$789,СВЦЭМ!$A$39:$A$789,$A68,СВЦЭМ!$B$39:$B$789,F$47)+'СЕТ СН'!$G$9+СВЦЭМ!$D$10+'СЕТ СН'!$G$6-'СЕТ СН'!$G$19</f>
        <v>2701.2927701799999</v>
      </c>
      <c r="G68" s="36">
        <f>SUMIFS(СВЦЭМ!$C$39:$C$789,СВЦЭМ!$A$39:$A$789,$A68,СВЦЭМ!$B$39:$B$789,G$47)+'СЕТ СН'!$G$9+СВЦЭМ!$D$10+'СЕТ СН'!$G$6-'СЕТ СН'!$G$19</f>
        <v>2681.9713665199997</v>
      </c>
      <c r="H68" s="36">
        <f>SUMIFS(СВЦЭМ!$C$39:$C$789,СВЦЭМ!$A$39:$A$789,$A68,СВЦЭМ!$B$39:$B$789,H$47)+'СЕТ СН'!$G$9+СВЦЭМ!$D$10+'СЕТ СН'!$G$6-'СЕТ СН'!$G$19</f>
        <v>2656.6859041600001</v>
      </c>
      <c r="I68" s="36">
        <f>SUMIFS(СВЦЭМ!$C$39:$C$789,СВЦЭМ!$A$39:$A$789,$A68,СВЦЭМ!$B$39:$B$789,I$47)+'СЕТ СН'!$G$9+СВЦЭМ!$D$10+'СЕТ СН'!$G$6-'СЕТ СН'!$G$19</f>
        <v>2603.2863748199998</v>
      </c>
      <c r="J68" s="36">
        <f>SUMIFS(СВЦЭМ!$C$39:$C$789,СВЦЭМ!$A$39:$A$789,$A68,СВЦЭМ!$B$39:$B$789,J$47)+'СЕТ СН'!$G$9+СВЦЭМ!$D$10+'СЕТ СН'!$G$6-'СЕТ СН'!$G$19</f>
        <v>2540.3457342800002</v>
      </c>
      <c r="K68" s="36">
        <f>SUMIFS(СВЦЭМ!$C$39:$C$789,СВЦЭМ!$A$39:$A$789,$A68,СВЦЭМ!$B$39:$B$789,K$47)+'СЕТ СН'!$G$9+СВЦЭМ!$D$10+'СЕТ СН'!$G$6-'СЕТ СН'!$G$19</f>
        <v>2449.6909601699999</v>
      </c>
      <c r="L68" s="36">
        <f>SUMIFS(СВЦЭМ!$C$39:$C$789,СВЦЭМ!$A$39:$A$789,$A68,СВЦЭМ!$B$39:$B$789,L$47)+'СЕТ СН'!$G$9+СВЦЭМ!$D$10+'СЕТ СН'!$G$6-'СЕТ СН'!$G$19</f>
        <v>2421.2460586100001</v>
      </c>
      <c r="M68" s="36">
        <f>SUMIFS(СВЦЭМ!$C$39:$C$789,СВЦЭМ!$A$39:$A$789,$A68,СВЦЭМ!$B$39:$B$789,M$47)+'СЕТ СН'!$G$9+СВЦЭМ!$D$10+'СЕТ СН'!$G$6-'СЕТ СН'!$G$19</f>
        <v>2418.2955669000003</v>
      </c>
      <c r="N68" s="36">
        <f>SUMIFS(СВЦЭМ!$C$39:$C$789,СВЦЭМ!$A$39:$A$789,$A68,СВЦЭМ!$B$39:$B$789,N$47)+'СЕТ СН'!$G$9+СВЦЭМ!$D$10+'СЕТ СН'!$G$6-'СЕТ СН'!$G$19</f>
        <v>2427.9885573400002</v>
      </c>
      <c r="O68" s="36">
        <f>SUMIFS(СВЦЭМ!$C$39:$C$789,СВЦЭМ!$A$39:$A$789,$A68,СВЦЭМ!$B$39:$B$789,O$47)+'СЕТ СН'!$G$9+СВЦЭМ!$D$10+'СЕТ СН'!$G$6-'СЕТ СН'!$G$19</f>
        <v>2443.0692377599999</v>
      </c>
      <c r="P68" s="36">
        <f>SUMIFS(СВЦЭМ!$C$39:$C$789,СВЦЭМ!$A$39:$A$789,$A68,СВЦЭМ!$B$39:$B$789,P$47)+'СЕТ СН'!$G$9+СВЦЭМ!$D$10+'СЕТ СН'!$G$6-'СЕТ СН'!$G$19</f>
        <v>2440.0671435300001</v>
      </c>
      <c r="Q68" s="36">
        <f>SUMIFS(СВЦЭМ!$C$39:$C$789,СВЦЭМ!$A$39:$A$789,$A68,СВЦЭМ!$B$39:$B$789,Q$47)+'СЕТ СН'!$G$9+СВЦЭМ!$D$10+'СЕТ СН'!$G$6-'СЕТ СН'!$G$19</f>
        <v>2433.4366944100002</v>
      </c>
      <c r="R68" s="36">
        <f>SUMIFS(СВЦЭМ!$C$39:$C$789,СВЦЭМ!$A$39:$A$789,$A68,СВЦЭМ!$B$39:$B$789,R$47)+'СЕТ СН'!$G$9+СВЦЭМ!$D$10+'СЕТ СН'!$G$6-'СЕТ СН'!$G$19</f>
        <v>2444.0564357200001</v>
      </c>
      <c r="S68" s="36">
        <f>SUMIFS(СВЦЭМ!$C$39:$C$789,СВЦЭМ!$A$39:$A$789,$A68,СВЦЭМ!$B$39:$B$789,S$47)+'СЕТ СН'!$G$9+СВЦЭМ!$D$10+'СЕТ СН'!$G$6-'СЕТ СН'!$G$19</f>
        <v>2433.6807318900001</v>
      </c>
      <c r="T68" s="36">
        <f>SUMIFS(СВЦЭМ!$C$39:$C$789,СВЦЭМ!$A$39:$A$789,$A68,СВЦЭМ!$B$39:$B$789,T$47)+'СЕТ СН'!$G$9+СВЦЭМ!$D$10+'СЕТ СН'!$G$6-'СЕТ СН'!$G$19</f>
        <v>2403.7285142599999</v>
      </c>
      <c r="U68" s="36">
        <f>SUMIFS(СВЦЭМ!$C$39:$C$789,СВЦЭМ!$A$39:$A$789,$A68,СВЦЭМ!$B$39:$B$789,U$47)+'СЕТ СН'!$G$9+СВЦЭМ!$D$10+'СЕТ СН'!$G$6-'СЕТ СН'!$G$19</f>
        <v>2421.1332485000003</v>
      </c>
      <c r="V68" s="36">
        <f>SUMIFS(СВЦЭМ!$C$39:$C$789,СВЦЭМ!$A$39:$A$789,$A68,СВЦЭМ!$B$39:$B$789,V$47)+'СЕТ СН'!$G$9+СВЦЭМ!$D$10+'СЕТ СН'!$G$6-'СЕТ СН'!$G$19</f>
        <v>2462.2098618999999</v>
      </c>
      <c r="W68" s="36">
        <f>SUMIFS(СВЦЭМ!$C$39:$C$789,СВЦЭМ!$A$39:$A$789,$A68,СВЦЭМ!$B$39:$B$789,W$47)+'СЕТ СН'!$G$9+СВЦЭМ!$D$10+'СЕТ СН'!$G$6-'СЕТ СН'!$G$19</f>
        <v>2470.0905057300001</v>
      </c>
      <c r="X68" s="36">
        <f>SUMIFS(СВЦЭМ!$C$39:$C$789,СВЦЭМ!$A$39:$A$789,$A68,СВЦЭМ!$B$39:$B$789,X$47)+'СЕТ СН'!$G$9+СВЦЭМ!$D$10+'СЕТ СН'!$G$6-'СЕТ СН'!$G$19</f>
        <v>2501.8486386200002</v>
      </c>
      <c r="Y68" s="36">
        <f>SUMIFS(СВЦЭМ!$C$39:$C$789,СВЦЭМ!$A$39:$A$789,$A68,СВЦЭМ!$B$39:$B$789,Y$47)+'СЕТ СН'!$G$9+СВЦЭМ!$D$10+'СЕТ СН'!$G$6-'СЕТ СН'!$G$19</f>
        <v>2529.7531878899999</v>
      </c>
    </row>
    <row r="69" spans="1:32" ht="15.75" x14ac:dyDescent="0.2">
      <c r="A69" s="35">
        <f t="shared" si="1"/>
        <v>45648</v>
      </c>
      <c r="B69" s="36">
        <f>SUMIFS(СВЦЭМ!$C$39:$C$789,СВЦЭМ!$A$39:$A$789,$A69,СВЦЭМ!$B$39:$B$789,B$47)+'СЕТ СН'!$G$9+СВЦЭМ!$D$10+'СЕТ СН'!$G$6-'СЕТ СН'!$G$19</f>
        <v>2554.9216120599999</v>
      </c>
      <c r="C69" s="36">
        <f>SUMIFS(СВЦЭМ!$C$39:$C$789,СВЦЭМ!$A$39:$A$789,$A69,СВЦЭМ!$B$39:$B$789,C$47)+'СЕТ СН'!$G$9+СВЦЭМ!$D$10+'СЕТ СН'!$G$6-'СЕТ СН'!$G$19</f>
        <v>2668.2750679199999</v>
      </c>
      <c r="D69" s="36">
        <f>SUMIFS(СВЦЭМ!$C$39:$C$789,СВЦЭМ!$A$39:$A$789,$A69,СВЦЭМ!$B$39:$B$789,D$47)+'СЕТ СН'!$G$9+СВЦЭМ!$D$10+'СЕТ СН'!$G$6-'СЕТ СН'!$G$19</f>
        <v>2687.9189904499999</v>
      </c>
      <c r="E69" s="36">
        <f>SUMIFS(СВЦЭМ!$C$39:$C$789,СВЦЭМ!$A$39:$A$789,$A69,СВЦЭМ!$B$39:$B$789,E$47)+'СЕТ СН'!$G$9+СВЦЭМ!$D$10+'СЕТ СН'!$G$6-'СЕТ СН'!$G$19</f>
        <v>2708.88049839</v>
      </c>
      <c r="F69" s="36">
        <f>SUMIFS(СВЦЭМ!$C$39:$C$789,СВЦЭМ!$A$39:$A$789,$A69,СВЦЭМ!$B$39:$B$789,F$47)+'СЕТ СН'!$G$9+СВЦЭМ!$D$10+'СЕТ СН'!$G$6-'СЕТ СН'!$G$19</f>
        <v>2718.2254796100001</v>
      </c>
      <c r="G69" s="36">
        <f>SUMIFS(СВЦЭМ!$C$39:$C$789,СВЦЭМ!$A$39:$A$789,$A69,СВЦЭМ!$B$39:$B$789,G$47)+'СЕТ СН'!$G$9+СВЦЭМ!$D$10+'СЕТ СН'!$G$6-'СЕТ СН'!$G$19</f>
        <v>2721.2194258499999</v>
      </c>
      <c r="H69" s="36">
        <f>SUMIFS(СВЦЭМ!$C$39:$C$789,СВЦЭМ!$A$39:$A$789,$A69,СВЦЭМ!$B$39:$B$789,H$47)+'СЕТ СН'!$G$9+СВЦЭМ!$D$10+'СЕТ СН'!$G$6-'СЕТ СН'!$G$19</f>
        <v>2697.7755825199997</v>
      </c>
      <c r="I69" s="36">
        <f>SUMIFS(СВЦЭМ!$C$39:$C$789,СВЦЭМ!$A$39:$A$789,$A69,СВЦЭМ!$B$39:$B$789,I$47)+'СЕТ СН'!$G$9+СВЦЭМ!$D$10+'СЕТ СН'!$G$6-'СЕТ СН'!$G$19</f>
        <v>2668.5350899999999</v>
      </c>
      <c r="J69" s="36">
        <f>SUMIFS(СВЦЭМ!$C$39:$C$789,СВЦЭМ!$A$39:$A$789,$A69,СВЦЭМ!$B$39:$B$789,J$47)+'СЕТ СН'!$G$9+СВЦЭМ!$D$10+'СЕТ СН'!$G$6-'СЕТ СН'!$G$19</f>
        <v>2568.8562165899998</v>
      </c>
      <c r="K69" s="36">
        <f>SUMIFS(СВЦЭМ!$C$39:$C$789,СВЦЭМ!$A$39:$A$789,$A69,СВЦЭМ!$B$39:$B$789,K$47)+'СЕТ СН'!$G$9+СВЦЭМ!$D$10+'СЕТ СН'!$G$6-'СЕТ СН'!$G$19</f>
        <v>2524.7294827300002</v>
      </c>
      <c r="L69" s="36">
        <f>SUMIFS(СВЦЭМ!$C$39:$C$789,СВЦЭМ!$A$39:$A$789,$A69,СВЦЭМ!$B$39:$B$789,L$47)+'СЕТ СН'!$G$9+СВЦЭМ!$D$10+'СЕТ СН'!$G$6-'СЕТ СН'!$G$19</f>
        <v>2482.2091972900002</v>
      </c>
      <c r="M69" s="36">
        <f>SUMIFS(СВЦЭМ!$C$39:$C$789,СВЦЭМ!$A$39:$A$789,$A69,СВЦЭМ!$B$39:$B$789,M$47)+'СЕТ СН'!$G$9+СВЦЭМ!$D$10+'СЕТ СН'!$G$6-'СЕТ СН'!$G$19</f>
        <v>2479.1127943000001</v>
      </c>
      <c r="N69" s="36">
        <f>SUMIFS(СВЦЭМ!$C$39:$C$789,СВЦЭМ!$A$39:$A$789,$A69,СВЦЭМ!$B$39:$B$789,N$47)+'СЕТ СН'!$G$9+СВЦЭМ!$D$10+'СЕТ СН'!$G$6-'СЕТ СН'!$G$19</f>
        <v>2489.7618135500002</v>
      </c>
      <c r="O69" s="36">
        <f>SUMIFS(СВЦЭМ!$C$39:$C$789,СВЦЭМ!$A$39:$A$789,$A69,СВЦЭМ!$B$39:$B$789,O$47)+'СЕТ СН'!$G$9+СВЦЭМ!$D$10+'СЕТ СН'!$G$6-'СЕТ СН'!$G$19</f>
        <v>2510.5292704599997</v>
      </c>
      <c r="P69" s="36">
        <f>SUMIFS(СВЦЭМ!$C$39:$C$789,СВЦЭМ!$A$39:$A$789,$A69,СВЦЭМ!$B$39:$B$789,P$47)+'СЕТ СН'!$G$9+СВЦЭМ!$D$10+'СЕТ СН'!$G$6-'СЕТ СН'!$G$19</f>
        <v>2523.0152708199998</v>
      </c>
      <c r="Q69" s="36">
        <f>SUMIFS(СВЦЭМ!$C$39:$C$789,СВЦЭМ!$A$39:$A$789,$A69,СВЦЭМ!$B$39:$B$789,Q$47)+'СЕТ СН'!$G$9+СВЦЭМ!$D$10+'СЕТ СН'!$G$6-'СЕТ СН'!$G$19</f>
        <v>2546.3871948800002</v>
      </c>
      <c r="R69" s="36">
        <f>SUMIFS(СВЦЭМ!$C$39:$C$789,СВЦЭМ!$A$39:$A$789,$A69,СВЦЭМ!$B$39:$B$789,R$47)+'СЕТ СН'!$G$9+СВЦЭМ!$D$10+'СЕТ СН'!$G$6-'СЕТ СН'!$G$19</f>
        <v>2531.96992886</v>
      </c>
      <c r="S69" s="36">
        <f>SUMIFS(СВЦЭМ!$C$39:$C$789,СВЦЭМ!$A$39:$A$789,$A69,СВЦЭМ!$B$39:$B$789,S$47)+'СЕТ СН'!$G$9+СВЦЭМ!$D$10+'СЕТ СН'!$G$6-'СЕТ СН'!$G$19</f>
        <v>2483.9228746600002</v>
      </c>
      <c r="T69" s="36">
        <f>SUMIFS(СВЦЭМ!$C$39:$C$789,СВЦЭМ!$A$39:$A$789,$A69,СВЦЭМ!$B$39:$B$789,T$47)+'СЕТ СН'!$G$9+СВЦЭМ!$D$10+'СЕТ СН'!$G$6-'СЕТ СН'!$G$19</f>
        <v>2437.2463428800002</v>
      </c>
      <c r="U69" s="36">
        <f>SUMIFS(СВЦЭМ!$C$39:$C$789,СВЦЭМ!$A$39:$A$789,$A69,СВЦЭМ!$B$39:$B$789,U$47)+'СЕТ СН'!$G$9+СВЦЭМ!$D$10+'СЕТ СН'!$G$6-'СЕТ СН'!$G$19</f>
        <v>2446.0379449000002</v>
      </c>
      <c r="V69" s="36">
        <f>SUMIFS(СВЦЭМ!$C$39:$C$789,СВЦЭМ!$A$39:$A$789,$A69,СВЦЭМ!$B$39:$B$789,V$47)+'СЕТ СН'!$G$9+СВЦЭМ!$D$10+'СЕТ СН'!$G$6-'СЕТ СН'!$G$19</f>
        <v>2460.5248865399999</v>
      </c>
      <c r="W69" s="36">
        <f>SUMIFS(СВЦЭМ!$C$39:$C$789,СВЦЭМ!$A$39:$A$789,$A69,СВЦЭМ!$B$39:$B$789,W$47)+'СЕТ СН'!$G$9+СВЦЭМ!$D$10+'СЕТ СН'!$G$6-'СЕТ СН'!$G$19</f>
        <v>2475.4483094800003</v>
      </c>
      <c r="X69" s="36">
        <f>SUMIFS(СВЦЭМ!$C$39:$C$789,СВЦЭМ!$A$39:$A$789,$A69,СВЦЭМ!$B$39:$B$789,X$47)+'СЕТ СН'!$G$9+СВЦЭМ!$D$10+'СЕТ СН'!$G$6-'СЕТ СН'!$G$19</f>
        <v>2504.1133893400001</v>
      </c>
      <c r="Y69" s="36">
        <f>SUMIFS(СВЦЭМ!$C$39:$C$789,СВЦЭМ!$A$39:$A$789,$A69,СВЦЭМ!$B$39:$B$789,Y$47)+'СЕТ СН'!$G$9+СВЦЭМ!$D$10+'СЕТ СН'!$G$6-'СЕТ СН'!$G$19</f>
        <v>2553.9491744100001</v>
      </c>
    </row>
    <row r="70" spans="1:32" ht="15.75" x14ac:dyDescent="0.2">
      <c r="A70" s="35">
        <f t="shared" si="1"/>
        <v>45649</v>
      </c>
      <c r="B70" s="36">
        <f>SUMIFS(СВЦЭМ!$C$39:$C$789,СВЦЭМ!$A$39:$A$789,$A70,СВЦЭМ!$B$39:$B$789,B$47)+'СЕТ СН'!$G$9+СВЦЭМ!$D$10+'СЕТ СН'!$G$6-'СЕТ СН'!$G$19</f>
        <v>2527.7211135099997</v>
      </c>
      <c r="C70" s="36">
        <f>SUMIFS(СВЦЭМ!$C$39:$C$789,СВЦЭМ!$A$39:$A$789,$A70,СВЦЭМ!$B$39:$B$789,C$47)+'СЕТ СН'!$G$9+СВЦЭМ!$D$10+'СЕТ СН'!$G$6-'СЕТ СН'!$G$19</f>
        <v>2586.7773339599999</v>
      </c>
      <c r="D70" s="36">
        <f>SUMIFS(СВЦЭМ!$C$39:$C$789,СВЦЭМ!$A$39:$A$789,$A70,СВЦЭМ!$B$39:$B$789,D$47)+'СЕТ СН'!$G$9+СВЦЭМ!$D$10+'СЕТ СН'!$G$6-'СЕТ СН'!$G$19</f>
        <v>2656.5469861199999</v>
      </c>
      <c r="E70" s="36">
        <f>SUMIFS(СВЦЭМ!$C$39:$C$789,СВЦЭМ!$A$39:$A$789,$A70,СВЦЭМ!$B$39:$B$789,E$47)+'СЕТ СН'!$G$9+СВЦЭМ!$D$10+'СЕТ СН'!$G$6-'СЕТ СН'!$G$19</f>
        <v>2723.2140166999998</v>
      </c>
      <c r="F70" s="36">
        <f>SUMIFS(СВЦЭМ!$C$39:$C$789,СВЦЭМ!$A$39:$A$789,$A70,СВЦЭМ!$B$39:$B$789,F$47)+'СЕТ СН'!$G$9+СВЦЭМ!$D$10+'СЕТ СН'!$G$6-'СЕТ СН'!$G$19</f>
        <v>2663.26078607</v>
      </c>
      <c r="G70" s="36">
        <f>SUMIFS(СВЦЭМ!$C$39:$C$789,СВЦЭМ!$A$39:$A$789,$A70,СВЦЭМ!$B$39:$B$789,G$47)+'СЕТ СН'!$G$9+СВЦЭМ!$D$10+'СЕТ СН'!$G$6-'СЕТ СН'!$G$19</f>
        <v>2637.9164026899998</v>
      </c>
      <c r="H70" s="36">
        <f>SUMIFS(СВЦЭМ!$C$39:$C$789,СВЦЭМ!$A$39:$A$789,$A70,СВЦЭМ!$B$39:$B$789,H$47)+'СЕТ СН'!$G$9+СВЦЭМ!$D$10+'СЕТ СН'!$G$6-'СЕТ СН'!$G$19</f>
        <v>2616.50680005</v>
      </c>
      <c r="I70" s="36">
        <f>SUMIFS(СВЦЭМ!$C$39:$C$789,СВЦЭМ!$A$39:$A$789,$A70,СВЦЭМ!$B$39:$B$789,I$47)+'СЕТ СН'!$G$9+СВЦЭМ!$D$10+'СЕТ СН'!$G$6-'СЕТ СН'!$G$19</f>
        <v>2600.52444891</v>
      </c>
      <c r="J70" s="36">
        <f>SUMIFS(СВЦЭМ!$C$39:$C$789,СВЦЭМ!$A$39:$A$789,$A70,СВЦЭМ!$B$39:$B$789,J$47)+'СЕТ СН'!$G$9+СВЦЭМ!$D$10+'СЕТ СН'!$G$6-'СЕТ СН'!$G$19</f>
        <v>2528.4064111799998</v>
      </c>
      <c r="K70" s="36">
        <f>SUMIFS(СВЦЭМ!$C$39:$C$789,СВЦЭМ!$A$39:$A$789,$A70,СВЦЭМ!$B$39:$B$789,K$47)+'СЕТ СН'!$G$9+СВЦЭМ!$D$10+'СЕТ СН'!$G$6-'СЕТ СН'!$G$19</f>
        <v>2454.63260068</v>
      </c>
      <c r="L70" s="36">
        <f>SUMIFS(СВЦЭМ!$C$39:$C$789,СВЦЭМ!$A$39:$A$789,$A70,СВЦЭМ!$B$39:$B$789,L$47)+'СЕТ СН'!$G$9+СВЦЭМ!$D$10+'СЕТ СН'!$G$6-'СЕТ СН'!$G$19</f>
        <v>2447.22578552</v>
      </c>
      <c r="M70" s="36">
        <f>SUMIFS(СВЦЭМ!$C$39:$C$789,СВЦЭМ!$A$39:$A$789,$A70,СВЦЭМ!$B$39:$B$789,M$47)+'СЕТ СН'!$G$9+СВЦЭМ!$D$10+'СЕТ СН'!$G$6-'СЕТ СН'!$G$19</f>
        <v>2461.3700178700001</v>
      </c>
      <c r="N70" s="36">
        <f>SUMIFS(СВЦЭМ!$C$39:$C$789,СВЦЭМ!$A$39:$A$789,$A70,СВЦЭМ!$B$39:$B$789,N$47)+'СЕТ СН'!$G$9+СВЦЭМ!$D$10+'СЕТ СН'!$G$6-'СЕТ СН'!$G$19</f>
        <v>2466.15379145</v>
      </c>
      <c r="O70" s="36">
        <f>SUMIFS(СВЦЭМ!$C$39:$C$789,СВЦЭМ!$A$39:$A$789,$A70,СВЦЭМ!$B$39:$B$789,O$47)+'СЕТ СН'!$G$9+СВЦЭМ!$D$10+'СЕТ СН'!$G$6-'СЕТ СН'!$G$19</f>
        <v>2491.27799491</v>
      </c>
      <c r="P70" s="36">
        <f>SUMIFS(СВЦЭМ!$C$39:$C$789,СВЦЭМ!$A$39:$A$789,$A70,СВЦЭМ!$B$39:$B$789,P$47)+'СЕТ СН'!$G$9+СВЦЭМ!$D$10+'СЕТ СН'!$G$6-'СЕТ СН'!$G$19</f>
        <v>2527.4158359200001</v>
      </c>
      <c r="Q70" s="36">
        <f>SUMIFS(СВЦЭМ!$C$39:$C$789,СВЦЭМ!$A$39:$A$789,$A70,СВЦЭМ!$B$39:$B$789,Q$47)+'СЕТ СН'!$G$9+СВЦЭМ!$D$10+'СЕТ СН'!$G$6-'СЕТ СН'!$G$19</f>
        <v>2539.7711333799998</v>
      </c>
      <c r="R70" s="36">
        <f>SUMIFS(СВЦЭМ!$C$39:$C$789,СВЦЭМ!$A$39:$A$789,$A70,СВЦЭМ!$B$39:$B$789,R$47)+'СЕТ СН'!$G$9+СВЦЭМ!$D$10+'СЕТ СН'!$G$6-'СЕТ СН'!$G$19</f>
        <v>2512.1927850100001</v>
      </c>
      <c r="S70" s="36">
        <f>SUMIFS(СВЦЭМ!$C$39:$C$789,СВЦЭМ!$A$39:$A$789,$A70,СВЦЭМ!$B$39:$B$789,S$47)+'СЕТ СН'!$G$9+СВЦЭМ!$D$10+'СЕТ СН'!$G$6-'СЕТ СН'!$G$19</f>
        <v>2491.7200400299998</v>
      </c>
      <c r="T70" s="36">
        <f>SUMIFS(СВЦЭМ!$C$39:$C$789,СВЦЭМ!$A$39:$A$789,$A70,СВЦЭМ!$B$39:$B$789,T$47)+'СЕТ СН'!$G$9+СВЦЭМ!$D$10+'СЕТ СН'!$G$6-'СЕТ СН'!$G$19</f>
        <v>2476.37329877</v>
      </c>
      <c r="U70" s="36">
        <f>SUMIFS(СВЦЭМ!$C$39:$C$789,СВЦЭМ!$A$39:$A$789,$A70,СВЦЭМ!$B$39:$B$789,U$47)+'СЕТ СН'!$G$9+СВЦЭМ!$D$10+'СЕТ СН'!$G$6-'СЕТ СН'!$G$19</f>
        <v>2475.5876976099999</v>
      </c>
      <c r="V70" s="36">
        <f>SUMIFS(СВЦЭМ!$C$39:$C$789,СВЦЭМ!$A$39:$A$789,$A70,СВЦЭМ!$B$39:$B$789,V$47)+'СЕТ СН'!$G$9+СВЦЭМ!$D$10+'СЕТ СН'!$G$6-'СЕТ СН'!$G$19</f>
        <v>2451.3830564600003</v>
      </c>
      <c r="W70" s="36">
        <f>SUMIFS(СВЦЭМ!$C$39:$C$789,СВЦЭМ!$A$39:$A$789,$A70,СВЦЭМ!$B$39:$B$789,W$47)+'СЕТ СН'!$G$9+СВЦЭМ!$D$10+'СЕТ СН'!$G$6-'СЕТ СН'!$G$19</f>
        <v>2454.5087133000002</v>
      </c>
      <c r="X70" s="36">
        <f>SUMIFS(СВЦЭМ!$C$39:$C$789,СВЦЭМ!$A$39:$A$789,$A70,СВЦЭМ!$B$39:$B$789,X$47)+'СЕТ СН'!$G$9+СВЦЭМ!$D$10+'СЕТ СН'!$G$6-'СЕТ СН'!$G$19</f>
        <v>2512.5235771899997</v>
      </c>
      <c r="Y70" s="36">
        <f>SUMIFS(СВЦЭМ!$C$39:$C$789,СВЦЭМ!$A$39:$A$789,$A70,СВЦЭМ!$B$39:$B$789,Y$47)+'СЕТ СН'!$G$9+СВЦЭМ!$D$10+'СЕТ СН'!$G$6-'СЕТ СН'!$G$19</f>
        <v>2542.7865706000002</v>
      </c>
    </row>
    <row r="71" spans="1:32" ht="15.75" x14ac:dyDescent="0.2">
      <c r="A71" s="35">
        <f t="shared" si="1"/>
        <v>45650</v>
      </c>
      <c r="B71" s="36">
        <f>SUMIFS(СВЦЭМ!$C$39:$C$789,СВЦЭМ!$A$39:$A$789,$A71,СВЦЭМ!$B$39:$B$789,B$47)+'СЕТ СН'!$G$9+СВЦЭМ!$D$10+'СЕТ СН'!$G$6-'СЕТ СН'!$G$19</f>
        <v>2600.20309954</v>
      </c>
      <c r="C71" s="36">
        <f>SUMIFS(СВЦЭМ!$C$39:$C$789,СВЦЭМ!$A$39:$A$789,$A71,СВЦЭМ!$B$39:$B$789,C$47)+'СЕТ СН'!$G$9+СВЦЭМ!$D$10+'СЕТ СН'!$G$6-'СЕТ СН'!$G$19</f>
        <v>2706.9015710600002</v>
      </c>
      <c r="D71" s="36">
        <f>SUMIFS(СВЦЭМ!$C$39:$C$789,СВЦЭМ!$A$39:$A$789,$A71,СВЦЭМ!$B$39:$B$789,D$47)+'СЕТ СН'!$G$9+СВЦЭМ!$D$10+'СЕТ СН'!$G$6-'СЕТ СН'!$G$19</f>
        <v>2702.3456542700001</v>
      </c>
      <c r="E71" s="36">
        <f>SUMIFS(СВЦЭМ!$C$39:$C$789,СВЦЭМ!$A$39:$A$789,$A71,СВЦЭМ!$B$39:$B$789,E$47)+'СЕТ СН'!$G$9+СВЦЭМ!$D$10+'СЕТ СН'!$G$6-'СЕТ СН'!$G$19</f>
        <v>2703.2454125899999</v>
      </c>
      <c r="F71" s="36">
        <f>SUMIFS(СВЦЭМ!$C$39:$C$789,СВЦЭМ!$A$39:$A$789,$A71,СВЦЭМ!$B$39:$B$789,F$47)+'СЕТ СН'!$G$9+СВЦЭМ!$D$10+'СЕТ СН'!$G$6-'СЕТ СН'!$G$19</f>
        <v>2694.45409728</v>
      </c>
      <c r="G71" s="36">
        <f>SUMIFS(СВЦЭМ!$C$39:$C$789,СВЦЭМ!$A$39:$A$789,$A71,СВЦЭМ!$B$39:$B$789,G$47)+'СЕТ СН'!$G$9+СВЦЭМ!$D$10+'СЕТ СН'!$G$6-'СЕТ СН'!$G$19</f>
        <v>2677.2542206099997</v>
      </c>
      <c r="H71" s="36">
        <f>SUMIFS(СВЦЭМ!$C$39:$C$789,СВЦЭМ!$A$39:$A$789,$A71,СВЦЭМ!$B$39:$B$789,H$47)+'СЕТ СН'!$G$9+СВЦЭМ!$D$10+'СЕТ СН'!$G$6-'СЕТ СН'!$G$19</f>
        <v>2659.7219110000001</v>
      </c>
      <c r="I71" s="36">
        <f>SUMIFS(СВЦЭМ!$C$39:$C$789,СВЦЭМ!$A$39:$A$789,$A71,СВЦЭМ!$B$39:$B$789,I$47)+'СЕТ СН'!$G$9+СВЦЭМ!$D$10+'СЕТ СН'!$G$6-'СЕТ СН'!$G$19</f>
        <v>2596.0585644499997</v>
      </c>
      <c r="J71" s="36">
        <f>SUMIFS(СВЦЭМ!$C$39:$C$789,СВЦЭМ!$A$39:$A$789,$A71,СВЦЭМ!$B$39:$B$789,J$47)+'СЕТ СН'!$G$9+СВЦЭМ!$D$10+'СЕТ СН'!$G$6-'СЕТ СН'!$G$19</f>
        <v>2563.0212496999998</v>
      </c>
      <c r="K71" s="36">
        <f>SUMIFS(СВЦЭМ!$C$39:$C$789,СВЦЭМ!$A$39:$A$789,$A71,СВЦЭМ!$B$39:$B$789,K$47)+'СЕТ СН'!$G$9+СВЦЭМ!$D$10+'СЕТ СН'!$G$6-'СЕТ СН'!$G$19</f>
        <v>2566.9741794900001</v>
      </c>
      <c r="L71" s="36">
        <f>SUMIFS(СВЦЭМ!$C$39:$C$789,СВЦЭМ!$A$39:$A$789,$A71,СВЦЭМ!$B$39:$B$789,L$47)+'СЕТ СН'!$G$9+СВЦЭМ!$D$10+'СЕТ СН'!$G$6-'СЕТ СН'!$G$19</f>
        <v>2537.9205096999999</v>
      </c>
      <c r="M71" s="36">
        <f>SUMIFS(СВЦЭМ!$C$39:$C$789,СВЦЭМ!$A$39:$A$789,$A71,СВЦЭМ!$B$39:$B$789,M$47)+'СЕТ СН'!$G$9+СВЦЭМ!$D$10+'СЕТ СН'!$G$6-'СЕТ СН'!$G$19</f>
        <v>2467.2860104400002</v>
      </c>
      <c r="N71" s="36">
        <f>SUMIFS(СВЦЭМ!$C$39:$C$789,СВЦЭМ!$A$39:$A$789,$A71,СВЦЭМ!$B$39:$B$789,N$47)+'СЕТ СН'!$G$9+СВЦЭМ!$D$10+'СЕТ СН'!$G$6-'СЕТ СН'!$G$19</f>
        <v>2487.6234372600002</v>
      </c>
      <c r="O71" s="36">
        <f>SUMIFS(СВЦЭМ!$C$39:$C$789,СВЦЭМ!$A$39:$A$789,$A71,СВЦЭМ!$B$39:$B$789,O$47)+'СЕТ СН'!$G$9+СВЦЭМ!$D$10+'СЕТ СН'!$G$6-'СЕТ СН'!$G$19</f>
        <v>2540.7837657800001</v>
      </c>
      <c r="P71" s="36">
        <f>SUMIFS(СВЦЭМ!$C$39:$C$789,СВЦЭМ!$A$39:$A$789,$A71,СВЦЭМ!$B$39:$B$789,P$47)+'СЕТ СН'!$G$9+СВЦЭМ!$D$10+'СЕТ СН'!$G$6-'СЕТ СН'!$G$19</f>
        <v>2534.9252461599999</v>
      </c>
      <c r="Q71" s="36">
        <f>SUMIFS(СВЦЭМ!$C$39:$C$789,СВЦЭМ!$A$39:$A$789,$A71,СВЦЭМ!$B$39:$B$789,Q$47)+'СЕТ СН'!$G$9+СВЦЭМ!$D$10+'СЕТ СН'!$G$6-'СЕТ СН'!$G$19</f>
        <v>2470.6178912400001</v>
      </c>
      <c r="R71" s="36">
        <f>SUMIFS(СВЦЭМ!$C$39:$C$789,СВЦЭМ!$A$39:$A$789,$A71,СВЦЭМ!$B$39:$B$789,R$47)+'СЕТ СН'!$G$9+СВЦЭМ!$D$10+'СЕТ СН'!$G$6-'СЕТ СН'!$G$19</f>
        <v>2488.0537635400001</v>
      </c>
      <c r="S71" s="36">
        <f>SUMIFS(СВЦЭМ!$C$39:$C$789,СВЦЭМ!$A$39:$A$789,$A71,СВЦЭМ!$B$39:$B$789,S$47)+'СЕТ СН'!$G$9+СВЦЭМ!$D$10+'СЕТ СН'!$G$6-'СЕТ СН'!$G$19</f>
        <v>2510.6355583899999</v>
      </c>
      <c r="T71" s="36">
        <f>SUMIFS(СВЦЭМ!$C$39:$C$789,СВЦЭМ!$A$39:$A$789,$A71,СВЦЭМ!$B$39:$B$789,T$47)+'СЕТ СН'!$G$9+СВЦЭМ!$D$10+'СЕТ СН'!$G$6-'СЕТ СН'!$G$19</f>
        <v>2548.2900930599999</v>
      </c>
      <c r="U71" s="36">
        <f>SUMIFS(СВЦЭМ!$C$39:$C$789,СВЦЭМ!$A$39:$A$789,$A71,СВЦЭМ!$B$39:$B$789,U$47)+'СЕТ СН'!$G$9+СВЦЭМ!$D$10+'СЕТ СН'!$G$6-'СЕТ СН'!$G$19</f>
        <v>2550.6137390999997</v>
      </c>
      <c r="V71" s="36">
        <f>SUMIFS(СВЦЭМ!$C$39:$C$789,СВЦЭМ!$A$39:$A$789,$A71,СВЦЭМ!$B$39:$B$789,V$47)+'СЕТ СН'!$G$9+СВЦЭМ!$D$10+'СЕТ СН'!$G$6-'СЕТ СН'!$G$19</f>
        <v>2564.7052330199999</v>
      </c>
      <c r="W71" s="36">
        <f>SUMIFS(СВЦЭМ!$C$39:$C$789,СВЦЭМ!$A$39:$A$789,$A71,СВЦЭМ!$B$39:$B$789,W$47)+'СЕТ СН'!$G$9+СВЦЭМ!$D$10+'СЕТ СН'!$G$6-'СЕТ СН'!$G$19</f>
        <v>2587.5371300900001</v>
      </c>
      <c r="X71" s="36">
        <f>SUMIFS(СВЦЭМ!$C$39:$C$789,СВЦЭМ!$A$39:$A$789,$A71,СВЦЭМ!$B$39:$B$789,X$47)+'СЕТ СН'!$G$9+СВЦЭМ!$D$10+'СЕТ СН'!$G$6-'СЕТ СН'!$G$19</f>
        <v>2620.2238217199997</v>
      </c>
      <c r="Y71" s="36">
        <f>SUMIFS(СВЦЭМ!$C$39:$C$789,СВЦЭМ!$A$39:$A$789,$A71,СВЦЭМ!$B$39:$B$789,Y$47)+'СЕТ СН'!$G$9+СВЦЭМ!$D$10+'СЕТ СН'!$G$6-'СЕТ СН'!$G$19</f>
        <v>2630.7661528499998</v>
      </c>
    </row>
    <row r="72" spans="1:32" ht="15.75" x14ac:dyDescent="0.2">
      <c r="A72" s="35">
        <f t="shared" si="1"/>
        <v>45651</v>
      </c>
      <c r="B72" s="36">
        <f>SUMIFS(СВЦЭМ!$C$39:$C$789,СВЦЭМ!$A$39:$A$789,$A72,СВЦЭМ!$B$39:$B$789,B$47)+'СЕТ СН'!$G$9+СВЦЭМ!$D$10+'СЕТ СН'!$G$6-'СЕТ СН'!$G$19</f>
        <v>2523.4700785</v>
      </c>
      <c r="C72" s="36">
        <f>SUMIFS(СВЦЭМ!$C$39:$C$789,СВЦЭМ!$A$39:$A$789,$A72,СВЦЭМ!$B$39:$B$789,C$47)+'СЕТ СН'!$G$9+СВЦЭМ!$D$10+'СЕТ СН'!$G$6-'СЕТ СН'!$G$19</f>
        <v>2556.4602166199998</v>
      </c>
      <c r="D72" s="36">
        <f>SUMIFS(СВЦЭМ!$C$39:$C$789,СВЦЭМ!$A$39:$A$789,$A72,СВЦЭМ!$B$39:$B$789,D$47)+'СЕТ СН'!$G$9+СВЦЭМ!$D$10+'СЕТ СН'!$G$6-'СЕТ СН'!$G$19</f>
        <v>2573.1079249999998</v>
      </c>
      <c r="E72" s="36">
        <f>SUMIFS(СВЦЭМ!$C$39:$C$789,СВЦЭМ!$A$39:$A$789,$A72,СВЦЭМ!$B$39:$B$789,E$47)+'СЕТ СН'!$G$9+СВЦЭМ!$D$10+'СЕТ СН'!$G$6-'СЕТ СН'!$G$19</f>
        <v>2608.0694007399998</v>
      </c>
      <c r="F72" s="36">
        <f>SUMIFS(СВЦЭМ!$C$39:$C$789,СВЦЭМ!$A$39:$A$789,$A72,СВЦЭМ!$B$39:$B$789,F$47)+'СЕТ СН'!$G$9+СВЦЭМ!$D$10+'СЕТ СН'!$G$6-'СЕТ СН'!$G$19</f>
        <v>2615.4877109399999</v>
      </c>
      <c r="G72" s="36">
        <f>SUMIFS(СВЦЭМ!$C$39:$C$789,СВЦЭМ!$A$39:$A$789,$A72,СВЦЭМ!$B$39:$B$789,G$47)+'СЕТ СН'!$G$9+СВЦЭМ!$D$10+'СЕТ СН'!$G$6-'СЕТ СН'!$G$19</f>
        <v>2571.8267187399997</v>
      </c>
      <c r="H72" s="36">
        <f>SUMIFS(СВЦЭМ!$C$39:$C$789,СВЦЭМ!$A$39:$A$789,$A72,СВЦЭМ!$B$39:$B$789,H$47)+'СЕТ СН'!$G$9+СВЦЭМ!$D$10+'СЕТ СН'!$G$6-'СЕТ СН'!$G$19</f>
        <v>2507.9780407799999</v>
      </c>
      <c r="I72" s="36">
        <f>SUMIFS(СВЦЭМ!$C$39:$C$789,СВЦЭМ!$A$39:$A$789,$A72,СВЦЭМ!$B$39:$B$789,I$47)+'СЕТ СН'!$G$9+СВЦЭМ!$D$10+'СЕТ СН'!$G$6-'СЕТ СН'!$G$19</f>
        <v>2407.1456184200001</v>
      </c>
      <c r="J72" s="36">
        <f>SUMIFS(СВЦЭМ!$C$39:$C$789,СВЦЭМ!$A$39:$A$789,$A72,СВЦЭМ!$B$39:$B$789,J$47)+'СЕТ СН'!$G$9+СВЦЭМ!$D$10+'СЕТ СН'!$G$6-'СЕТ СН'!$G$19</f>
        <v>2386.11363867</v>
      </c>
      <c r="K72" s="36">
        <f>SUMIFS(СВЦЭМ!$C$39:$C$789,СВЦЭМ!$A$39:$A$789,$A72,СВЦЭМ!$B$39:$B$789,K$47)+'СЕТ СН'!$G$9+СВЦЭМ!$D$10+'СЕТ СН'!$G$6-'СЕТ СН'!$G$19</f>
        <v>2375.1993411200001</v>
      </c>
      <c r="L72" s="36">
        <f>SUMIFS(СВЦЭМ!$C$39:$C$789,СВЦЭМ!$A$39:$A$789,$A72,СВЦЭМ!$B$39:$B$789,L$47)+'СЕТ СН'!$G$9+СВЦЭМ!$D$10+'СЕТ СН'!$G$6-'СЕТ СН'!$G$19</f>
        <v>2354.5509205600001</v>
      </c>
      <c r="M72" s="36">
        <f>SUMIFS(СВЦЭМ!$C$39:$C$789,СВЦЭМ!$A$39:$A$789,$A72,СВЦЭМ!$B$39:$B$789,M$47)+'СЕТ СН'!$G$9+СВЦЭМ!$D$10+'СЕТ СН'!$G$6-'СЕТ СН'!$G$19</f>
        <v>2332.6395662899999</v>
      </c>
      <c r="N72" s="36">
        <f>SUMIFS(СВЦЭМ!$C$39:$C$789,СВЦЭМ!$A$39:$A$789,$A72,СВЦЭМ!$B$39:$B$789,N$47)+'СЕТ СН'!$G$9+СВЦЭМ!$D$10+'СЕТ СН'!$G$6-'СЕТ СН'!$G$19</f>
        <v>2333.7175517300002</v>
      </c>
      <c r="O72" s="36">
        <f>SUMIFS(СВЦЭМ!$C$39:$C$789,СВЦЭМ!$A$39:$A$789,$A72,СВЦЭМ!$B$39:$B$789,O$47)+'СЕТ СН'!$G$9+СВЦЭМ!$D$10+'СЕТ СН'!$G$6-'СЕТ СН'!$G$19</f>
        <v>2338.12526316</v>
      </c>
      <c r="P72" s="36">
        <f>SUMIFS(СВЦЭМ!$C$39:$C$789,СВЦЭМ!$A$39:$A$789,$A72,СВЦЭМ!$B$39:$B$789,P$47)+'СЕТ СН'!$G$9+СВЦЭМ!$D$10+'СЕТ СН'!$G$6-'СЕТ СН'!$G$19</f>
        <v>2340.1017069899999</v>
      </c>
      <c r="Q72" s="36">
        <f>SUMIFS(СВЦЭМ!$C$39:$C$789,СВЦЭМ!$A$39:$A$789,$A72,СВЦЭМ!$B$39:$B$789,Q$47)+'СЕТ СН'!$G$9+СВЦЭМ!$D$10+'СЕТ СН'!$G$6-'СЕТ СН'!$G$19</f>
        <v>2348.18614265</v>
      </c>
      <c r="R72" s="36">
        <f>SUMIFS(СВЦЭМ!$C$39:$C$789,СВЦЭМ!$A$39:$A$789,$A72,СВЦЭМ!$B$39:$B$789,R$47)+'СЕТ СН'!$G$9+СВЦЭМ!$D$10+'СЕТ СН'!$G$6-'СЕТ СН'!$G$19</f>
        <v>2349.3178441300001</v>
      </c>
      <c r="S72" s="36">
        <f>SUMIFS(СВЦЭМ!$C$39:$C$789,СВЦЭМ!$A$39:$A$789,$A72,СВЦЭМ!$B$39:$B$789,S$47)+'СЕТ СН'!$G$9+СВЦЭМ!$D$10+'СЕТ СН'!$G$6-'СЕТ СН'!$G$19</f>
        <v>2330.4866300399999</v>
      </c>
      <c r="T72" s="36">
        <f>SUMIFS(СВЦЭМ!$C$39:$C$789,СВЦЭМ!$A$39:$A$789,$A72,СВЦЭМ!$B$39:$B$789,T$47)+'СЕТ СН'!$G$9+СВЦЭМ!$D$10+'СЕТ СН'!$G$6-'СЕТ СН'!$G$19</f>
        <v>2351.8438790999999</v>
      </c>
      <c r="U72" s="36">
        <f>SUMIFS(СВЦЭМ!$C$39:$C$789,СВЦЭМ!$A$39:$A$789,$A72,СВЦЭМ!$B$39:$B$789,U$47)+'СЕТ СН'!$G$9+СВЦЭМ!$D$10+'СЕТ СН'!$G$6-'СЕТ СН'!$G$19</f>
        <v>2343.6871713400001</v>
      </c>
      <c r="V72" s="36">
        <f>SUMIFS(СВЦЭМ!$C$39:$C$789,СВЦЭМ!$A$39:$A$789,$A72,СВЦЭМ!$B$39:$B$789,V$47)+'СЕТ СН'!$G$9+СВЦЭМ!$D$10+'СЕТ СН'!$G$6-'СЕТ СН'!$G$19</f>
        <v>2351.9328002500001</v>
      </c>
      <c r="W72" s="36">
        <f>SUMIFS(СВЦЭМ!$C$39:$C$789,СВЦЭМ!$A$39:$A$789,$A72,СВЦЭМ!$B$39:$B$789,W$47)+'СЕТ СН'!$G$9+СВЦЭМ!$D$10+'СЕТ СН'!$G$6-'СЕТ СН'!$G$19</f>
        <v>2387.6922588100001</v>
      </c>
      <c r="X72" s="36">
        <f>SUMIFS(СВЦЭМ!$C$39:$C$789,СВЦЭМ!$A$39:$A$789,$A72,СВЦЭМ!$B$39:$B$789,X$47)+'СЕТ СН'!$G$9+СВЦЭМ!$D$10+'СЕТ СН'!$G$6-'СЕТ СН'!$G$19</f>
        <v>2382.5365710000001</v>
      </c>
      <c r="Y72" s="36">
        <f>SUMIFS(СВЦЭМ!$C$39:$C$789,СВЦЭМ!$A$39:$A$789,$A72,СВЦЭМ!$B$39:$B$789,Y$47)+'СЕТ СН'!$G$9+СВЦЭМ!$D$10+'СЕТ СН'!$G$6-'СЕТ СН'!$G$19</f>
        <v>2439.2240773799999</v>
      </c>
    </row>
    <row r="73" spans="1:32" ht="15.75" x14ac:dyDescent="0.2">
      <c r="A73" s="35">
        <f t="shared" si="1"/>
        <v>45652</v>
      </c>
      <c r="B73" s="36">
        <f>SUMIFS(СВЦЭМ!$C$39:$C$789,СВЦЭМ!$A$39:$A$789,$A73,СВЦЭМ!$B$39:$B$789,B$47)+'СЕТ СН'!$G$9+СВЦЭМ!$D$10+'СЕТ СН'!$G$6-'СЕТ СН'!$G$19</f>
        <v>2593.47842868</v>
      </c>
      <c r="C73" s="36">
        <f>SUMIFS(СВЦЭМ!$C$39:$C$789,СВЦЭМ!$A$39:$A$789,$A73,СВЦЭМ!$B$39:$B$789,C$47)+'СЕТ СН'!$G$9+СВЦЭМ!$D$10+'СЕТ СН'!$G$6-'СЕТ СН'!$G$19</f>
        <v>2631.8672066999998</v>
      </c>
      <c r="D73" s="36">
        <f>SUMIFS(СВЦЭМ!$C$39:$C$789,СВЦЭМ!$A$39:$A$789,$A73,СВЦЭМ!$B$39:$B$789,D$47)+'СЕТ СН'!$G$9+СВЦЭМ!$D$10+'СЕТ СН'!$G$6-'СЕТ СН'!$G$19</f>
        <v>2658.5413076099999</v>
      </c>
      <c r="E73" s="36">
        <f>SUMIFS(СВЦЭМ!$C$39:$C$789,СВЦЭМ!$A$39:$A$789,$A73,СВЦЭМ!$B$39:$B$789,E$47)+'СЕТ СН'!$G$9+СВЦЭМ!$D$10+'СЕТ СН'!$G$6-'СЕТ СН'!$G$19</f>
        <v>2663.3463143399999</v>
      </c>
      <c r="F73" s="36">
        <f>SUMIFS(СВЦЭМ!$C$39:$C$789,СВЦЭМ!$A$39:$A$789,$A73,СВЦЭМ!$B$39:$B$789,F$47)+'СЕТ СН'!$G$9+СВЦЭМ!$D$10+'СЕТ СН'!$G$6-'СЕТ СН'!$G$19</f>
        <v>2658.8433919399999</v>
      </c>
      <c r="G73" s="36">
        <f>SUMIFS(СВЦЭМ!$C$39:$C$789,СВЦЭМ!$A$39:$A$789,$A73,СВЦЭМ!$B$39:$B$789,G$47)+'СЕТ СН'!$G$9+СВЦЭМ!$D$10+'СЕТ СН'!$G$6-'СЕТ СН'!$G$19</f>
        <v>2634.94355567</v>
      </c>
      <c r="H73" s="36">
        <f>SUMIFS(СВЦЭМ!$C$39:$C$789,СВЦЭМ!$A$39:$A$789,$A73,СВЦЭМ!$B$39:$B$789,H$47)+'СЕТ СН'!$G$9+СВЦЭМ!$D$10+'СЕТ СН'!$G$6-'СЕТ СН'!$G$19</f>
        <v>2552.0866311700001</v>
      </c>
      <c r="I73" s="36">
        <f>SUMIFS(СВЦЭМ!$C$39:$C$789,СВЦЭМ!$A$39:$A$789,$A73,СВЦЭМ!$B$39:$B$789,I$47)+'СЕТ СН'!$G$9+СВЦЭМ!$D$10+'СЕТ СН'!$G$6-'СЕТ СН'!$G$19</f>
        <v>2487.69487996</v>
      </c>
      <c r="J73" s="36">
        <f>SUMIFS(СВЦЭМ!$C$39:$C$789,СВЦЭМ!$A$39:$A$789,$A73,СВЦЭМ!$B$39:$B$789,J$47)+'СЕТ СН'!$G$9+СВЦЭМ!$D$10+'СЕТ СН'!$G$6-'СЕТ СН'!$G$19</f>
        <v>2453.37913991</v>
      </c>
      <c r="K73" s="36">
        <f>SUMIFS(СВЦЭМ!$C$39:$C$789,СВЦЭМ!$A$39:$A$789,$A73,СВЦЭМ!$B$39:$B$789,K$47)+'СЕТ СН'!$G$9+СВЦЭМ!$D$10+'СЕТ СН'!$G$6-'СЕТ СН'!$G$19</f>
        <v>2432.99989267</v>
      </c>
      <c r="L73" s="36">
        <f>SUMIFS(СВЦЭМ!$C$39:$C$789,СВЦЭМ!$A$39:$A$789,$A73,СВЦЭМ!$B$39:$B$789,L$47)+'СЕТ СН'!$G$9+СВЦЭМ!$D$10+'СЕТ СН'!$G$6-'СЕТ СН'!$G$19</f>
        <v>2432.5607634100002</v>
      </c>
      <c r="M73" s="36">
        <f>SUMIFS(СВЦЭМ!$C$39:$C$789,СВЦЭМ!$A$39:$A$789,$A73,СВЦЭМ!$B$39:$B$789,M$47)+'СЕТ СН'!$G$9+СВЦЭМ!$D$10+'СЕТ СН'!$G$6-'СЕТ СН'!$G$19</f>
        <v>2419.1962254800001</v>
      </c>
      <c r="N73" s="36">
        <f>SUMIFS(СВЦЭМ!$C$39:$C$789,СВЦЭМ!$A$39:$A$789,$A73,СВЦЭМ!$B$39:$B$789,N$47)+'СЕТ СН'!$G$9+СВЦЭМ!$D$10+'СЕТ СН'!$G$6-'СЕТ СН'!$G$19</f>
        <v>2420.8019458500003</v>
      </c>
      <c r="O73" s="36">
        <f>SUMIFS(СВЦЭМ!$C$39:$C$789,СВЦЭМ!$A$39:$A$789,$A73,СВЦЭМ!$B$39:$B$789,O$47)+'СЕТ СН'!$G$9+СВЦЭМ!$D$10+'СЕТ СН'!$G$6-'СЕТ СН'!$G$19</f>
        <v>2413.34603883</v>
      </c>
      <c r="P73" s="36">
        <f>SUMIFS(СВЦЭМ!$C$39:$C$789,СВЦЭМ!$A$39:$A$789,$A73,СВЦЭМ!$B$39:$B$789,P$47)+'СЕТ СН'!$G$9+СВЦЭМ!$D$10+'СЕТ СН'!$G$6-'СЕТ СН'!$G$19</f>
        <v>2425.8837695500001</v>
      </c>
      <c r="Q73" s="36">
        <f>SUMIFS(СВЦЭМ!$C$39:$C$789,СВЦЭМ!$A$39:$A$789,$A73,СВЦЭМ!$B$39:$B$789,Q$47)+'СЕТ СН'!$G$9+СВЦЭМ!$D$10+'СЕТ СН'!$G$6-'СЕТ СН'!$G$19</f>
        <v>2477.9779467399999</v>
      </c>
      <c r="R73" s="36">
        <f>SUMIFS(СВЦЭМ!$C$39:$C$789,СВЦЭМ!$A$39:$A$789,$A73,СВЦЭМ!$B$39:$B$789,R$47)+'СЕТ СН'!$G$9+СВЦЭМ!$D$10+'СЕТ СН'!$G$6-'СЕТ СН'!$G$19</f>
        <v>2434.3786880900002</v>
      </c>
      <c r="S73" s="36">
        <f>SUMIFS(СВЦЭМ!$C$39:$C$789,СВЦЭМ!$A$39:$A$789,$A73,СВЦЭМ!$B$39:$B$789,S$47)+'СЕТ СН'!$G$9+СВЦЭМ!$D$10+'СЕТ СН'!$G$6-'СЕТ СН'!$G$19</f>
        <v>2436.9491720000001</v>
      </c>
      <c r="T73" s="36">
        <f>SUMIFS(СВЦЭМ!$C$39:$C$789,СВЦЭМ!$A$39:$A$789,$A73,СВЦЭМ!$B$39:$B$789,T$47)+'СЕТ СН'!$G$9+СВЦЭМ!$D$10+'СЕТ СН'!$G$6-'СЕТ СН'!$G$19</f>
        <v>2421.8472040299998</v>
      </c>
      <c r="U73" s="36">
        <f>SUMIFS(СВЦЭМ!$C$39:$C$789,СВЦЭМ!$A$39:$A$789,$A73,СВЦЭМ!$B$39:$B$789,U$47)+'СЕТ СН'!$G$9+СВЦЭМ!$D$10+'СЕТ СН'!$G$6-'СЕТ СН'!$G$19</f>
        <v>2440.5172645100001</v>
      </c>
      <c r="V73" s="36">
        <f>SUMIFS(СВЦЭМ!$C$39:$C$789,СВЦЭМ!$A$39:$A$789,$A73,СВЦЭМ!$B$39:$B$789,V$47)+'СЕТ СН'!$G$9+СВЦЭМ!$D$10+'СЕТ СН'!$G$6-'СЕТ СН'!$G$19</f>
        <v>2470.0139505900001</v>
      </c>
      <c r="W73" s="36">
        <f>SUMIFS(СВЦЭМ!$C$39:$C$789,СВЦЭМ!$A$39:$A$789,$A73,СВЦЭМ!$B$39:$B$789,W$47)+'СЕТ СН'!$G$9+СВЦЭМ!$D$10+'СЕТ СН'!$G$6-'СЕТ СН'!$G$19</f>
        <v>2480.4643930000002</v>
      </c>
      <c r="X73" s="36">
        <f>SUMIFS(СВЦЭМ!$C$39:$C$789,СВЦЭМ!$A$39:$A$789,$A73,СВЦЭМ!$B$39:$B$789,X$47)+'СЕТ СН'!$G$9+СВЦЭМ!$D$10+'СЕТ СН'!$G$6-'СЕТ СН'!$G$19</f>
        <v>2490.61632396</v>
      </c>
      <c r="Y73" s="36">
        <f>SUMIFS(СВЦЭМ!$C$39:$C$789,СВЦЭМ!$A$39:$A$789,$A73,СВЦЭМ!$B$39:$B$789,Y$47)+'СЕТ СН'!$G$9+СВЦЭМ!$D$10+'СЕТ СН'!$G$6-'СЕТ СН'!$G$19</f>
        <v>2507.4740974599999</v>
      </c>
    </row>
    <row r="74" spans="1:32" ht="15.75" x14ac:dyDescent="0.2">
      <c r="A74" s="35">
        <f t="shared" si="1"/>
        <v>45653</v>
      </c>
      <c r="B74" s="36">
        <f>SUMIFS(СВЦЭМ!$C$39:$C$789,СВЦЭМ!$A$39:$A$789,$A74,СВЦЭМ!$B$39:$B$789,B$47)+'СЕТ СН'!$G$9+СВЦЭМ!$D$10+'СЕТ СН'!$G$6-'СЕТ СН'!$G$19</f>
        <v>2610.7357361599998</v>
      </c>
      <c r="C74" s="36">
        <f>SUMIFS(СВЦЭМ!$C$39:$C$789,СВЦЭМ!$A$39:$A$789,$A74,СВЦЭМ!$B$39:$B$789,C$47)+'СЕТ СН'!$G$9+СВЦЭМ!$D$10+'СЕТ СН'!$G$6-'СЕТ СН'!$G$19</f>
        <v>2629.1871257100001</v>
      </c>
      <c r="D74" s="36">
        <f>SUMIFS(СВЦЭМ!$C$39:$C$789,СВЦЭМ!$A$39:$A$789,$A74,СВЦЭМ!$B$39:$B$789,D$47)+'СЕТ СН'!$G$9+СВЦЭМ!$D$10+'СЕТ СН'!$G$6-'СЕТ СН'!$G$19</f>
        <v>2640.62883676</v>
      </c>
      <c r="E74" s="36">
        <f>SUMIFS(СВЦЭМ!$C$39:$C$789,СВЦЭМ!$A$39:$A$789,$A74,СВЦЭМ!$B$39:$B$789,E$47)+'СЕТ СН'!$G$9+СВЦЭМ!$D$10+'СЕТ СН'!$G$6-'СЕТ СН'!$G$19</f>
        <v>2647.5651337300001</v>
      </c>
      <c r="F74" s="36">
        <f>SUMIFS(СВЦЭМ!$C$39:$C$789,СВЦЭМ!$A$39:$A$789,$A74,СВЦЭМ!$B$39:$B$789,F$47)+'СЕТ СН'!$G$9+СВЦЭМ!$D$10+'СЕТ СН'!$G$6-'СЕТ СН'!$G$19</f>
        <v>2638.1780444699998</v>
      </c>
      <c r="G74" s="36">
        <f>SUMIFS(СВЦЭМ!$C$39:$C$789,СВЦЭМ!$A$39:$A$789,$A74,СВЦЭМ!$B$39:$B$789,G$47)+'СЕТ СН'!$G$9+СВЦЭМ!$D$10+'СЕТ СН'!$G$6-'СЕТ СН'!$G$19</f>
        <v>2607.4454070299998</v>
      </c>
      <c r="H74" s="36">
        <f>SUMIFS(СВЦЭМ!$C$39:$C$789,СВЦЭМ!$A$39:$A$789,$A74,СВЦЭМ!$B$39:$B$789,H$47)+'СЕТ СН'!$G$9+СВЦЭМ!$D$10+'СЕТ СН'!$G$6-'СЕТ СН'!$G$19</f>
        <v>2527.3586748099997</v>
      </c>
      <c r="I74" s="36">
        <f>SUMIFS(СВЦЭМ!$C$39:$C$789,СВЦЭМ!$A$39:$A$789,$A74,СВЦЭМ!$B$39:$B$789,I$47)+'СЕТ СН'!$G$9+СВЦЭМ!$D$10+'СЕТ СН'!$G$6-'СЕТ СН'!$G$19</f>
        <v>2440.16535239</v>
      </c>
      <c r="J74" s="36">
        <f>SUMIFS(СВЦЭМ!$C$39:$C$789,СВЦЭМ!$A$39:$A$789,$A74,СВЦЭМ!$B$39:$B$789,J$47)+'СЕТ СН'!$G$9+СВЦЭМ!$D$10+'СЕТ СН'!$G$6-'СЕТ СН'!$G$19</f>
        <v>2416.1585052999999</v>
      </c>
      <c r="K74" s="36">
        <f>SUMIFS(СВЦЭМ!$C$39:$C$789,СВЦЭМ!$A$39:$A$789,$A74,СВЦЭМ!$B$39:$B$789,K$47)+'СЕТ СН'!$G$9+СВЦЭМ!$D$10+'СЕТ СН'!$G$6-'СЕТ СН'!$G$19</f>
        <v>2415.1714700299999</v>
      </c>
      <c r="L74" s="36">
        <f>SUMIFS(СВЦЭМ!$C$39:$C$789,СВЦЭМ!$A$39:$A$789,$A74,СВЦЭМ!$B$39:$B$789,L$47)+'СЕТ СН'!$G$9+СВЦЭМ!$D$10+'СЕТ СН'!$G$6-'СЕТ СН'!$G$19</f>
        <v>2437.3745066199999</v>
      </c>
      <c r="M74" s="36">
        <f>SUMIFS(СВЦЭМ!$C$39:$C$789,СВЦЭМ!$A$39:$A$789,$A74,СВЦЭМ!$B$39:$B$789,M$47)+'СЕТ СН'!$G$9+СВЦЭМ!$D$10+'СЕТ СН'!$G$6-'СЕТ СН'!$G$19</f>
        <v>2499.02322009</v>
      </c>
      <c r="N74" s="36">
        <f>SUMIFS(СВЦЭМ!$C$39:$C$789,СВЦЭМ!$A$39:$A$789,$A74,СВЦЭМ!$B$39:$B$789,N$47)+'СЕТ СН'!$G$9+СВЦЭМ!$D$10+'СЕТ СН'!$G$6-'СЕТ СН'!$G$19</f>
        <v>2522.01131201</v>
      </c>
      <c r="O74" s="36">
        <f>SUMIFS(СВЦЭМ!$C$39:$C$789,СВЦЭМ!$A$39:$A$789,$A74,СВЦЭМ!$B$39:$B$789,O$47)+'СЕТ СН'!$G$9+СВЦЭМ!$D$10+'СЕТ СН'!$G$6-'СЕТ СН'!$G$19</f>
        <v>2525.9943392300002</v>
      </c>
      <c r="P74" s="36">
        <f>SUMIFS(СВЦЭМ!$C$39:$C$789,СВЦЭМ!$A$39:$A$789,$A74,СВЦЭМ!$B$39:$B$789,P$47)+'СЕТ СН'!$G$9+СВЦЭМ!$D$10+'СЕТ СН'!$G$6-'СЕТ СН'!$G$19</f>
        <v>2512.6840106199998</v>
      </c>
      <c r="Q74" s="36">
        <f>SUMIFS(СВЦЭМ!$C$39:$C$789,СВЦЭМ!$A$39:$A$789,$A74,СВЦЭМ!$B$39:$B$789,Q$47)+'СЕТ СН'!$G$9+СВЦЭМ!$D$10+'СЕТ СН'!$G$6-'СЕТ СН'!$G$19</f>
        <v>2524.9199442499998</v>
      </c>
      <c r="R74" s="36">
        <f>SUMIFS(СВЦЭМ!$C$39:$C$789,СВЦЭМ!$A$39:$A$789,$A74,СВЦЭМ!$B$39:$B$789,R$47)+'СЕТ СН'!$G$9+СВЦЭМ!$D$10+'СЕТ СН'!$G$6-'СЕТ СН'!$G$19</f>
        <v>2513.5478882299999</v>
      </c>
      <c r="S74" s="36">
        <f>SUMIFS(СВЦЭМ!$C$39:$C$789,СВЦЭМ!$A$39:$A$789,$A74,СВЦЭМ!$B$39:$B$789,S$47)+'СЕТ СН'!$G$9+СВЦЭМ!$D$10+'СЕТ СН'!$G$6-'СЕТ СН'!$G$19</f>
        <v>2499.2976453900001</v>
      </c>
      <c r="T74" s="36">
        <f>SUMIFS(СВЦЭМ!$C$39:$C$789,СВЦЭМ!$A$39:$A$789,$A74,СВЦЭМ!$B$39:$B$789,T$47)+'СЕТ СН'!$G$9+СВЦЭМ!$D$10+'СЕТ СН'!$G$6-'СЕТ СН'!$G$19</f>
        <v>2465.59016634</v>
      </c>
      <c r="U74" s="36">
        <f>SUMIFS(СВЦЭМ!$C$39:$C$789,СВЦЭМ!$A$39:$A$789,$A74,СВЦЭМ!$B$39:$B$789,U$47)+'СЕТ СН'!$G$9+СВЦЭМ!$D$10+'СЕТ СН'!$G$6-'СЕТ СН'!$G$19</f>
        <v>2439.1060731699999</v>
      </c>
      <c r="V74" s="36">
        <f>SUMIFS(СВЦЭМ!$C$39:$C$789,СВЦЭМ!$A$39:$A$789,$A74,СВЦЭМ!$B$39:$B$789,V$47)+'СЕТ СН'!$G$9+СВЦЭМ!$D$10+'СЕТ СН'!$G$6-'СЕТ СН'!$G$19</f>
        <v>2449.36277501</v>
      </c>
      <c r="W74" s="36">
        <f>SUMIFS(СВЦЭМ!$C$39:$C$789,СВЦЭМ!$A$39:$A$789,$A74,СВЦЭМ!$B$39:$B$789,W$47)+'СЕТ СН'!$G$9+СВЦЭМ!$D$10+'СЕТ СН'!$G$6-'СЕТ СН'!$G$19</f>
        <v>2481.4798746400002</v>
      </c>
      <c r="X74" s="36">
        <f>SUMIFS(СВЦЭМ!$C$39:$C$789,СВЦЭМ!$A$39:$A$789,$A74,СВЦЭМ!$B$39:$B$789,X$47)+'СЕТ СН'!$G$9+СВЦЭМ!$D$10+'СЕТ СН'!$G$6-'СЕТ СН'!$G$19</f>
        <v>2526.49008589</v>
      </c>
      <c r="Y74" s="36">
        <f>SUMIFS(СВЦЭМ!$C$39:$C$789,СВЦЭМ!$A$39:$A$789,$A74,СВЦЭМ!$B$39:$B$789,Y$47)+'СЕТ СН'!$G$9+СВЦЭМ!$D$10+'СЕТ СН'!$G$6-'СЕТ СН'!$G$19</f>
        <v>2529.0926467999998</v>
      </c>
    </row>
    <row r="75" spans="1:32" ht="15.75" x14ac:dyDescent="0.2">
      <c r="A75" s="35">
        <f t="shared" si="1"/>
        <v>45654</v>
      </c>
      <c r="B75" s="36">
        <f>SUMIFS(СВЦЭМ!$C$39:$C$789,СВЦЭМ!$A$39:$A$789,$A75,СВЦЭМ!$B$39:$B$789,B$47)+'СЕТ СН'!$G$9+СВЦЭМ!$D$10+'СЕТ СН'!$G$6-'СЕТ СН'!$G$19</f>
        <v>2531.5152209099997</v>
      </c>
      <c r="C75" s="36">
        <f>SUMIFS(СВЦЭМ!$C$39:$C$789,СВЦЭМ!$A$39:$A$789,$A75,СВЦЭМ!$B$39:$B$789,C$47)+'СЕТ СН'!$G$9+СВЦЭМ!$D$10+'СЕТ СН'!$G$6-'СЕТ СН'!$G$19</f>
        <v>2571.8674029399999</v>
      </c>
      <c r="D75" s="36">
        <f>SUMIFS(СВЦЭМ!$C$39:$C$789,СВЦЭМ!$A$39:$A$789,$A75,СВЦЭМ!$B$39:$B$789,D$47)+'СЕТ СН'!$G$9+СВЦЭМ!$D$10+'СЕТ СН'!$G$6-'СЕТ СН'!$G$19</f>
        <v>2617.69068062</v>
      </c>
      <c r="E75" s="36">
        <f>SUMIFS(СВЦЭМ!$C$39:$C$789,СВЦЭМ!$A$39:$A$789,$A75,СВЦЭМ!$B$39:$B$789,E$47)+'СЕТ СН'!$G$9+СВЦЭМ!$D$10+'СЕТ СН'!$G$6-'СЕТ СН'!$G$19</f>
        <v>2645.9029298999999</v>
      </c>
      <c r="F75" s="36">
        <f>SUMIFS(СВЦЭМ!$C$39:$C$789,СВЦЭМ!$A$39:$A$789,$A75,СВЦЭМ!$B$39:$B$789,F$47)+'СЕТ СН'!$G$9+СВЦЭМ!$D$10+'СЕТ СН'!$G$6-'СЕТ СН'!$G$19</f>
        <v>2646.16776132</v>
      </c>
      <c r="G75" s="36">
        <f>SUMIFS(СВЦЭМ!$C$39:$C$789,СВЦЭМ!$A$39:$A$789,$A75,СВЦЭМ!$B$39:$B$789,G$47)+'СЕТ СН'!$G$9+СВЦЭМ!$D$10+'СЕТ СН'!$G$6-'СЕТ СН'!$G$19</f>
        <v>2616.0165594</v>
      </c>
      <c r="H75" s="36">
        <f>SUMIFS(СВЦЭМ!$C$39:$C$789,СВЦЭМ!$A$39:$A$789,$A75,СВЦЭМ!$B$39:$B$789,H$47)+'СЕТ СН'!$G$9+СВЦЭМ!$D$10+'СЕТ СН'!$G$6-'СЕТ СН'!$G$19</f>
        <v>2592.0703247299998</v>
      </c>
      <c r="I75" s="36">
        <f>SUMIFS(СВЦЭМ!$C$39:$C$789,СВЦЭМ!$A$39:$A$789,$A75,СВЦЭМ!$B$39:$B$789,I$47)+'СЕТ СН'!$G$9+СВЦЭМ!$D$10+'СЕТ СН'!$G$6-'СЕТ СН'!$G$19</f>
        <v>2518.7556131000001</v>
      </c>
      <c r="J75" s="36">
        <f>SUMIFS(СВЦЭМ!$C$39:$C$789,СВЦЭМ!$A$39:$A$789,$A75,СВЦЭМ!$B$39:$B$789,J$47)+'СЕТ СН'!$G$9+СВЦЭМ!$D$10+'СЕТ СН'!$G$6-'СЕТ СН'!$G$19</f>
        <v>2495.7910634600003</v>
      </c>
      <c r="K75" s="36">
        <f>SUMIFS(СВЦЭМ!$C$39:$C$789,СВЦЭМ!$A$39:$A$789,$A75,СВЦЭМ!$B$39:$B$789,K$47)+'СЕТ СН'!$G$9+СВЦЭМ!$D$10+'СЕТ СН'!$G$6-'СЕТ СН'!$G$19</f>
        <v>2476.1763669500001</v>
      </c>
      <c r="L75" s="36">
        <f>SUMIFS(СВЦЭМ!$C$39:$C$789,СВЦЭМ!$A$39:$A$789,$A75,СВЦЭМ!$B$39:$B$789,L$47)+'СЕТ СН'!$G$9+СВЦЭМ!$D$10+'СЕТ СН'!$G$6-'СЕТ СН'!$G$19</f>
        <v>2452.6673096700001</v>
      </c>
      <c r="M75" s="36">
        <f>SUMIFS(СВЦЭМ!$C$39:$C$789,СВЦЭМ!$A$39:$A$789,$A75,СВЦЭМ!$B$39:$B$789,M$47)+'СЕТ СН'!$G$9+СВЦЭМ!$D$10+'СЕТ СН'!$G$6-'СЕТ СН'!$G$19</f>
        <v>2509.8874451399997</v>
      </c>
      <c r="N75" s="36">
        <f>SUMIFS(СВЦЭМ!$C$39:$C$789,СВЦЭМ!$A$39:$A$789,$A75,СВЦЭМ!$B$39:$B$789,N$47)+'СЕТ СН'!$G$9+СВЦЭМ!$D$10+'СЕТ СН'!$G$6-'СЕТ СН'!$G$19</f>
        <v>2515.88331234</v>
      </c>
      <c r="O75" s="36">
        <f>SUMIFS(СВЦЭМ!$C$39:$C$789,СВЦЭМ!$A$39:$A$789,$A75,СВЦЭМ!$B$39:$B$789,O$47)+'СЕТ СН'!$G$9+СВЦЭМ!$D$10+'СЕТ СН'!$G$6-'СЕТ СН'!$G$19</f>
        <v>2524.1031974899997</v>
      </c>
      <c r="P75" s="36">
        <f>SUMIFS(СВЦЭМ!$C$39:$C$789,СВЦЭМ!$A$39:$A$789,$A75,СВЦЭМ!$B$39:$B$789,P$47)+'СЕТ СН'!$G$9+СВЦЭМ!$D$10+'СЕТ СН'!$G$6-'СЕТ СН'!$G$19</f>
        <v>2521.1826608800002</v>
      </c>
      <c r="Q75" s="36">
        <f>SUMIFS(СВЦЭМ!$C$39:$C$789,СВЦЭМ!$A$39:$A$789,$A75,СВЦЭМ!$B$39:$B$789,Q$47)+'СЕТ СН'!$G$9+СВЦЭМ!$D$10+'СЕТ СН'!$G$6-'СЕТ СН'!$G$19</f>
        <v>2533.3101117899996</v>
      </c>
      <c r="R75" s="36">
        <f>SUMIFS(СВЦЭМ!$C$39:$C$789,СВЦЭМ!$A$39:$A$789,$A75,СВЦЭМ!$B$39:$B$789,R$47)+'СЕТ СН'!$G$9+СВЦЭМ!$D$10+'СЕТ СН'!$G$6-'СЕТ СН'!$G$19</f>
        <v>2527.9953281600001</v>
      </c>
      <c r="S75" s="36">
        <f>SUMIFS(СВЦЭМ!$C$39:$C$789,СВЦЭМ!$A$39:$A$789,$A75,СВЦЭМ!$B$39:$B$789,S$47)+'СЕТ СН'!$G$9+СВЦЭМ!$D$10+'СЕТ СН'!$G$6-'СЕТ СН'!$G$19</f>
        <v>2501.1986503199996</v>
      </c>
      <c r="T75" s="36">
        <f>SUMIFS(СВЦЭМ!$C$39:$C$789,СВЦЭМ!$A$39:$A$789,$A75,СВЦЭМ!$B$39:$B$789,T$47)+'СЕТ СН'!$G$9+СВЦЭМ!$D$10+'СЕТ СН'!$G$6-'СЕТ СН'!$G$19</f>
        <v>2477.7836517700002</v>
      </c>
      <c r="U75" s="36">
        <f>SUMIFS(СВЦЭМ!$C$39:$C$789,СВЦЭМ!$A$39:$A$789,$A75,СВЦЭМ!$B$39:$B$789,U$47)+'СЕТ СН'!$G$9+СВЦЭМ!$D$10+'СЕТ СН'!$G$6-'СЕТ СН'!$G$19</f>
        <v>2493.8911481699997</v>
      </c>
      <c r="V75" s="36">
        <f>SUMIFS(СВЦЭМ!$C$39:$C$789,СВЦЭМ!$A$39:$A$789,$A75,СВЦЭМ!$B$39:$B$789,V$47)+'СЕТ СН'!$G$9+СВЦЭМ!$D$10+'СЕТ СН'!$G$6-'СЕТ СН'!$G$19</f>
        <v>2506.27757432</v>
      </c>
      <c r="W75" s="36">
        <f>SUMIFS(СВЦЭМ!$C$39:$C$789,СВЦЭМ!$A$39:$A$789,$A75,СВЦЭМ!$B$39:$B$789,W$47)+'СЕТ СН'!$G$9+СВЦЭМ!$D$10+'СЕТ СН'!$G$6-'СЕТ СН'!$G$19</f>
        <v>2515.5725745600002</v>
      </c>
      <c r="X75" s="36">
        <f>SUMIFS(СВЦЭМ!$C$39:$C$789,СВЦЭМ!$A$39:$A$789,$A75,СВЦЭМ!$B$39:$B$789,X$47)+'СЕТ СН'!$G$9+СВЦЭМ!$D$10+'СЕТ СН'!$G$6-'СЕТ СН'!$G$19</f>
        <v>2526.5392498000001</v>
      </c>
      <c r="Y75" s="36">
        <f>SUMIFS(СВЦЭМ!$C$39:$C$789,СВЦЭМ!$A$39:$A$789,$A75,СВЦЭМ!$B$39:$B$789,Y$47)+'СЕТ СН'!$G$9+СВЦЭМ!$D$10+'СЕТ СН'!$G$6-'СЕТ СН'!$G$19</f>
        <v>2601.0209789699998</v>
      </c>
    </row>
    <row r="76" spans="1:32" ht="15.75" x14ac:dyDescent="0.2">
      <c r="A76" s="35">
        <f t="shared" si="1"/>
        <v>45655</v>
      </c>
      <c r="B76" s="36">
        <f>SUMIFS(СВЦЭМ!$C$39:$C$789,СВЦЭМ!$A$39:$A$789,$A76,СВЦЭМ!$B$39:$B$789,B$47)+'СЕТ СН'!$G$9+СВЦЭМ!$D$10+'СЕТ СН'!$G$6-'СЕТ СН'!$G$19</f>
        <v>2457.5477486300001</v>
      </c>
      <c r="C76" s="36">
        <f>SUMIFS(СВЦЭМ!$C$39:$C$789,СВЦЭМ!$A$39:$A$789,$A76,СВЦЭМ!$B$39:$B$789,C$47)+'СЕТ СН'!$G$9+СВЦЭМ!$D$10+'СЕТ СН'!$G$6-'СЕТ СН'!$G$19</f>
        <v>2498.2365110999999</v>
      </c>
      <c r="D76" s="36">
        <f>SUMIFS(СВЦЭМ!$C$39:$C$789,СВЦЭМ!$A$39:$A$789,$A76,СВЦЭМ!$B$39:$B$789,D$47)+'СЕТ СН'!$G$9+СВЦЭМ!$D$10+'СЕТ СН'!$G$6-'СЕТ СН'!$G$19</f>
        <v>2607.1590959699997</v>
      </c>
      <c r="E76" s="36">
        <f>SUMIFS(СВЦЭМ!$C$39:$C$789,СВЦЭМ!$A$39:$A$789,$A76,СВЦЭМ!$B$39:$B$789,E$47)+'СЕТ СН'!$G$9+СВЦЭМ!$D$10+'СЕТ СН'!$G$6-'СЕТ СН'!$G$19</f>
        <v>2650.09916127</v>
      </c>
      <c r="F76" s="36">
        <f>SUMIFS(СВЦЭМ!$C$39:$C$789,СВЦЭМ!$A$39:$A$789,$A76,СВЦЭМ!$B$39:$B$789,F$47)+'СЕТ СН'!$G$9+СВЦЭМ!$D$10+'СЕТ СН'!$G$6-'СЕТ СН'!$G$19</f>
        <v>2649.76359839</v>
      </c>
      <c r="G76" s="36">
        <f>SUMIFS(СВЦЭМ!$C$39:$C$789,СВЦЭМ!$A$39:$A$789,$A76,СВЦЭМ!$B$39:$B$789,G$47)+'СЕТ СН'!$G$9+СВЦЭМ!$D$10+'СЕТ СН'!$G$6-'СЕТ СН'!$G$19</f>
        <v>2645.6384202700001</v>
      </c>
      <c r="H76" s="36">
        <f>SUMIFS(СВЦЭМ!$C$39:$C$789,СВЦЭМ!$A$39:$A$789,$A76,СВЦЭМ!$B$39:$B$789,H$47)+'СЕТ СН'!$G$9+СВЦЭМ!$D$10+'СЕТ СН'!$G$6-'СЕТ СН'!$G$19</f>
        <v>2603.7036057699997</v>
      </c>
      <c r="I76" s="36">
        <f>SUMIFS(СВЦЭМ!$C$39:$C$789,СВЦЭМ!$A$39:$A$789,$A76,СВЦЭМ!$B$39:$B$789,I$47)+'СЕТ СН'!$G$9+СВЦЭМ!$D$10+'СЕТ СН'!$G$6-'СЕТ СН'!$G$19</f>
        <v>2538.8333889099999</v>
      </c>
      <c r="J76" s="36">
        <f>SUMIFS(СВЦЭМ!$C$39:$C$789,СВЦЭМ!$A$39:$A$789,$A76,СВЦЭМ!$B$39:$B$789,J$47)+'СЕТ СН'!$G$9+СВЦЭМ!$D$10+'СЕТ СН'!$G$6-'СЕТ СН'!$G$19</f>
        <v>2512.79037457</v>
      </c>
      <c r="K76" s="36">
        <f>SUMIFS(СВЦЭМ!$C$39:$C$789,СВЦЭМ!$A$39:$A$789,$A76,СВЦЭМ!$B$39:$B$789,K$47)+'СЕТ СН'!$G$9+СВЦЭМ!$D$10+'СЕТ СН'!$G$6-'СЕТ СН'!$G$19</f>
        <v>2428.29199642</v>
      </c>
      <c r="L76" s="36">
        <f>SUMIFS(СВЦЭМ!$C$39:$C$789,СВЦЭМ!$A$39:$A$789,$A76,СВЦЭМ!$B$39:$B$789,L$47)+'СЕТ СН'!$G$9+СВЦЭМ!$D$10+'СЕТ СН'!$G$6-'СЕТ СН'!$G$19</f>
        <v>2402.6311802300002</v>
      </c>
      <c r="M76" s="36">
        <f>SUMIFS(СВЦЭМ!$C$39:$C$789,СВЦЭМ!$A$39:$A$789,$A76,СВЦЭМ!$B$39:$B$789,M$47)+'СЕТ СН'!$G$9+СВЦЭМ!$D$10+'СЕТ СН'!$G$6-'СЕТ СН'!$G$19</f>
        <v>2380.5092271799999</v>
      </c>
      <c r="N76" s="36">
        <f>SUMIFS(СВЦЭМ!$C$39:$C$789,СВЦЭМ!$A$39:$A$789,$A76,СВЦЭМ!$B$39:$B$789,N$47)+'СЕТ СН'!$G$9+СВЦЭМ!$D$10+'СЕТ СН'!$G$6-'СЕТ СН'!$G$19</f>
        <v>2366.85151799</v>
      </c>
      <c r="O76" s="36">
        <f>SUMIFS(СВЦЭМ!$C$39:$C$789,СВЦЭМ!$A$39:$A$789,$A76,СВЦЭМ!$B$39:$B$789,O$47)+'СЕТ СН'!$G$9+СВЦЭМ!$D$10+'СЕТ СН'!$G$6-'СЕТ СН'!$G$19</f>
        <v>2406.7141149700001</v>
      </c>
      <c r="P76" s="36">
        <f>SUMIFS(СВЦЭМ!$C$39:$C$789,СВЦЭМ!$A$39:$A$789,$A76,СВЦЭМ!$B$39:$B$789,P$47)+'СЕТ СН'!$G$9+СВЦЭМ!$D$10+'СЕТ СН'!$G$6-'СЕТ СН'!$G$19</f>
        <v>2417.0473451000003</v>
      </c>
      <c r="Q76" s="36">
        <f>SUMIFS(СВЦЭМ!$C$39:$C$789,СВЦЭМ!$A$39:$A$789,$A76,СВЦЭМ!$B$39:$B$789,Q$47)+'СЕТ СН'!$G$9+СВЦЭМ!$D$10+'СЕТ СН'!$G$6-'СЕТ СН'!$G$19</f>
        <v>2460.51545235</v>
      </c>
      <c r="R76" s="36">
        <f>SUMIFS(СВЦЭМ!$C$39:$C$789,СВЦЭМ!$A$39:$A$789,$A76,СВЦЭМ!$B$39:$B$789,R$47)+'СЕТ СН'!$G$9+СВЦЭМ!$D$10+'СЕТ СН'!$G$6-'СЕТ СН'!$G$19</f>
        <v>2429.4228511599999</v>
      </c>
      <c r="S76" s="36">
        <f>SUMIFS(СВЦЭМ!$C$39:$C$789,СВЦЭМ!$A$39:$A$789,$A76,СВЦЭМ!$B$39:$B$789,S$47)+'СЕТ СН'!$G$9+СВЦЭМ!$D$10+'СЕТ СН'!$G$6-'СЕТ СН'!$G$19</f>
        <v>2370.6023604400002</v>
      </c>
      <c r="T76" s="36">
        <f>SUMIFS(СВЦЭМ!$C$39:$C$789,СВЦЭМ!$A$39:$A$789,$A76,СВЦЭМ!$B$39:$B$789,T$47)+'СЕТ СН'!$G$9+СВЦЭМ!$D$10+'СЕТ СН'!$G$6-'СЕТ СН'!$G$19</f>
        <v>2329.8098281100001</v>
      </c>
      <c r="U76" s="36">
        <f>SUMIFS(СВЦЭМ!$C$39:$C$789,СВЦЭМ!$A$39:$A$789,$A76,СВЦЭМ!$B$39:$B$789,U$47)+'СЕТ СН'!$G$9+СВЦЭМ!$D$10+'СЕТ СН'!$G$6-'СЕТ СН'!$G$19</f>
        <v>2316.0452874600001</v>
      </c>
      <c r="V76" s="36">
        <f>SUMIFS(СВЦЭМ!$C$39:$C$789,СВЦЭМ!$A$39:$A$789,$A76,СВЦЭМ!$B$39:$B$789,V$47)+'СЕТ СН'!$G$9+СВЦЭМ!$D$10+'СЕТ СН'!$G$6-'СЕТ СН'!$G$19</f>
        <v>2349.4250362299999</v>
      </c>
      <c r="W76" s="36">
        <f>SUMIFS(СВЦЭМ!$C$39:$C$789,СВЦЭМ!$A$39:$A$789,$A76,СВЦЭМ!$B$39:$B$789,W$47)+'СЕТ СН'!$G$9+СВЦЭМ!$D$10+'СЕТ СН'!$G$6-'СЕТ СН'!$G$19</f>
        <v>2379.0736924500002</v>
      </c>
      <c r="X76" s="36">
        <f>SUMIFS(СВЦЭМ!$C$39:$C$789,СВЦЭМ!$A$39:$A$789,$A76,СВЦЭМ!$B$39:$B$789,X$47)+'СЕТ СН'!$G$9+СВЦЭМ!$D$10+'СЕТ СН'!$G$6-'СЕТ СН'!$G$19</f>
        <v>2418.1329820700003</v>
      </c>
      <c r="Y76" s="36">
        <f>SUMIFS(СВЦЭМ!$C$39:$C$789,СВЦЭМ!$A$39:$A$789,$A76,СВЦЭМ!$B$39:$B$789,Y$47)+'СЕТ СН'!$G$9+СВЦЭМ!$D$10+'СЕТ СН'!$G$6-'СЕТ СН'!$G$19</f>
        <v>2445.7951049600001</v>
      </c>
    </row>
    <row r="77" spans="1:32" ht="15.75" x14ac:dyDescent="0.2">
      <c r="A77" s="35">
        <f t="shared" si="1"/>
        <v>45656</v>
      </c>
      <c r="B77" s="36">
        <f>SUMIFS(СВЦЭМ!$C$39:$C$789,СВЦЭМ!$A$39:$A$789,$A77,СВЦЭМ!$B$39:$B$789,B$47)+'СЕТ СН'!$G$9+СВЦЭМ!$D$10+'СЕТ СН'!$G$6-'СЕТ СН'!$G$19</f>
        <v>2637.5891665300001</v>
      </c>
      <c r="C77" s="36">
        <f>SUMIFS(СВЦЭМ!$C$39:$C$789,СВЦЭМ!$A$39:$A$789,$A77,СВЦЭМ!$B$39:$B$789,C$47)+'СЕТ СН'!$G$9+СВЦЭМ!$D$10+'СЕТ СН'!$G$6-'СЕТ СН'!$G$19</f>
        <v>2696.5302643199998</v>
      </c>
      <c r="D77" s="36">
        <f>SUMIFS(СВЦЭМ!$C$39:$C$789,СВЦЭМ!$A$39:$A$789,$A77,СВЦЭМ!$B$39:$B$789,D$47)+'СЕТ СН'!$G$9+СВЦЭМ!$D$10+'СЕТ СН'!$G$6-'СЕТ СН'!$G$19</f>
        <v>2716.7732570899998</v>
      </c>
      <c r="E77" s="36">
        <f>SUMIFS(СВЦЭМ!$C$39:$C$789,СВЦЭМ!$A$39:$A$789,$A77,СВЦЭМ!$B$39:$B$789,E$47)+'СЕТ СН'!$G$9+СВЦЭМ!$D$10+'СЕТ СН'!$G$6-'СЕТ СН'!$G$19</f>
        <v>2733.3347682200001</v>
      </c>
      <c r="F77" s="36">
        <f>SUMIFS(СВЦЭМ!$C$39:$C$789,СВЦЭМ!$A$39:$A$789,$A77,СВЦЭМ!$B$39:$B$789,F$47)+'СЕТ СН'!$G$9+СВЦЭМ!$D$10+'СЕТ СН'!$G$6-'СЕТ СН'!$G$19</f>
        <v>2737.4094015999999</v>
      </c>
      <c r="G77" s="36">
        <f>SUMIFS(СВЦЭМ!$C$39:$C$789,СВЦЭМ!$A$39:$A$789,$A77,СВЦЭМ!$B$39:$B$789,G$47)+'СЕТ СН'!$G$9+СВЦЭМ!$D$10+'СЕТ СН'!$G$6-'СЕТ СН'!$G$19</f>
        <v>2735.2567785699998</v>
      </c>
      <c r="H77" s="36">
        <f>SUMIFS(СВЦЭМ!$C$39:$C$789,СВЦЭМ!$A$39:$A$789,$A77,СВЦЭМ!$B$39:$B$789,H$47)+'СЕТ СН'!$G$9+СВЦЭМ!$D$10+'СЕТ СН'!$G$6-'СЕТ СН'!$G$19</f>
        <v>2718.8212381200001</v>
      </c>
      <c r="I77" s="36">
        <f>SUMIFS(СВЦЭМ!$C$39:$C$789,СВЦЭМ!$A$39:$A$789,$A77,СВЦЭМ!$B$39:$B$789,I$47)+'СЕТ СН'!$G$9+СВЦЭМ!$D$10+'СЕТ СН'!$G$6-'СЕТ СН'!$G$19</f>
        <v>2689.8870274599999</v>
      </c>
      <c r="J77" s="36">
        <f>SUMIFS(СВЦЭМ!$C$39:$C$789,СВЦЭМ!$A$39:$A$789,$A77,СВЦЭМ!$B$39:$B$789,J$47)+'СЕТ СН'!$G$9+СВЦЭМ!$D$10+'СЕТ СН'!$G$6-'СЕТ СН'!$G$19</f>
        <v>2640.12932108</v>
      </c>
      <c r="K77" s="36">
        <f>SUMIFS(СВЦЭМ!$C$39:$C$789,СВЦЭМ!$A$39:$A$789,$A77,СВЦЭМ!$B$39:$B$789,K$47)+'СЕТ СН'!$G$9+СВЦЭМ!$D$10+'СЕТ СН'!$G$6-'СЕТ СН'!$G$19</f>
        <v>2543.27328567</v>
      </c>
      <c r="L77" s="36">
        <f>SUMIFS(СВЦЭМ!$C$39:$C$789,СВЦЭМ!$A$39:$A$789,$A77,СВЦЭМ!$B$39:$B$789,L$47)+'СЕТ СН'!$G$9+СВЦЭМ!$D$10+'СЕТ СН'!$G$6-'СЕТ СН'!$G$19</f>
        <v>2537.9623881999996</v>
      </c>
      <c r="M77" s="36">
        <f>SUMIFS(СВЦЭМ!$C$39:$C$789,СВЦЭМ!$A$39:$A$789,$A77,СВЦЭМ!$B$39:$B$789,M$47)+'СЕТ СН'!$G$9+СВЦЭМ!$D$10+'СЕТ СН'!$G$6-'СЕТ СН'!$G$19</f>
        <v>2536.9695522499997</v>
      </c>
      <c r="N77" s="36">
        <f>SUMIFS(СВЦЭМ!$C$39:$C$789,СВЦЭМ!$A$39:$A$789,$A77,СВЦЭМ!$B$39:$B$789,N$47)+'СЕТ СН'!$G$9+СВЦЭМ!$D$10+'СЕТ СН'!$G$6-'СЕТ СН'!$G$19</f>
        <v>2518.5377620499999</v>
      </c>
      <c r="O77" s="36">
        <f>SUMIFS(СВЦЭМ!$C$39:$C$789,СВЦЭМ!$A$39:$A$789,$A77,СВЦЭМ!$B$39:$B$789,O$47)+'СЕТ СН'!$G$9+СВЦЭМ!$D$10+'СЕТ СН'!$G$6-'СЕТ СН'!$G$19</f>
        <v>2537.2488327299998</v>
      </c>
      <c r="P77" s="36">
        <f>SUMIFS(СВЦЭМ!$C$39:$C$789,СВЦЭМ!$A$39:$A$789,$A77,СВЦЭМ!$B$39:$B$789,P$47)+'СЕТ СН'!$G$9+СВЦЭМ!$D$10+'СЕТ СН'!$G$6-'СЕТ СН'!$G$19</f>
        <v>2551.04448482</v>
      </c>
      <c r="Q77" s="36">
        <f>SUMIFS(СВЦЭМ!$C$39:$C$789,СВЦЭМ!$A$39:$A$789,$A77,СВЦЭМ!$B$39:$B$789,Q$47)+'СЕТ СН'!$G$9+СВЦЭМ!$D$10+'СЕТ СН'!$G$6-'СЕТ СН'!$G$19</f>
        <v>2554.3348609199998</v>
      </c>
      <c r="R77" s="36">
        <f>SUMIFS(СВЦЭМ!$C$39:$C$789,СВЦЭМ!$A$39:$A$789,$A77,СВЦЭМ!$B$39:$B$789,R$47)+'СЕТ СН'!$G$9+СВЦЭМ!$D$10+'СЕТ СН'!$G$6-'СЕТ СН'!$G$19</f>
        <v>2540.5061751799999</v>
      </c>
      <c r="S77" s="36">
        <f>SUMIFS(СВЦЭМ!$C$39:$C$789,СВЦЭМ!$A$39:$A$789,$A77,СВЦЭМ!$B$39:$B$789,S$47)+'СЕТ СН'!$G$9+СВЦЭМ!$D$10+'СЕТ СН'!$G$6-'СЕТ СН'!$G$19</f>
        <v>2501.4916647999999</v>
      </c>
      <c r="T77" s="36">
        <f>SUMIFS(СВЦЭМ!$C$39:$C$789,СВЦЭМ!$A$39:$A$789,$A77,СВЦЭМ!$B$39:$B$789,T$47)+'СЕТ СН'!$G$9+СВЦЭМ!$D$10+'СЕТ СН'!$G$6-'СЕТ СН'!$G$19</f>
        <v>2469.5906172200002</v>
      </c>
      <c r="U77" s="36">
        <f>SUMIFS(СВЦЭМ!$C$39:$C$789,СВЦЭМ!$A$39:$A$789,$A77,СВЦЭМ!$B$39:$B$789,U$47)+'СЕТ СН'!$G$9+СВЦЭМ!$D$10+'СЕТ СН'!$G$6-'СЕТ СН'!$G$19</f>
        <v>2476.0764324199999</v>
      </c>
      <c r="V77" s="36">
        <f>SUMIFS(СВЦЭМ!$C$39:$C$789,СВЦЭМ!$A$39:$A$789,$A77,СВЦЭМ!$B$39:$B$789,V$47)+'СЕТ СН'!$G$9+СВЦЭМ!$D$10+'СЕТ СН'!$G$6-'СЕТ СН'!$G$19</f>
        <v>2489.5766626700001</v>
      </c>
      <c r="W77" s="36">
        <f>SUMIFS(СВЦЭМ!$C$39:$C$789,СВЦЭМ!$A$39:$A$789,$A77,СВЦЭМ!$B$39:$B$789,W$47)+'СЕТ СН'!$G$9+СВЦЭМ!$D$10+'СЕТ СН'!$G$6-'СЕТ СН'!$G$19</f>
        <v>2501.3227950099999</v>
      </c>
      <c r="X77" s="36">
        <f>SUMIFS(СВЦЭМ!$C$39:$C$789,СВЦЭМ!$A$39:$A$789,$A77,СВЦЭМ!$B$39:$B$789,X$47)+'СЕТ СН'!$G$9+СВЦЭМ!$D$10+'СЕТ СН'!$G$6-'СЕТ СН'!$G$19</f>
        <v>2538.6941899200001</v>
      </c>
      <c r="Y77" s="36">
        <f>SUMIFS(СВЦЭМ!$C$39:$C$789,СВЦЭМ!$A$39:$A$789,$A77,СВЦЭМ!$B$39:$B$789,Y$47)+'СЕТ СН'!$G$9+СВЦЭМ!$D$10+'СЕТ СН'!$G$6-'СЕТ СН'!$G$19</f>
        <v>2546.9755691400001</v>
      </c>
      <c r="AA77" s="37"/>
    </row>
    <row r="78" spans="1:32" ht="15.75" x14ac:dyDescent="0.2">
      <c r="A78" s="35">
        <f t="shared" si="1"/>
        <v>45657</v>
      </c>
      <c r="B78" s="36">
        <f>SUMIFS(СВЦЭМ!$C$39:$C$789,СВЦЭМ!$A$39:$A$789,$A78,СВЦЭМ!$B$39:$B$789,B$47)+'СЕТ СН'!$G$9+СВЦЭМ!$D$10+'СЕТ СН'!$G$6-'СЕТ СН'!$G$19</f>
        <v>2574.8654337399998</v>
      </c>
      <c r="C78" s="36">
        <f>SUMIFS(СВЦЭМ!$C$39:$C$789,СВЦЭМ!$A$39:$A$789,$A78,СВЦЭМ!$B$39:$B$789,C$47)+'СЕТ СН'!$G$9+СВЦЭМ!$D$10+'СЕТ СН'!$G$6-'СЕТ СН'!$G$19</f>
        <v>2648.1029146599999</v>
      </c>
      <c r="D78" s="36">
        <f>SUMIFS(СВЦЭМ!$C$39:$C$789,СВЦЭМ!$A$39:$A$789,$A78,СВЦЭМ!$B$39:$B$789,D$47)+'СЕТ СН'!$G$9+СВЦЭМ!$D$10+'СЕТ СН'!$G$6-'СЕТ СН'!$G$19</f>
        <v>2668.3091576399997</v>
      </c>
      <c r="E78" s="36">
        <f>SUMIFS(СВЦЭМ!$C$39:$C$789,СВЦЭМ!$A$39:$A$789,$A78,СВЦЭМ!$B$39:$B$789,E$47)+'СЕТ СН'!$G$9+СВЦЭМ!$D$10+'СЕТ СН'!$G$6-'СЕТ СН'!$G$19</f>
        <v>2713.2728724099998</v>
      </c>
      <c r="F78" s="36">
        <f>SUMIFS(СВЦЭМ!$C$39:$C$789,СВЦЭМ!$A$39:$A$789,$A78,СВЦЭМ!$B$39:$B$789,F$47)+'СЕТ СН'!$G$9+СВЦЭМ!$D$10+'СЕТ СН'!$G$6-'СЕТ СН'!$G$19</f>
        <v>2718.8814239099997</v>
      </c>
      <c r="G78" s="36">
        <f>SUMIFS(СВЦЭМ!$C$39:$C$789,СВЦЭМ!$A$39:$A$789,$A78,СВЦЭМ!$B$39:$B$789,G$47)+'СЕТ СН'!$G$9+СВЦЭМ!$D$10+'СЕТ СН'!$G$6-'СЕТ СН'!$G$19</f>
        <v>2699.74195955</v>
      </c>
      <c r="H78" s="36">
        <f>SUMIFS(СВЦЭМ!$C$39:$C$789,СВЦЭМ!$A$39:$A$789,$A78,СВЦЭМ!$B$39:$B$789,H$47)+'СЕТ СН'!$G$9+СВЦЭМ!$D$10+'СЕТ СН'!$G$6-'СЕТ СН'!$G$19</f>
        <v>2692.2052078000002</v>
      </c>
      <c r="I78" s="36">
        <f>SUMIFS(СВЦЭМ!$C$39:$C$789,СВЦЭМ!$A$39:$A$789,$A78,СВЦЭМ!$B$39:$B$789,I$47)+'СЕТ СН'!$G$9+СВЦЭМ!$D$10+'СЕТ СН'!$G$6-'СЕТ СН'!$G$19</f>
        <v>2669.3207029</v>
      </c>
      <c r="J78" s="36">
        <f>SUMIFS(СВЦЭМ!$C$39:$C$789,СВЦЭМ!$A$39:$A$789,$A78,СВЦЭМ!$B$39:$B$789,J$47)+'СЕТ СН'!$G$9+СВЦЭМ!$D$10+'СЕТ СН'!$G$6-'СЕТ СН'!$G$19</f>
        <v>2557.8353501199999</v>
      </c>
      <c r="K78" s="36">
        <f>SUMIFS(СВЦЭМ!$C$39:$C$789,СВЦЭМ!$A$39:$A$789,$A78,СВЦЭМ!$B$39:$B$789,K$47)+'СЕТ СН'!$G$9+СВЦЭМ!$D$10+'СЕТ СН'!$G$6-'СЕТ СН'!$G$19</f>
        <v>2507.5261230999999</v>
      </c>
      <c r="L78" s="36">
        <f>SUMIFS(СВЦЭМ!$C$39:$C$789,СВЦЭМ!$A$39:$A$789,$A78,СВЦЭМ!$B$39:$B$789,L$47)+'СЕТ СН'!$G$9+СВЦЭМ!$D$10+'СЕТ СН'!$G$6-'СЕТ СН'!$G$19</f>
        <v>2483.39752361</v>
      </c>
      <c r="M78" s="36">
        <f>SUMIFS(СВЦЭМ!$C$39:$C$789,СВЦЭМ!$A$39:$A$789,$A78,СВЦЭМ!$B$39:$B$789,M$47)+'СЕТ СН'!$G$9+СВЦЭМ!$D$10+'СЕТ СН'!$G$6-'СЕТ СН'!$G$19</f>
        <v>2454.5479978200001</v>
      </c>
      <c r="N78" s="36">
        <f>SUMIFS(СВЦЭМ!$C$39:$C$789,СВЦЭМ!$A$39:$A$789,$A78,СВЦЭМ!$B$39:$B$789,N$47)+'СЕТ СН'!$G$9+СВЦЭМ!$D$10+'СЕТ СН'!$G$6-'СЕТ СН'!$G$19</f>
        <v>2454.7257097500001</v>
      </c>
      <c r="O78" s="36">
        <f>SUMIFS(СВЦЭМ!$C$39:$C$789,СВЦЭМ!$A$39:$A$789,$A78,СВЦЭМ!$B$39:$B$789,O$47)+'СЕТ СН'!$G$9+СВЦЭМ!$D$10+'СЕТ СН'!$G$6-'СЕТ СН'!$G$19</f>
        <v>2484.0483373699999</v>
      </c>
      <c r="P78" s="36">
        <f>SUMIFS(СВЦЭМ!$C$39:$C$789,СВЦЭМ!$A$39:$A$789,$A78,СВЦЭМ!$B$39:$B$789,P$47)+'СЕТ СН'!$G$9+СВЦЭМ!$D$10+'СЕТ СН'!$G$6-'СЕТ СН'!$G$19</f>
        <v>2473.2458482299999</v>
      </c>
      <c r="Q78" s="36">
        <f>SUMIFS(СВЦЭМ!$C$39:$C$789,СВЦЭМ!$A$39:$A$789,$A78,СВЦЭМ!$B$39:$B$789,Q$47)+'СЕТ СН'!$G$9+СВЦЭМ!$D$10+'СЕТ СН'!$G$6-'СЕТ СН'!$G$19</f>
        <v>2467.1751276200002</v>
      </c>
      <c r="R78" s="36">
        <f>SUMIFS(СВЦЭМ!$C$39:$C$789,СВЦЭМ!$A$39:$A$789,$A78,СВЦЭМ!$B$39:$B$789,R$47)+'СЕТ СН'!$G$9+СВЦЭМ!$D$10+'СЕТ СН'!$G$6-'СЕТ СН'!$G$19</f>
        <v>2443.6974472299999</v>
      </c>
      <c r="S78" s="36">
        <f>SUMIFS(СВЦЭМ!$C$39:$C$789,СВЦЭМ!$A$39:$A$789,$A78,СВЦЭМ!$B$39:$B$789,S$47)+'СЕТ СН'!$G$9+СВЦЭМ!$D$10+'СЕТ СН'!$G$6-'СЕТ СН'!$G$19</f>
        <v>2420.7724216800002</v>
      </c>
      <c r="T78" s="36">
        <f>SUMIFS(СВЦЭМ!$C$39:$C$789,СВЦЭМ!$A$39:$A$789,$A78,СВЦЭМ!$B$39:$B$789,T$47)+'СЕТ СН'!$G$9+СВЦЭМ!$D$10+'СЕТ СН'!$G$6-'СЕТ СН'!$G$19</f>
        <v>2381.1400273200002</v>
      </c>
      <c r="U78" s="36">
        <f>SUMIFS(СВЦЭМ!$C$39:$C$789,СВЦЭМ!$A$39:$A$789,$A78,СВЦЭМ!$B$39:$B$789,U$47)+'СЕТ СН'!$G$9+СВЦЭМ!$D$10+'СЕТ СН'!$G$6-'СЕТ СН'!$G$19</f>
        <v>2366.4367820100001</v>
      </c>
      <c r="V78" s="36">
        <f>SUMIFS(СВЦЭМ!$C$39:$C$789,СВЦЭМ!$A$39:$A$789,$A78,СВЦЭМ!$B$39:$B$789,V$47)+'СЕТ СН'!$G$9+СВЦЭМ!$D$10+'СЕТ СН'!$G$6-'СЕТ СН'!$G$19</f>
        <v>2397.6926207299998</v>
      </c>
      <c r="W78" s="36">
        <f>SUMIFS(СВЦЭМ!$C$39:$C$789,СВЦЭМ!$A$39:$A$789,$A78,СВЦЭМ!$B$39:$B$789,W$47)+'СЕТ СН'!$G$9+СВЦЭМ!$D$10+'СЕТ СН'!$G$6-'СЕТ СН'!$G$19</f>
        <v>2452.8446143000001</v>
      </c>
      <c r="X78" s="36">
        <f>SUMIFS(СВЦЭМ!$C$39:$C$789,СВЦЭМ!$A$39:$A$789,$A78,СВЦЭМ!$B$39:$B$789,X$47)+'СЕТ СН'!$G$9+СВЦЭМ!$D$10+'СЕТ СН'!$G$6-'СЕТ СН'!$G$19</f>
        <v>2480.9843779600001</v>
      </c>
      <c r="Y78" s="36">
        <f>SUMIFS(СВЦЭМ!$C$39:$C$789,СВЦЭМ!$A$39:$A$789,$A78,СВЦЭМ!$B$39:$B$789,Y$47)+'СЕТ СН'!$G$9+СВЦЭМ!$D$10+'СЕТ СН'!$G$6-'СЕТ СН'!$G$19</f>
        <v>2516.76377125</v>
      </c>
      <c r="Z78" s="36">
        <f>SUMIFS(СВЦЭМ!$C$39:$C$789,СВЦЭМ!$A$39:$A$789,$A78,СВЦЭМ!$B$39:$B$789,Z$47)+'СЕТ СН'!$G$9+СВЦЭМ!$D$10+'СЕТ СН'!$G$6-'СЕТ СН'!$G$19</f>
        <v>2558.8898640699999</v>
      </c>
      <c r="AA78" s="36">
        <f>SUMIFS(СВЦЭМ!$C$39:$C$789,СВЦЭМ!$A$39:$A$789,$A78,СВЦЭМ!$B$39:$B$789,AA$47)+'СЕТ СН'!$G$9+СВЦЭМ!$D$10+'СЕТ СН'!$G$6-'СЕТ СН'!$G$19</f>
        <v>2583.20218346</v>
      </c>
      <c r="AB78" s="36">
        <f>SUMIFS(СВЦЭМ!$C$39:$C$789,СВЦЭМ!$A$39:$A$789,$A78,СВЦЭМ!$B$39:$B$789,AB$47)+'СЕТ СН'!$G$9+СВЦЭМ!$D$10+'СЕТ СН'!$G$6-'СЕТ СН'!$G$19</f>
        <v>2597.3928186099997</v>
      </c>
      <c r="AC78" s="36">
        <f>SUMIFS(СВЦЭМ!$C$39:$C$789,СВЦЭМ!$A$39:$A$789,$A78,СВЦЭМ!$B$39:$B$789,AC$47)+'СЕТ СН'!$G$9+СВЦЭМ!$D$10+'СЕТ СН'!$G$6-'СЕТ СН'!$G$19</f>
        <v>2605.7734607899997</v>
      </c>
      <c r="AD78" s="36">
        <f>SUMIFS(СВЦЭМ!$C$39:$C$789,СВЦЭМ!$A$39:$A$789,$A78,СВЦЭМ!$B$39:$B$789,AD$47)+'СЕТ СН'!$G$9+СВЦЭМ!$D$10+'СЕТ СН'!$G$6-'СЕТ СН'!$G$19</f>
        <v>2621.2778706399999</v>
      </c>
      <c r="AE78" s="36">
        <f>SUMIFS(СВЦЭМ!$C$39:$C$789,СВЦЭМ!$A$39:$A$789,$A78,СВЦЭМ!$B$39:$B$789,AE$47)+'СЕТ СН'!$G$9+СВЦЭМ!$D$10+'СЕТ СН'!$G$6-'СЕТ СН'!$G$19</f>
        <v>2646.1303444999999</v>
      </c>
      <c r="AF78" s="36">
        <f>SUMIFS(СВЦЭМ!$C$39:$C$789,СВЦЭМ!$A$39:$A$789,$A78,СВЦЭМ!$B$39:$B$789,AF$47)+'СЕТ СН'!$G$9+СВЦЭМ!$D$10+'СЕТ СН'!$G$6-'СЕТ СН'!$G$19</f>
        <v>2688.1332909899998</v>
      </c>
    </row>
    <row r="79" spans="1:32"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32"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32"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32"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32"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c r="Z83" s="34">
        <v>25</v>
      </c>
      <c r="AA83" s="34">
        <v>26</v>
      </c>
      <c r="AB83" s="34">
        <v>27</v>
      </c>
      <c r="AC83" s="34">
        <v>28</v>
      </c>
      <c r="AD83" s="34">
        <v>29</v>
      </c>
      <c r="AE83" s="34">
        <v>30</v>
      </c>
      <c r="AF83" s="34">
        <v>31</v>
      </c>
    </row>
    <row r="84" spans="1:32" ht="15.75" x14ac:dyDescent="0.2">
      <c r="A84" s="35" t="str">
        <f>A48</f>
        <v>01.12.2024</v>
      </c>
      <c r="B84" s="36">
        <f>SUMIFS(СВЦЭМ!$C$39:$C$789,СВЦЭМ!$A$39:$A$789,$A84,СВЦЭМ!$B$39:$B$789,B$83)+'СЕТ СН'!$H$9+СВЦЭМ!$D$10+'СЕТ СН'!$H$6-'СЕТ СН'!$H$19</f>
        <v>2687.6828016899999</v>
      </c>
      <c r="C84" s="36">
        <f>SUMIFS(СВЦЭМ!$C$39:$C$789,СВЦЭМ!$A$39:$A$789,$A84,СВЦЭМ!$B$39:$B$789,C$83)+'СЕТ СН'!$H$9+СВЦЭМ!$D$10+'СЕТ СН'!$H$6-'СЕТ СН'!$H$19</f>
        <v>2736.7466057800002</v>
      </c>
      <c r="D84" s="36">
        <f>SUMIFS(СВЦЭМ!$C$39:$C$789,СВЦЭМ!$A$39:$A$789,$A84,СВЦЭМ!$B$39:$B$789,D$83)+'СЕТ СН'!$H$9+СВЦЭМ!$D$10+'СЕТ СН'!$H$6-'СЕТ СН'!$H$19</f>
        <v>2755.56804465</v>
      </c>
      <c r="E84" s="36">
        <f>SUMIFS(СВЦЭМ!$C$39:$C$789,СВЦЭМ!$A$39:$A$789,$A84,СВЦЭМ!$B$39:$B$789,E$83)+'СЕТ СН'!$H$9+СВЦЭМ!$D$10+'СЕТ СН'!$H$6-'СЕТ СН'!$H$19</f>
        <v>2749.2900838099995</v>
      </c>
      <c r="F84" s="36">
        <f>SUMIFS(СВЦЭМ!$C$39:$C$789,СВЦЭМ!$A$39:$A$789,$A84,СВЦЭМ!$B$39:$B$789,F$83)+'СЕТ СН'!$H$9+СВЦЭМ!$D$10+'СЕТ СН'!$H$6-'СЕТ СН'!$H$19</f>
        <v>2750.9284031300003</v>
      </c>
      <c r="G84" s="36">
        <f>SUMIFS(СВЦЭМ!$C$39:$C$789,СВЦЭМ!$A$39:$A$789,$A84,СВЦЭМ!$B$39:$B$789,G$83)+'СЕТ СН'!$H$9+СВЦЭМ!$D$10+'СЕТ СН'!$H$6-'СЕТ СН'!$H$19</f>
        <v>2767.3515411199996</v>
      </c>
      <c r="H84" s="36">
        <f>SUMIFS(СВЦЭМ!$C$39:$C$789,СВЦЭМ!$A$39:$A$789,$A84,СВЦЭМ!$B$39:$B$789,H$83)+'СЕТ СН'!$H$9+СВЦЭМ!$D$10+'СЕТ СН'!$H$6-'СЕТ СН'!$H$19</f>
        <v>2768.5195164699999</v>
      </c>
      <c r="I84" s="36">
        <f>SUMIFS(СВЦЭМ!$C$39:$C$789,СВЦЭМ!$A$39:$A$789,$A84,СВЦЭМ!$B$39:$B$789,I$83)+'СЕТ СН'!$H$9+СВЦЭМ!$D$10+'СЕТ СН'!$H$6-'СЕТ СН'!$H$19</f>
        <v>2770.3313537599997</v>
      </c>
      <c r="J84" s="36">
        <f>SUMIFS(СВЦЭМ!$C$39:$C$789,СВЦЭМ!$A$39:$A$789,$A84,СВЦЭМ!$B$39:$B$789,J$83)+'СЕТ СН'!$H$9+СВЦЭМ!$D$10+'СЕТ СН'!$H$6-'СЕТ СН'!$H$19</f>
        <v>2728.6862670700002</v>
      </c>
      <c r="K84" s="36">
        <f>SUMIFS(СВЦЭМ!$C$39:$C$789,СВЦЭМ!$A$39:$A$789,$A84,СВЦЭМ!$B$39:$B$789,K$83)+'СЕТ СН'!$H$9+СВЦЭМ!$D$10+'СЕТ СН'!$H$6-'СЕТ СН'!$H$19</f>
        <v>2735.4136519000003</v>
      </c>
      <c r="L84" s="36">
        <f>SUMIFS(СВЦЭМ!$C$39:$C$789,СВЦЭМ!$A$39:$A$789,$A84,СВЦЭМ!$B$39:$B$789,L$83)+'СЕТ СН'!$H$9+СВЦЭМ!$D$10+'СЕТ СН'!$H$6-'СЕТ СН'!$H$19</f>
        <v>2683.1509917000003</v>
      </c>
      <c r="M84" s="36">
        <f>SUMIFS(СВЦЭМ!$C$39:$C$789,СВЦЭМ!$A$39:$A$789,$A84,СВЦЭМ!$B$39:$B$789,M$83)+'СЕТ СН'!$H$9+СВЦЭМ!$D$10+'СЕТ СН'!$H$6-'СЕТ СН'!$H$19</f>
        <v>2689.1864677499998</v>
      </c>
      <c r="N84" s="36">
        <f>SUMIFS(СВЦЭМ!$C$39:$C$789,СВЦЭМ!$A$39:$A$789,$A84,СВЦЭМ!$B$39:$B$789,N$83)+'СЕТ СН'!$H$9+СВЦЭМ!$D$10+'СЕТ СН'!$H$6-'СЕТ СН'!$H$19</f>
        <v>2716.0341306800001</v>
      </c>
      <c r="O84" s="36">
        <f>SUMIFS(СВЦЭМ!$C$39:$C$789,СВЦЭМ!$A$39:$A$789,$A84,СВЦЭМ!$B$39:$B$789,O$83)+'СЕТ СН'!$H$9+СВЦЭМ!$D$10+'СЕТ СН'!$H$6-'СЕТ СН'!$H$19</f>
        <v>2725.0718155699997</v>
      </c>
      <c r="P84" s="36">
        <f>SUMIFS(СВЦЭМ!$C$39:$C$789,СВЦЭМ!$A$39:$A$789,$A84,СВЦЭМ!$B$39:$B$789,P$83)+'СЕТ СН'!$H$9+СВЦЭМ!$D$10+'СЕТ СН'!$H$6-'СЕТ СН'!$H$19</f>
        <v>2755.5569412899995</v>
      </c>
      <c r="Q84" s="36">
        <f>SUMIFS(СВЦЭМ!$C$39:$C$789,СВЦЭМ!$A$39:$A$789,$A84,СВЦЭМ!$B$39:$B$789,Q$83)+'СЕТ СН'!$H$9+СВЦЭМ!$D$10+'СЕТ СН'!$H$6-'СЕТ СН'!$H$19</f>
        <v>2778.0047886100001</v>
      </c>
      <c r="R84" s="36">
        <f>SUMIFS(СВЦЭМ!$C$39:$C$789,СВЦЭМ!$A$39:$A$789,$A84,СВЦЭМ!$B$39:$B$789,R$83)+'СЕТ СН'!$H$9+СВЦЭМ!$D$10+'СЕТ СН'!$H$6-'СЕТ СН'!$H$19</f>
        <v>2761.7655555800002</v>
      </c>
      <c r="S84" s="36">
        <f>SUMIFS(СВЦЭМ!$C$39:$C$789,СВЦЭМ!$A$39:$A$789,$A84,СВЦЭМ!$B$39:$B$789,S$83)+'СЕТ СН'!$H$9+СВЦЭМ!$D$10+'СЕТ СН'!$H$6-'СЕТ СН'!$H$19</f>
        <v>2705.3493853700002</v>
      </c>
      <c r="T84" s="36">
        <f>SUMIFS(СВЦЭМ!$C$39:$C$789,СВЦЭМ!$A$39:$A$789,$A84,СВЦЭМ!$B$39:$B$789,T$83)+'СЕТ СН'!$H$9+СВЦЭМ!$D$10+'СЕТ СН'!$H$6-'СЕТ СН'!$H$19</f>
        <v>2639.4701672499996</v>
      </c>
      <c r="U84" s="36">
        <f>SUMIFS(СВЦЭМ!$C$39:$C$789,СВЦЭМ!$A$39:$A$789,$A84,СВЦЭМ!$B$39:$B$789,U$83)+'СЕТ СН'!$H$9+СВЦЭМ!$D$10+'СЕТ СН'!$H$6-'СЕТ СН'!$H$19</f>
        <v>2662.7143399199995</v>
      </c>
      <c r="V84" s="36">
        <f>SUMIFS(СВЦЭМ!$C$39:$C$789,СВЦЭМ!$A$39:$A$789,$A84,СВЦЭМ!$B$39:$B$789,V$83)+'СЕТ СН'!$H$9+СВЦЭМ!$D$10+'СЕТ СН'!$H$6-'СЕТ СН'!$H$19</f>
        <v>2684.5266243999995</v>
      </c>
      <c r="W84" s="36">
        <f>SUMIFS(СВЦЭМ!$C$39:$C$789,СВЦЭМ!$A$39:$A$789,$A84,СВЦЭМ!$B$39:$B$789,W$83)+'СЕТ СН'!$H$9+СВЦЭМ!$D$10+'СЕТ СН'!$H$6-'СЕТ СН'!$H$19</f>
        <v>2699.2233420000002</v>
      </c>
      <c r="X84" s="36">
        <f>SUMIFS(СВЦЭМ!$C$39:$C$789,СВЦЭМ!$A$39:$A$789,$A84,СВЦЭМ!$B$39:$B$789,X$83)+'СЕТ СН'!$H$9+СВЦЭМ!$D$10+'СЕТ СН'!$H$6-'СЕТ СН'!$H$19</f>
        <v>2714.8931064099997</v>
      </c>
      <c r="Y84" s="36">
        <f>SUMIFS(СВЦЭМ!$C$39:$C$789,СВЦЭМ!$A$39:$A$789,$A84,СВЦЭМ!$B$39:$B$789,Y$83)+'СЕТ СН'!$H$9+СВЦЭМ!$D$10+'СЕТ СН'!$H$6-'СЕТ СН'!$H$19</f>
        <v>2785.12577255</v>
      </c>
    </row>
    <row r="85" spans="1:32" ht="15.75" x14ac:dyDescent="0.2">
      <c r="A85" s="35">
        <f>A84+1</f>
        <v>45628</v>
      </c>
      <c r="B85" s="36">
        <f>SUMIFS(СВЦЭМ!$C$39:$C$789,СВЦЭМ!$A$39:$A$789,$A85,СВЦЭМ!$B$39:$B$789,B$83)+'СЕТ СН'!$H$9+СВЦЭМ!$D$10+'СЕТ СН'!$H$6-'СЕТ СН'!$H$19</f>
        <v>2863.1107749399998</v>
      </c>
      <c r="C85" s="36">
        <f>SUMIFS(СВЦЭМ!$C$39:$C$789,СВЦЭМ!$A$39:$A$789,$A85,СВЦЭМ!$B$39:$B$789,C$83)+'СЕТ СН'!$H$9+СВЦЭМ!$D$10+'СЕТ СН'!$H$6-'СЕТ СН'!$H$19</f>
        <v>2851.9529831</v>
      </c>
      <c r="D85" s="36">
        <f>SUMIFS(СВЦЭМ!$C$39:$C$789,СВЦЭМ!$A$39:$A$789,$A85,СВЦЭМ!$B$39:$B$789,D$83)+'СЕТ СН'!$H$9+СВЦЭМ!$D$10+'СЕТ СН'!$H$6-'СЕТ СН'!$H$19</f>
        <v>2837.75230139</v>
      </c>
      <c r="E85" s="36">
        <f>SUMIFS(СВЦЭМ!$C$39:$C$789,СВЦЭМ!$A$39:$A$789,$A85,СВЦЭМ!$B$39:$B$789,E$83)+'СЕТ СН'!$H$9+СВЦЭМ!$D$10+'СЕТ СН'!$H$6-'СЕТ СН'!$H$19</f>
        <v>2849.6527388899995</v>
      </c>
      <c r="F85" s="36">
        <f>SUMIFS(СВЦЭМ!$C$39:$C$789,СВЦЭМ!$A$39:$A$789,$A85,СВЦЭМ!$B$39:$B$789,F$83)+'СЕТ СН'!$H$9+СВЦЭМ!$D$10+'СЕТ СН'!$H$6-'СЕТ СН'!$H$19</f>
        <v>2838.5706562699997</v>
      </c>
      <c r="G85" s="36">
        <f>SUMIFS(СВЦЭМ!$C$39:$C$789,СВЦЭМ!$A$39:$A$789,$A85,СВЦЭМ!$B$39:$B$789,G$83)+'СЕТ СН'!$H$9+СВЦЭМ!$D$10+'СЕТ СН'!$H$6-'СЕТ СН'!$H$19</f>
        <v>2845.4716358099995</v>
      </c>
      <c r="H85" s="36">
        <f>SUMIFS(СВЦЭМ!$C$39:$C$789,СВЦЭМ!$A$39:$A$789,$A85,СВЦЭМ!$B$39:$B$789,H$83)+'СЕТ СН'!$H$9+СВЦЭМ!$D$10+'СЕТ СН'!$H$6-'СЕТ СН'!$H$19</f>
        <v>2786.9187932200002</v>
      </c>
      <c r="I85" s="36">
        <f>SUMIFS(СВЦЭМ!$C$39:$C$789,СВЦЭМ!$A$39:$A$789,$A85,СВЦЭМ!$B$39:$B$789,I$83)+'СЕТ СН'!$H$9+СВЦЭМ!$D$10+'СЕТ СН'!$H$6-'СЕТ СН'!$H$19</f>
        <v>2703.4592080800003</v>
      </c>
      <c r="J85" s="36">
        <f>SUMIFS(СВЦЭМ!$C$39:$C$789,СВЦЭМ!$A$39:$A$789,$A85,СВЦЭМ!$B$39:$B$789,J$83)+'СЕТ СН'!$H$9+СВЦЭМ!$D$10+'СЕТ СН'!$H$6-'СЕТ СН'!$H$19</f>
        <v>2660.6293713599998</v>
      </c>
      <c r="K85" s="36">
        <f>SUMIFS(СВЦЭМ!$C$39:$C$789,СВЦЭМ!$A$39:$A$789,$A85,СВЦЭМ!$B$39:$B$789,K$83)+'СЕТ СН'!$H$9+СВЦЭМ!$D$10+'СЕТ СН'!$H$6-'СЕТ СН'!$H$19</f>
        <v>2646.1959904300002</v>
      </c>
      <c r="L85" s="36">
        <f>SUMIFS(СВЦЭМ!$C$39:$C$789,СВЦЭМ!$A$39:$A$789,$A85,СВЦЭМ!$B$39:$B$789,L$83)+'СЕТ СН'!$H$9+СВЦЭМ!$D$10+'СЕТ СН'!$H$6-'СЕТ СН'!$H$19</f>
        <v>2662.8255509299997</v>
      </c>
      <c r="M85" s="36">
        <f>SUMIFS(СВЦЭМ!$C$39:$C$789,СВЦЭМ!$A$39:$A$789,$A85,СВЦЭМ!$B$39:$B$789,M$83)+'СЕТ СН'!$H$9+СВЦЭМ!$D$10+'СЕТ СН'!$H$6-'СЕТ СН'!$H$19</f>
        <v>2677.1454117499998</v>
      </c>
      <c r="N85" s="36">
        <f>SUMIFS(СВЦЭМ!$C$39:$C$789,СВЦЭМ!$A$39:$A$789,$A85,СВЦЭМ!$B$39:$B$789,N$83)+'СЕТ СН'!$H$9+СВЦЭМ!$D$10+'СЕТ СН'!$H$6-'СЕТ СН'!$H$19</f>
        <v>2692.7190749800002</v>
      </c>
      <c r="O85" s="36">
        <f>SUMIFS(СВЦЭМ!$C$39:$C$789,СВЦЭМ!$A$39:$A$789,$A85,СВЦЭМ!$B$39:$B$789,O$83)+'СЕТ СН'!$H$9+СВЦЭМ!$D$10+'СЕТ СН'!$H$6-'СЕТ СН'!$H$19</f>
        <v>2710.5815655999995</v>
      </c>
      <c r="P85" s="36">
        <f>SUMIFS(СВЦЭМ!$C$39:$C$789,СВЦЭМ!$A$39:$A$789,$A85,СВЦЭМ!$B$39:$B$789,P$83)+'СЕТ СН'!$H$9+СВЦЭМ!$D$10+'СЕТ СН'!$H$6-'СЕТ СН'!$H$19</f>
        <v>2724.89761473</v>
      </c>
      <c r="Q85" s="36">
        <f>SUMIFS(СВЦЭМ!$C$39:$C$789,СВЦЭМ!$A$39:$A$789,$A85,СВЦЭМ!$B$39:$B$789,Q$83)+'СЕТ СН'!$H$9+СВЦЭМ!$D$10+'СЕТ СН'!$H$6-'СЕТ СН'!$H$19</f>
        <v>2716.3328350700003</v>
      </c>
      <c r="R85" s="36">
        <f>SUMIFS(СВЦЭМ!$C$39:$C$789,СВЦЭМ!$A$39:$A$789,$A85,СВЦЭМ!$B$39:$B$789,R$83)+'СЕТ СН'!$H$9+СВЦЭМ!$D$10+'СЕТ СН'!$H$6-'СЕТ СН'!$H$19</f>
        <v>2713.1752061099996</v>
      </c>
      <c r="S85" s="36">
        <f>SUMIFS(СВЦЭМ!$C$39:$C$789,СВЦЭМ!$A$39:$A$789,$A85,СВЦЭМ!$B$39:$B$789,S$83)+'СЕТ СН'!$H$9+СВЦЭМ!$D$10+'СЕТ СН'!$H$6-'СЕТ СН'!$H$19</f>
        <v>2663.6025681499996</v>
      </c>
      <c r="T85" s="36">
        <f>SUMIFS(СВЦЭМ!$C$39:$C$789,СВЦЭМ!$A$39:$A$789,$A85,СВЦЭМ!$B$39:$B$789,T$83)+'СЕТ СН'!$H$9+СВЦЭМ!$D$10+'СЕТ СН'!$H$6-'СЕТ СН'!$H$19</f>
        <v>2616.5520724999997</v>
      </c>
      <c r="U85" s="36">
        <f>SUMIFS(СВЦЭМ!$C$39:$C$789,СВЦЭМ!$A$39:$A$789,$A85,СВЦЭМ!$B$39:$B$789,U$83)+'СЕТ СН'!$H$9+СВЦЭМ!$D$10+'СЕТ СН'!$H$6-'СЕТ СН'!$H$19</f>
        <v>2654.6441027499995</v>
      </c>
      <c r="V85" s="36">
        <f>SUMIFS(СВЦЭМ!$C$39:$C$789,СВЦЭМ!$A$39:$A$789,$A85,СВЦЭМ!$B$39:$B$789,V$83)+'СЕТ СН'!$H$9+СВЦЭМ!$D$10+'СЕТ СН'!$H$6-'СЕТ СН'!$H$19</f>
        <v>2683.96365582</v>
      </c>
      <c r="W85" s="36">
        <f>SUMIFS(СВЦЭМ!$C$39:$C$789,СВЦЭМ!$A$39:$A$789,$A85,СВЦЭМ!$B$39:$B$789,W$83)+'СЕТ СН'!$H$9+СВЦЭМ!$D$10+'СЕТ СН'!$H$6-'СЕТ СН'!$H$19</f>
        <v>2675.0478000000003</v>
      </c>
      <c r="X85" s="36">
        <f>SUMIFS(СВЦЭМ!$C$39:$C$789,СВЦЭМ!$A$39:$A$789,$A85,СВЦЭМ!$B$39:$B$789,X$83)+'СЕТ СН'!$H$9+СВЦЭМ!$D$10+'СЕТ СН'!$H$6-'СЕТ СН'!$H$19</f>
        <v>2675.6900415199998</v>
      </c>
      <c r="Y85" s="36">
        <f>SUMIFS(СВЦЭМ!$C$39:$C$789,СВЦЭМ!$A$39:$A$789,$A85,СВЦЭМ!$B$39:$B$789,Y$83)+'СЕТ СН'!$H$9+СВЦЭМ!$D$10+'СЕТ СН'!$H$6-'СЕТ СН'!$H$19</f>
        <v>2707.08847866</v>
      </c>
    </row>
    <row r="86" spans="1:32" ht="15.75" x14ac:dyDescent="0.2">
      <c r="A86" s="35">
        <f t="shared" ref="A86:A114" si="2">A85+1</f>
        <v>45629</v>
      </c>
      <c r="B86" s="36">
        <f>SUMIFS(СВЦЭМ!$C$39:$C$789,СВЦЭМ!$A$39:$A$789,$A86,СВЦЭМ!$B$39:$B$789,B$83)+'СЕТ СН'!$H$9+СВЦЭМ!$D$10+'СЕТ СН'!$H$6-'СЕТ СН'!$H$19</f>
        <v>2726.2921687999997</v>
      </c>
      <c r="C86" s="36">
        <f>SUMIFS(СВЦЭМ!$C$39:$C$789,СВЦЭМ!$A$39:$A$789,$A86,СВЦЭМ!$B$39:$B$789,C$83)+'СЕТ СН'!$H$9+СВЦЭМ!$D$10+'СЕТ СН'!$H$6-'СЕТ СН'!$H$19</f>
        <v>2769.5148769300004</v>
      </c>
      <c r="D86" s="36">
        <f>SUMIFS(СВЦЭМ!$C$39:$C$789,СВЦЭМ!$A$39:$A$789,$A86,СВЦЭМ!$B$39:$B$789,D$83)+'СЕТ СН'!$H$9+СВЦЭМ!$D$10+'СЕТ СН'!$H$6-'СЕТ СН'!$H$19</f>
        <v>2797.9072889500003</v>
      </c>
      <c r="E86" s="36">
        <f>SUMIFS(СВЦЭМ!$C$39:$C$789,СВЦЭМ!$A$39:$A$789,$A86,СВЦЭМ!$B$39:$B$789,E$83)+'СЕТ СН'!$H$9+СВЦЭМ!$D$10+'СЕТ СН'!$H$6-'СЕТ СН'!$H$19</f>
        <v>2821.6287679099996</v>
      </c>
      <c r="F86" s="36">
        <f>SUMIFS(СВЦЭМ!$C$39:$C$789,СВЦЭМ!$A$39:$A$789,$A86,СВЦЭМ!$B$39:$B$789,F$83)+'СЕТ СН'!$H$9+СВЦЭМ!$D$10+'СЕТ СН'!$H$6-'СЕТ СН'!$H$19</f>
        <v>2834.6414271000003</v>
      </c>
      <c r="G86" s="36">
        <f>SUMIFS(СВЦЭМ!$C$39:$C$789,СВЦЭМ!$A$39:$A$789,$A86,СВЦЭМ!$B$39:$B$789,G$83)+'СЕТ СН'!$H$9+СВЦЭМ!$D$10+'СЕТ СН'!$H$6-'СЕТ СН'!$H$19</f>
        <v>2784.55605672</v>
      </c>
      <c r="H86" s="36">
        <f>SUMIFS(СВЦЭМ!$C$39:$C$789,СВЦЭМ!$A$39:$A$789,$A86,СВЦЭМ!$B$39:$B$789,H$83)+'СЕТ СН'!$H$9+СВЦЭМ!$D$10+'СЕТ СН'!$H$6-'СЕТ СН'!$H$19</f>
        <v>2730.1568975199998</v>
      </c>
      <c r="I86" s="36">
        <f>SUMIFS(СВЦЭМ!$C$39:$C$789,СВЦЭМ!$A$39:$A$789,$A86,СВЦЭМ!$B$39:$B$789,I$83)+'СЕТ СН'!$H$9+СВЦЭМ!$D$10+'СЕТ СН'!$H$6-'СЕТ СН'!$H$19</f>
        <v>2650.7708375399998</v>
      </c>
      <c r="J86" s="36">
        <f>SUMIFS(СВЦЭМ!$C$39:$C$789,СВЦЭМ!$A$39:$A$789,$A86,СВЦЭМ!$B$39:$B$789,J$83)+'СЕТ СН'!$H$9+СВЦЭМ!$D$10+'СЕТ СН'!$H$6-'СЕТ СН'!$H$19</f>
        <v>2594.0822899200002</v>
      </c>
      <c r="K86" s="36">
        <f>SUMIFS(СВЦЭМ!$C$39:$C$789,СВЦЭМ!$A$39:$A$789,$A86,СВЦЭМ!$B$39:$B$789,K$83)+'СЕТ СН'!$H$9+СВЦЭМ!$D$10+'СЕТ СН'!$H$6-'СЕТ СН'!$H$19</f>
        <v>2601.7188273000002</v>
      </c>
      <c r="L86" s="36">
        <f>SUMIFS(СВЦЭМ!$C$39:$C$789,СВЦЭМ!$A$39:$A$789,$A86,СВЦЭМ!$B$39:$B$789,L$83)+'СЕТ СН'!$H$9+СВЦЭМ!$D$10+'СЕТ СН'!$H$6-'СЕТ СН'!$H$19</f>
        <v>2611.3866135400003</v>
      </c>
      <c r="M86" s="36">
        <f>SUMIFS(СВЦЭМ!$C$39:$C$789,СВЦЭМ!$A$39:$A$789,$A86,СВЦЭМ!$B$39:$B$789,M$83)+'СЕТ СН'!$H$9+СВЦЭМ!$D$10+'СЕТ СН'!$H$6-'СЕТ СН'!$H$19</f>
        <v>2614.7463095000003</v>
      </c>
      <c r="N86" s="36">
        <f>SUMIFS(СВЦЭМ!$C$39:$C$789,СВЦЭМ!$A$39:$A$789,$A86,СВЦЭМ!$B$39:$B$789,N$83)+'СЕТ СН'!$H$9+СВЦЭМ!$D$10+'СЕТ СН'!$H$6-'СЕТ СН'!$H$19</f>
        <v>2643.8575099999998</v>
      </c>
      <c r="O86" s="36">
        <f>SUMIFS(СВЦЭМ!$C$39:$C$789,СВЦЭМ!$A$39:$A$789,$A86,СВЦЭМ!$B$39:$B$789,O$83)+'СЕТ СН'!$H$9+СВЦЭМ!$D$10+'СЕТ СН'!$H$6-'СЕТ СН'!$H$19</f>
        <v>2662.7090253300003</v>
      </c>
      <c r="P86" s="36">
        <f>SUMIFS(СВЦЭМ!$C$39:$C$789,СВЦЭМ!$A$39:$A$789,$A86,СВЦЭМ!$B$39:$B$789,P$83)+'СЕТ СН'!$H$9+СВЦЭМ!$D$10+'СЕТ СН'!$H$6-'СЕТ СН'!$H$19</f>
        <v>2682.2591031000002</v>
      </c>
      <c r="Q86" s="36">
        <f>SUMIFS(СВЦЭМ!$C$39:$C$789,СВЦЭМ!$A$39:$A$789,$A86,СВЦЭМ!$B$39:$B$789,Q$83)+'СЕТ СН'!$H$9+СВЦЭМ!$D$10+'СЕТ СН'!$H$6-'СЕТ СН'!$H$19</f>
        <v>2710.1678249999995</v>
      </c>
      <c r="R86" s="36">
        <f>SUMIFS(СВЦЭМ!$C$39:$C$789,СВЦЭМ!$A$39:$A$789,$A86,СВЦЭМ!$B$39:$B$789,R$83)+'СЕТ СН'!$H$9+СВЦЭМ!$D$10+'СЕТ СН'!$H$6-'СЕТ СН'!$H$19</f>
        <v>2692.3070108000002</v>
      </c>
      <c r="S86" s="36">
        <f>SUMIFS(СВЦЭМ!$C$39:$C$789,СВЦЭМ!$A$39:$A$789,$A86,СВЦЭМ!$B$39:$B$789,S$83)+'СЕТ СН'!$H$9+СВЦЭМ!$D$10+'СЕТ СН'!$H$6-'СЕТ СН'!$H$19</f>
        <v>2645.2199152599997</v>
      </c>
      <c r="T86" s="36">
        <f>SUMIFS(СВЦЭМ!$C$39:$C$789,СВЦЭМ!$A$39:$A$789,$A86,СВЦЭМ!$B$39:$B$789,T$83)+'СЕТ СН'!$H$9+СВЦЭМ!$D$10+'СЕТ СН'!$H$6-'СЕТ СН'!$H$19</f>
        <v>2596.9753634799999</v>
      </c>
      <c r="U86" s="36">
        <f>SUMIFS(СВЦЭМ!$C$39:$C$789,СВЦЭМ!$A$39:$A$789,$A86,СВЦЭМ!$B$39:$B$789,U$83)+'СЕТ СН'!$H$9+СВЦЭМ!$D$10+'СЕТ СН'!$H$6-'СЕТ СН'!$H$19</f>
        <v>2618.8416565400003</v>
      </c>
      <c r="V86" s="36">
        <f>SUMIFS(СВЦЭМ!$C$39:$C$789,СВЦЭМ!$A$39:$A$789,$A86,СВЦЭМ!$B$39:$B$789,V$83)+'СЕТ СН'!$H$9+СВЦЭМ!$D$10+'СЕТ СН'!$H$6-'СЕТ СН'!$H$19</f>
        <v>2644.8594569799998</v>
      </c>
      <c r="W86" s="36">
        <f>SUMIFS(СВЦЭМ!$C$39:$C$789,СВЦЭМ!$A$39:$A$789,$A86,СВЦЭМ!$B$39:$B$789,W$83)+'СЕТ СН'!$H$9+СВЦЭМ!$D$10+'СЕТ СН'!$H$6-'СЕТ СН'!$H$19</f>
        <v>2659.6024719899997</v>
      </c>
      <c r="X86" s="36">
        <f>SUMIFS(СВЦЭМ!$C$39:$C$789,СВЦЭМ!$A$39:$A$789,$A86,СВЦЭМ!$B$39:$B$789,X$83)+'СЕТ СН'!$H$9+СВЦЭМ!$D$10+'СЕТ СН'!$H$6-'СЕТ СН'!$H$19</f>
        <v>2670.0828746699999</v>
      </c>
      <c r="Y86" s="36">
        <f>SUMIFS(СВЦЭМ!$C$39:$C$789,СВЦЭМ!$A$39:$A$789,$A86,СВЦЭМ!$B$39:$B$789,Y$83)+'СЕТ СН'!$H$9+СВЦЭМ!$D$10+'СЕТ СН'!$H$6-'СЕТ СН'!$H$19</f>
        <v>2707.3096423899997</v>
      </c>
    </row>
    <row r="87" spans="1:32" ht="15.75" x14ac:dyDescent="0.2">
      <c r="A87" s="35">
        <f t="shared" si="2"/>
        <v>45630</v>
      </c>
      <c r="B87" s="36">
        <f>SUMIFS(СВЦЭМ!$C$39:$C$789,СВЦЭМ!$A$39:$A$789,$A87,СВЦЭМ!$B$39:$B$789,B$83)+'СЕТ СН'!$H$9+СВЦЭМ!$D$10+'СЕТ СН'!$H$6-'СЕТ СН'!$H$19</f>
        <v>2737.4380135900001</v>
      </c>
      <c r="C87" s="36">
        <f>SUMIFS(СВЦЭМ!$C$39:$C$789,СВЦЭМ!$A$39:$A$789,$A87,СВЦЭМ!$B$39:$B$789,C$83)+'СЕТ СН'!$H$9+СВЦЭМ!$D$10+'СЕТ СН'!$H$6-'СЕТ СН'!$H$19</f>
        <v>2802.7443527899995</v>
      </c>
      <c r="D87" s="36">
        <f>SUMIFS(СВЦЭМ!$C$39:$C$789,СВЦЭМ!$A$39:$A$789,$A87,СВЦЭМ!$B$39:$B$789,D$83)+'СЕТ СН'!$H$9+СВЦЭМ!$D$10+'СЕТ СН'!$H$6-'СЕТ СН'!$H$19</f>
        <v>2832.0627432299998</v>
      </c>
      <c r="E87" s="36">
        <f>SUMIFS(СВЦЭМ!$C$39:$C$789,СВЦЭМ!$A$39:$A$789,$A87,СВЦЭМ!$B$39:$B$789,E$83)+'СЕТ СН'!$H$9+СВЦЭМ!$D$10+'СЕТ СН'!$H$6-'СЕТ СН'!$H$19</f>
        <v>2846.8434729199998</v>
      </c>
      <c r="F87" s="36">
        <f>SUMIFS(СВЦЭМ!$C$39:$C$789,СВЦЭМ!$A$39:$A$789,$A87,СВЦЭМ!$B$39:$B$789,F$83)+'СЕТ СН'!$H$9+СВЦЭМ!$D$10+'СЕТ СН'!$H$6-'СЕТ СН'!$H$19</f>
        <v>2840.9770699999999</v>
      </c>
      <c r="G87" s="36">
        <f>SUMIFS(СВЦЭМ!$C$39:$C$789,СВЦЭМ!$A$39:$A$789,$A87,СВЦЭМ!$B$39:$B$789,G$83)+'СЕТ СН'!$H$9+СВЦЭМ!$D$10+'СЕТ СН'!$H$6-'СЕТ СН'!$H$19</f>
        <v>2825.6492462099995</v>
      </c>
      <c r="H87" s="36">
        <f>SUMIFS(СВЦЭМ!$C$39:$C$789,СВЦЭМ!$A$39:$A$789,$A87,СВЦЭМ!$B$39:$B$789,H$83)+'СЕТ СН'!$H$9+СВЦЭМ!$D$10+'СЕТ СН'!$H$6-'СЕТ СН'!$H$19</f>
        <v>2794.7395500599996</v>
      </c>
      <c r="I87" s="36">
        <f>SUMIFS(СВЦЭМ!$C$39:$C$789,СВЦЭМ!$A$39:$A$789,$A87,СВЦЭМ!$B$39:$B$789,I$83)+'СЕТ СН'!$H$9+СВЦЭМ!$D$10+'СЕТ СН'!$H$6-'СЕТ СН'!$H$19</f>
        <v>2687.0770180899999</v>
      </c>
      <c r="J87" s="36">
        <f>SUMIFS(СВЦЭМ!$C$39:$C$789,СВЦЭМ!$A$39:$A$789,$A87,СВЦЭМ!$B$39:$B$789,J$83)+'СЕТ СН'!$H$9+СВЦЭМ!$D$10+'СЕТ СН'!$H$6-'СЕТ СН'!$H$19</f>
        <v>2634.3345385800003</v>
      </c>
      <c r="K87" s="36">
        <f>SUMIFS(СВЦЭМ!$C$39:$C$789,СВЦЭМ!$A$39:$A$789,$A87,СВЦЭМ!$B$39:$B$789,K$83)+'СЕТ СН'!$H$9+СВЦЭМ!$D$10+'СЕТ СН'!$H$6-'СЕТ СН'!$H$19</f>
        <v>2610.6303162300001</v>
      </c>
      <c r="L87" s="36">
        <f>SUMIFS(СВЦЭМ!$C$39:$C$789,СВЦЭМ!$A$39:$A$789,$A87,СВЦЭМ!$B$39:$B$789,L$83)+'СЕТ СН'!$H$9+СВЦЭМ!$D$10+'СЕТ СН'!$H$6-'СЕТ СН'!$H$19</f>
        <v>2538.9561637200004</v>
      </c>
      <c r="M87" s="36">
        <f>SUMIFS(СВЦЭМ!$C$39:$C$789,СВЦЭМ!$A$39:$A$789,$A87,СВЦЭМ!$B$39:$B$789,M$83)+'СЕТ СН'!$H$9+СВЦЭМ!$D$10+'СЕТ СН'!$H$6-'СЕТ СН'!$H$19</f>
        <v>2527.7373196300005</v>
      </c>
      <c r="N87" s="36">
        <f>SUMIFS(СВЦЭМ!$C$39:$C$789,СВЦЭМ!$A$39:$A$789,$A87,СВЦЭМ!$B$39:$B$789,N$83)+'СЕТ СН'!$H$9+СВЦЭМ!$D$10+'СЕТ СН'!$H$6-'СЕТ СН'!$H$19</f>
        <v>2562.3146281299996</v>
      </c>
      <c r="O87" s="36">
        <f>SUMIFS(СВЦЭМ!$C$39:$C$789,СВЦЭМ!$A$39:$A$789,$A87,СВЦЭМ!$B$39:$B$789,O$83)+'СЕТ СН'!$H$9+СВЦЭМ!$D$10+'СЕТ СН'!$H$6-'СЕТ СН'!$H$19</f>
        <v>2569.3703978100002</v>
      </c>
      <c r="P87" s="36">
        <f>SUMIFS(СВЦЭМ!$C$39:$C$789,СВЦЭМ!$A$39:$A$789,$A87,СВЦЭМ!$B$39:$B$789,P$83)+'СЕТ СН'!$H$9+СВЦЭМ!$D$10+'СЕТ СН'!$H$6-'СЕТ СН'!$H$19</f>
        <v>2583.7130735299997</v>
      </c>
      <c r="Q87" s="36">
        <f>SUMIFS(СВЦЭМ!$C$39:$C$789,СВЦЭМ!$A$39:$A$789,$A87,СВЦЭМ!$B$39:$B$789,Q$83)+'СЕТ СН'!$H$9+СВЦЭМ!$D$10+'СЕТ СН'!$H$6-'СЕТ СН'!$H$19</f>
        <v>2595.0232535300001</v>
      </c>
      <c r="R87" s="36">
        <f>SUMIFS(СВЦЭМ!$C$39:$C$789,СВЦЭМ!$A$39:$A$789,$A87,СВЦЭМ!$B$39:$B$789,R$83)+'СЕТ СН'!$H$9+СВЦЭМ!$D$10+'СЕТ СН'!$H$6-'СЕТ СН'!$H$19</f>
        <v>2594.6428648999999</v>
      </c>
      <c r="S87" s="36">
        <f>SUMIFS(СВЦЭМ!$C$39:$C$789,СВЦЭМ!$A$39:$A$789,$A87,СВЦЭМ!$B$39:$B$789,S$83)+'СЕТ СН'!$H$9+СВЦЭМ!$D$10+'СЕТ СН'!$H$6-'СЕТ СН'!$H$19</f>
        <v>2550.7986230400002</v>
      </c>
      <c r="T87" s="36">
        <f>SUMIFS(СВЦЭМ!$C$39:$C$789,СВЦЭМ!$A$39:$A$789,$A87,СВЦЭМ!$B$39:$B$789,T$83)+'СЕТ СН'!$H$9+СВЦЭМ!$D$10+'СЕТ СН'!$H$6-'СЕТ СН'!$H$19</f>
        <v>2492.4332027500004</v>
      </c>
      <c r="U87" s="36">
        <f>SUMIFS(СВЦЭМ!$C$39:$C$789,СВЦЭМ!$A$39:$A$789,$A87,СВЦЭМ!$B$39:$B$789,U$83)+'СЕТ СН'!$H$9+СВЦЭМ!$D$10+'СЕТ СН'!$H$6-'СЕТ СН'!$H$19</f>
        <v>2496.0024948700002</v>
      </c>
      <c r="V87" s="36">
        <f>SUMIFS(СВЦЭМ!$C$39:$C$789,СВЦЭМ!$A$39:$A$789,$A87,СВЦЭМ!$B$39:$B$789,V$83)+'СЕТ СН'!$H$9+СВЦЭМ!$D$10+'СЕТ СН'!$H$6-'СЕТ СН'!$H$19</f>
        <v>2537.2023121100001</v>
      </c>
      <c r="W87" s="36">
        <f>SUMIFS(СВЦЭМ!$C$39:$C$789,СВЦЭМ!$A$39:$A$789,$A87,СВЦЭМ!$B$39:$B$789,W$83)+'СЕТ СН'!$H$9+СВЦЭМ!$D$10+'СЕТ СН'!$H$6-'СЕТ СН'!$H$19</f>
        <v>2557.9391418199993</v>
      </c>
      <c r="X87" s="36">
        <f>SUMIFS(СВЦЭМ!$C$39:$C$789,СВЦЭМ!$A$39:$A$789,$A87,СВЦЭМ!$B$39:$B$789,X$83)+'СЕТ СН'!$H$9+СВЦЭМ!$D$10+'СЕТ СН'!$H$6-'СЕТ СН'!$H$19</f>
        <v>2592.9095873199994</v>
      </c>
      <c r="Y87" s="36">
        <f>SUMIFS(СВЦЭМ!$C$39:$C$789,СВЦЭМ!$A$39:$A$789,$A87,СВЦЭМ!$B$39:$B$789,Y$83)+'СЕТ СН'!$H$9+СВЦЭМ!$D$10+'СЕТ СН'!$H$6-'СЕТ СН'!$H$19</f>
        <v>2629.9850982899998</v>
      </c>
    </row>
    <row r="88" spans="1:32" ht="15.75" x14ac:dyDescent="0.2">
      <c r="A88" s="35">
        <f t="shared" si="2"/>
        <v>45631</v>
      </c>
      <c r="B88" s="36">
        <f>SUMIFS(СВЦЭМ!$C$39:$C$789,СВЦЭМ!$A$39:$A$789,$A88,СВЦЭМ!$B$39:$B$789,B$83)+'СЕТ СН'!$H$9+СВЦЭМ!$D$10+'СЕТ СН'!$H$6-'СЕТ СН'!$H$19</f>
        <v>2639.2542795999998</v>
      </c>
      <c r="C88" s="36">
        <f>SUMIFS(СВЦЭМ!$C$39:$C$789,СВЦЭМ!$A$39:$A$789,$A88,СВЦЭМ!$B$39:$B$789,C$83)+'СЕТ СН'!$H$9+СВЦЭМ!$D$10+'СЕТ СН'!$H$6-'СЕТ СН'!$H$19</f>
        <v>2691.5191718400001</v>
      </c>
      <c r="D88" s="36">
        <f>SUMIFS(СВЦЭМ!$C$39:$C$789,СВЦЭМ!$A$39:$A$789,$A88,СВЦЭМ!$B$39:$B$789,D$83)+'СЕТ СН'!$H$9+СВЦЭМ!$D$10+'СЕТ СН'!$H$6-'СЕТ СН'!$H$19</f>
        <v>2695.7788879700001</v>
      </c>
      <c r="E88" s="36">
        <f>SUMIFS(СВЦЭМ!$C$39:$C$789,СВЦЭМ!$A$39:$A$789,$A88,СВЦЭМ!$B$39:$B$789,E$83)+'СЕТ СН'!$H$9+СВЦЭМ!$D$10+'СЕТ СН'!$H$6-'СЕТ СН'!$H$19</f>
        <v>2714.3581284599995</v>
      </c>
      <c r="F88" s="36">
        <f>SUMIFS(СВЦЭМ!$C$39:$C$789,СВЦЭМ!$A$39:$A$789,$A88,СВЦЭМ!$B$39:$B$789,F$83)+'СЕТ СН'!$H$9+СВЦЭМ!$D$10+'СЕТ СН'!$H$6-'СЕТ СН'!$H$19</f>
        <v>2708.7745101299997</v>
      </c>
      <c r="G88" s="36">
        <f>SUMIFS(СВЦЭМ!$C$39:$C$789,СВЦЭМ!$A$39:$A$789,$A88,СВЦЭМ!$B$39:$B$789,G$83)+'СЕТ СН'!$H$9+СВЦЭМ!$D$10+'СЕТ СН'!$H$6-'СЕТ СН'!$H$19</f>
        <v>2682.1333430799996</v>
      </c>
      <c r="H88" s="36">
        <f>SUMIFS(СВЦЭМ!$C$39:$C$789,СВЦЭМ!$A$39:$A$789,$A88,СВЦЭМ!$B$39:$B$789,H$83)+'СЕТ СН'!$H$9+СВЦЭМ!$D$10+'СЕТ СН'!$H$6-'СЕТ СН'!$H$19</f>
        <v>2606.6152403300002</v>
      </c>
      <c r="I88" s="36">
        <f>SUMIFS(СВЦЭМ!$C$39:$C$789,СВЦЭМ!$A$39:$A$789,$A88,СВЦЭМ!$B$39:$B$789,I$83)+'СЕТ СН'!$H$9+СВЦЭМ!$D$10+'СЕТ СН'!$H$6-'СЕТ СН'!$H$19</f>
        <v>2524.31230908</v>
      </c>
      <c r="J88" s="36">
        <f>SUMIFS(СВЦЭМ!$C$39:$C$789,СВЦЭМ!$A$39:$A$789,$A88,СВЦЭМ!$B$39:$B$789,J$83)+'СЕТ СН'!$H$9+СВЦЭМ!$D$10+'СЕТ СН'!$H$6-'СЕТ СН'!$H$19</f>
        <v>2481.6013057999999</v>
      </c>
      <c r="K88" s="36">
        <f>SUMIFS(СВЦЭМ!$C$39:$C$789,СВЦЭМ!$A$39:$A$789,$A88,СВЦЭМ!$B$39:$B$789,K$83)+'СЕТ СН'!$H$9+СВЦЭМ!$D$10+'СЕТ СН'!$H$6-'СЕТ СН'!$H$19</f>
        <v>2448.12273525</v>
      </c>
      <c r="L88" s="36">
        <f>SUMIFS(СВЦЭМ!$C$39:$C$789,СВЦЭМ!$A$39:$A$789,$A88,СВЦЭМ!$B$39:$B$789,L$83)+'СЕТ СН'!$H$9+СВЦЭМ!$D$10+'СЕТ СН'!$H$6-'СЕТ СН'!$H$19</f>
        <v>2445.3607127400001</v>
      </c>
      <c r="M88" s="36">
        <f>SUMIFS(СВЦЭМ!$C$39:$C$789,СВЦЭМ!$A$39:$A$789,$A88,СВЦЭМ!$B$39:$B$789,M$83)+'СЕТ СН'!$H$9+СВЦЭМ!$D$10+'СЕТ СН'!$H$6-'СЕТ СН'!$H$19</f>
        <v>2470.1224361499999</v>
      </c>
      <c r="N88" s="36">
        <f>SUMIFS(СВЦЭМ!$C$39:$C$789,СВЦЭМ!$A$39:$A$789,$A88,СВЦЭМ!$B$39:$B$789,N$83)+'СЕТ СН'!$H$9+СВЦЭМ!$D$10+'СЕТ СН'!$H$6-'СЕТ СН'!$H$19</f>
        <v>2481.71892725</v>
      </c>
      <c r="O88" s="36">
        <f>SUMIFS(СВЦЭМ!$C$39:$C$789,СВЦЭМ!$A$39:$A$789,$A88,СВЦЭМ!$B$39:$B$789,O$83)+'СЕТ СН'!$H$9+СВЦЭМ!$D$10+'СЕТ СН'!$H$6-'СЕТ СН'!$H$19</f>
        <v>2489.3303284200001</v>
      </c>
      <c r="P88" s="36">
        <f>SUMIFS(СВЦЭМ!$C$39:$C$789,СВЦЭМ!$A$39:$A$789,$A88,СВЦЭМ!$B$39:$B$789,P$83)+'СЕТ СН'!$H$9+СВЦЭМ!$D$10+'СЕТ СН'!$H$6-'СЕТ СН'!$H$19</f>
        <v>2504.4626197500002</v>
      </c>
      <c r="Q88" s="36">
        <f>SUMIFS(СВЦЭМ!$C$39:$C$789,СВЦЭМ!$A$39:$A$789,$A88,СВЦЭМ!$B$39:$B$789,Q$83)+'СЕТ СН'!$H$9+СВЦЭМ!$D$10+'СЕТ СН'!$H$6-'СЕТ СН'!$H$19</f>
        <v>2527.42105227</v>
      </c>
      <c r="R88" s="36">
        <f>SUMIFS(СВЦЭМ!$C$39:$C$789,СВЦЭМ!$A$39:$A$789,$A88,СВЦЭМ!$B$39:$B$789,R$83)+'СЕТ СН'!$H$9+СВЦЭМ!$D$10+'СЕТ СН'!$H$6-'СЕТ СН'!$H$19</f>
        <v>2530.30394836</v>
      </c>
      <c r="S88" s="36">
        <f>SUMIFS(СВЦЭМ!$C$39:$C$789,СВЦЭМ!$A$39:$A$789,$A88,СВЦЭМ!$B$39:$B$789,S$83)+'СЕТ СН'!$H$9+СВЦЭМ!$D$10+'СЕТ СН'!$H$6-'СЕТ СН'!$H$19</f>
        <v>2474.4402254900001</v>
      </c>
      <c r="T88" s="36">
        <f>SUMIFS(СВЦЭМ!$C$39:$C$789,СВЦЭМ!$A$39:$A$789,$A88,СВЦЭМ!$B$39:$B$789,T$83)+'СЕТ СН'!$H$9+СВЦЭМ!$D$10+'СЕТ СН'!$H$6-'СЕТ СН'!$H$19</f>
        <v>2420.2588329700002</v>
      </c>
      <c r="U88" s="36">
        <f>SUMIFS(СВЦЭМ!$C$39:$C$789,СВЦЭМ!$A$39:$A$789,$A88,СВЦЭМ!$B$39:$B$789,U$83)+'СЕТ СН'!$H$9+СВЦЭМ!$D$10+'СЕТ СН'!$H$6-'СЕТ СН'!$H$19</f>
        <v>2420.3313625400001</v>
      </c>
      <c r="V88" s="36">
        <f>SUMIFS(СВЦЭМ!$C$39:$C$789,СВЦЭМ!$A$39:$A$789,$A88,СВЦЭМ!$B$39:$B$789,V$83)+'СЕТ СН'!$H$9+СВЦЭМ!$D$10+'СЕТ СН'!$H$6-'СЕТ СН'!$H$19</f>
        <v>2456.92765078</v>
      </c>
      <c r="W88" s="36">
        <f>SUMIFS(СВЦЭМ!$C$39:$C$789,СВЦЭМ!$A$39:$A$789,$A88,СВЦЭМ!$B$39:$B$789,W$83)+'СЕТ СН'!$H$9+СВЦЭМ!$D$10+'СЕТ СН'!$H$6-'СЕТ СН'!$H$19</f>
        <v>2465.2807965700003</v>
      </c>
      <c r="X88" s="36">
        <f>SUMIFS(СВЦЭМ!$C$39:$C$789,СВЦЭМ!$A$39:$A$789,$A88,СВЦЭМ!$B$39:$B$789,X$83)+'СЕТ СН'!$H$9+СВЦЭМ!$D$10+'СЕТ СН'!$H$6-'СЕТ СН'!$H$19</f>
        <v>2478.9305162400001</v>
      </c>
      <c r="Y88" s="36">
        <f>SUMIFS(СВЦЭМ!$C$39:$C$789,СВЦЭМ!$A$39:$A$789,$A88,СВЦЭМ!$B$39:$B$789,Y$83)+'СЕТ СН'!$H$9+СВЦЭМ!$D$10+'СЕТ СН'!$H$6-'СЕТ СН'!$H$19</f>
        <v>2489.2783026200004</v>
      </c>
    </row>
    <row r="89" spans="1:32" ht="15.75" x14ac:dyDescent="0.2">
      <c r="A89" s="35">
        <f t="shared" si="2"/>
        <v>45632</v>
      </c>
      <c r="B89" s="36">
        <f>SUMIFS(СВЦЭМ!$C$39:$C$789,СВЦЭМ!$A$39:$A$789,$A89,СВЦЭМ!$B$39:$B$789,B$83)+'СЕТ СН'!$H$9+СВЦЭМ!$D$10+'СЕТ СН'!$H$6-'СЕТ СН'!$H$19</f>
        <v>2595.0545861099999</v>
      </c>
      <c r="C89" s="36">
        <f>SUMIFS(СВЦЭМ!$C$39:$C$789,СВЦЭМ!$A$39:$A$789,$A89,СВЦЭМ!$B$39:$B$789,C$83)+'СЕТ СН'!$H$9+СВЦЭМ!$D$10+'СЕТ СН'!$H$6-'СЕТ СН'!$H$19</f>
        <v>2667.1921602900002</v>
      </c>
      <c r="D89" s="36">
        <f>SUMIFS(СВЦЭМ!$C$39:$C$789,СВЦЭМ!$A$39:$A$789,$A89,СВЦЭМ!$B$39:$B$789,D$83)+'СЕТ СН'!$H$9+СВЦЭМ!$D$10+'СЕТ СН'!$H$6-'СЕТ СН'!$H$19</f>
        <v>2693.8428584399999</v>
      </c>
      <c r="E89" s="36">
        <f>SUMIFS(СВЦЭМ!$C$39:$C$789,СВЦЭМ!$A$39:$A$789,$A89,СВЦЭМ!$B$39:$B$789,E$83)+'СЕТ СН'!$H$9+СВЦЭМ!$D$10+'СЕТ СН'!$H$6-'СЕТ СН'!$H$19</f>
        <v>2706.0535446100002</v>
      </c>
      <c r="F89" s="36">
        <f>SUMIFS(СВЦЭМ!$C$39:$C$789,СВЦЭМ!$A$39:$A$789,$A89,СВЦЭМ!$B$39:$B$789,F$83)+'СЕТ СН'!$H$9+СВЦЭМ!$D$10+'СЕТ СН'!$H$6-'СЕТ СН'!$H$19</f>
        <v>2704.2484522699997</v>
      </c>
      <c r="G89" s="36">
        <f>SUMIFS(СВЦЭМ!$C$39:$C$789,СВЦЭМ!$A$39:$A$789,$A89,СВЦЭМ!$B$39:$B$789,G$83)+'СЕТ СН'!$H$9+СВЦЭМ!$D$10+'СЕТ СН'!$H$6-'СЕТ СН'!$H$19</f>
        <v>2684.84857113</v>
      </c>
      <c r="H89" s="36">
        <f>SUMIFS(СВЦЭМ!$C$39:$C$789,СВЦЭМ!$A$39:$A$789,$A89,СВЦЭМ!$B$39:$B$789,H$83)+'СЕТ СН'!$H$9+СВЦЭМ!$D$10+'СЕТ СН'!$H$6-'СЕТ СН'!$H$19</f>
        <v>2602.7837237699996</v>
      </c>
      <c r="I89" s="36">
        <f>SUMIFS(СВЦЭМ!$C$39:$C$789,СВЦЭМ!$A$39:$A$789,$A89,СВЦЭМ!$B$39:$B$789,I$83)+'СЕТ СН'!$H$9+СВЦЭМ!$D$10+'СЕТ СН'!$H$6-'СЕТ СН'!$H$19</f>
        <v>2532.4769972900003</v>
      </c>
      <c r="J89" s="36">
        <f>SUMIFS(СВЦЭМ!$C$39:$C$789,СВЦЭМ!$A$39:$A$789,$A89,СВЦЭМ!$B$39:$B$789,J$83)+'СЕТ СН'!$H$9+СВЦЭМ!$D$10+'СЕТ СН'!$H$6-'СЕТ СН'!$H$19</f>
        <v>2471.6197120000002</v>
      </c>
      <c r="K89" s="36">
        <f>SUMIFS(СВЦЭМ!$C$39:$C$789,СВЦЭМ!$A$39:$A$789,$A89,СВЦЭМ!$B$39:$B$789,K$83)+'СЕТ СН'!$H$9+СВЦЭМ!$D$10+'СЕТ СН'!$H$6-'СЕТ СН'!$H$19</f>
        <v>2433.6854505600004</v>
      </c>
      <c r="L89" s="36">
        <f>SUMIFS(СВЦЭМ!$C$39:$C$789,СВЦЭМ!$A$39:$A$789,$A89,СВЦЭМ!$B$39:$B$789,L$83)+'СЕТ СН'!$H$9+СВЦЭМ!$D$10+'СЕТ СН'!$H$6-'СЕТ СН'!$H$19</f>
        <v>2446.4656692100002</v>
      </c>
      <c r="M89" s="36">
        <f>SUMIFS(СВЦЭМ!$C$39:$C$789,СВЦЭМ!$A$39:$A$789,$A89,СВЦЭМ!$B$39:$B$789,M$83)+'СЕТ СН'!$H$9+СВЦЭМ!$D$10+'СЕТ СН'!$H$6-'СЕТ СН'!$H$19</f>
        <v>2461.1545612500004</v>
      </c>
      <c r="N89" s="36">
        <f>SUMIFS(СВЦЭМ!$C$39:$C$789,СВЦЭМ!$A$39:$A$789,$A89,СВЦЭМ!$B$39:$B$789,N$83)+'СЕТ СН'!$H$9+СВЦЭМ!$D$10+'СЕТ СН'!$H$6-'СЕТ СН'!$H$19</f>
        <v>2470.2510169100001</v>
      </c>
      <c r="O89" s="36">
        <f>SUMIFS(СВЦЭМ!$C$39:$C$789,СВЦЭМ!$A$39:$A$789,$A89,СВЦЭМ!$B$39:$B$789,O$83)+'СЕТ СН'!$H$9+СВЦЭМ!$D$10+'СЕТ СН'!$H$6-'СЕТ СН'!$H$19</f>
        <v>2475.9949832700004</v>
      </c>
      <c r="P89" s="36">
        <f>SUMIFS(СВЦЭМ!$C$39:$C$789,СВЦЭМ!$A$39:$A$789,$A89,СВЦЭМ!$B$39:$B$789,P$83)+'СЕТ СН'!$H$9+СВЦЭМ!$D$10+'СЕТ СН'!$H$6-'СЕТ СН'!$H$19</f>
        <v>2497.0859126300002</v>
      </c>
      <c r="Q89" s="36">
        <f>SUMIFS(СВЦЭМ!$C$39:$C$789,СВЦЭМ!$A$39:$A$789,$A89,СВЦЭМ!$B$39:$B$789,Q$83)+'СЕТ СН'!$H$9+СВЦЭМ!$D$10+'СЕТ СН'!$H$6-'СЕТ СН'!$H$19</f>
        <v>2508.6375634000001</v>
      </c>
      <c r="R89" s="36">
        <f>SUMIFS(СВЦЭМ!$C$39:$C$789,СВЦЭМ!$A$39:$A$789,$A89,СВЦЭМ!$B$39:$B$789,R$83)+'СЕТ СН'!$H$9+СВЦЭМ!$D$10+'СЕТ СН'!$H$6-'СЕТ СН'!$H$19</f>
        <v>2500.16350908</v>
      </c>
      <c r="S89" s="36">
        <f>SUMIFS(СВЦЭМ!$C$39:$C$789,СВЦЭМ!$A$39:$A$789,$A89,СВЦЭМ!$B$39:$B$789,S$83)+'СЕТ СН'!$H$9+СВЦЭМ!$D$10+'СЕТ СН'!$H$6-'СЕТ СН'!$H$19</f>
        <v>2477.07676713</v>
      </c>
      <c r="T89" s="36">
        <f>SUMIFS(СВЦЭМ!$C$39:$C$789,СВЦЭМ!$A$39:$A$789,$A89,СВЦЭМ!$B$39:$B$789,T$83)+'СЕТ СН'!$H$9+СВЦЭМ!$D$10+'СЕТ СН'!$H$6-'СЕТ СН'!$H$19</f>
        <v>2422.8070583899998</v>
      </c>
      <c r="U89" s="36">
        <f>SUMIFS(СВЦЭМ!$C$39:$C$789,СВЦЭМ!$A$39:$A$789,$A89,СВЦЭМ!$B$39:$B$789,U$83)+'СЕТ СН'!$H$9+СВЦЭМ!$D$10+'СЕТ СН'!$H$6-'СЕТ СН'!$H$19</f>
        <v>2408.2093062700001</v>
      </c>
      <c r="V89" s="36">
        <f>SUMIFS(СВЦЭМ!$C$39:$C$789,СВЦЭМ!$A$39:$A$789,$A89,СВЦЭМ!$B$39:$B$789,V$83)+'СЕТ СН'!$H$9+СВЦЭМ!$D$10+'СЕТ СН'!$H$6-'СЕТ СН'!$H$19</f>
        <v>2452.5160136800005</v>
      </c>
      <c r="W89" s="36">
        <f>SUMIFS(СВЦЭМ!$C$39:$C$789,СВЦЭМ!$A$39:$A$789,$A89,СВЦЭМ!$B$39:$B$789,W$83)+'СЕТ СН'!$H$9+СВЦЭМ!$D$10+'СЕТ СН'!$H$6-'СЕТ СН'!$H$19</f>
        <v>2454.6432050100002</v>
      </c>
      <c r="X89" s="36">
        <f>SUMIFS(СВЦЭМ!$C$39:$C$789,СВЦЭМ!$A$39:$A$789,$A89,СВЦЭМ!$B$39:$B$789,X$83)+'СЕТ СН'!$H$9+СВЦЭМ!$D$10+'СЕТ СН'!$H$6-'СЕТ СН'!$H$19</f>
        <v>2461.1144780900004</v>
      </c>
      <c r="Y89" s="36">
        <f>SUMIFS(СВЦЭМ!$C$39:$C$789,СВЦЭМ!$A$39:$A$789,$A89,СВЦЭМ!$B$39:$B$789,Y$83)+'СЕТ СН'!$H$9+СВЦЭМ!$D$10+'СЕТ СН'!$H$6-'СЕТ СН'!$H$19</f>
        <v>2489.7981266500001</v>
      </c>
    </row>
    <row r="90" spans="1:32" ht="15.75" x14ac:dyDescent="0.2">
      <c r="A90" s="35">
        <f t="shared" si="2"/>
        <v>45633</v>
      </c>
      <c r="B90" s="36">
        <f>SUMIFS(СВЦЭМ!$C$39:$C$789,СВЦЭМ!$A$39:$A$789,$A90,СВЦЭМ!$B$39:$B$789,B$83)+'СЕТ СН'!$H$9+СВЦЭМ!$D$10+'СЕТ СН'!$H$6-'СЕТ СН'!$H$19</f>
        <v>2572.5874259499997</v>
      </c>
      <c r="C90" s="36">
        <f>SUMIFS(СВЦЭМ!$C$39:$C$789,СВЦЭМ!$A$39:$A$789,$A90,СВЦЭМ!$B$39:$B$789,C$83)+'СЕТ СН'!$H$9+СВЦЭМ!$D$10+'СЕТ СН'!$H$6-'СЕТ СН'!$H$19</f>
        <v>2544.9314680200005</v>
      </c>
      <c r="D90" s="36">
        <f>SUMIFS(СВЦЭМ!$C$39:$C$789,СВЦЭМ!$A$39:$A$789,$A90,СВЦЭМ!$B$39:$B$789,D$83)+'СЕТ СН'!$H$9+СВЦЭМ!$D$10+'СЕТ СН'!$H$6-'СЕТ СН'!$H$19</f>
        <v>2575.7427220099999</v>
      </c>
      <c r="E90" s="36">
        <f>SUMIFS(СВЦЭМ!$C$39:$C$789,СВЦЭМ!$A$39:$A$789,$A90,СВЦЭМ!$B$39:$B$789,E$83)+'СЕТ СН'!$H$9+СВЦЭМ!$D$10+'СЕТ СН'!$H$6-'СЕТ СН'!$H$19</f>
        <v>2600.65304672</v>
      </c>
      <c r="F90" s="36">
        <f>SUMIFS(СВЦЭМ!$C$39:$C$789,СВЦЭМ!$A$39:$A$789,$A90,СВЦЭМ!$B$39:$B$789,F$83)+'СЕТ СН'!$H$9+СВЦЭМ!$D$10+'СЕТ СН'!$H$6-'СЕТ СН'!$H$19</f>
        <v>2597.8168091899997</v>
      </c>
      <c r="G90" s="36">
        <f>SUMIFS(СВЦЭМ!$C$39:$C$789,СВЦЭМ!$A$39:$A$789,$A90,СВЦЭМ!$B$39:$B$789,G$83)+'СЕТ СН'!$H$9+СВЦЭМ!$D$10+'СЕТ СН'!$H$6-'СЕТ СН'!$H$19</f>
        <v>2579.9875719800002</v>
      </c>
      <c r="H90" s="36">
        <f>SUMIFS(СВЦЭМ!$C$39:$C$789,СВЦЭМ!$A$39:$A$789,$A90,СВЦЭМ!$B$39:$B$789,H$83)+'СЕТ СН'!$H$9+СВЦЭМ!$D$10+'СЕТ СН'!$H$6-'СЕТ СН'!$H$19</f>
        <v>2558.6410212299998</v>
      </c>
      <c r="I90" s="36">
        <f>SUMIFS(СВЦЭМ!$C$39:$C$789,СВЦЭМ!$A$39:$A$789,$A90,СВЦЭМ!$B$39:$B$789,I$83)+'СЕТ СН'!$H$9+СВЦЭМ!$D$10+'СЕТ СН'!$H$6-'СЕТ СН'!$H$19</f>
        <v>2558.8756146699998</v>
      </c>
      <c r="J90" s="36">
        <f>SUMIFS(СВЦЭМ!$C$39:$C$789,СВЦЭМ!$A$39:$A$789,$A90,СВЦЭМ!$B$39:$B$789,J$83)+'СЕТ СН'!$H$9+СВЦЭМ!$D$10+'СЕТ СН'!$H$6-'СЕТ СН'!$H$19</f>
        <v>2494.4304421699999</v>
      </c>
      <c r="K90" s="36">
        <f>SUMIFS(СВЦЭМ!$C$39:$C$789,СВЦЭМ!$A$39:$A$789,$A90,СВЦЭМ!$B$39:$B$789,K$83)+'СЕТ СН'!$H$9+СВЦЭМ!$D$10+'СЕТ СН'!$H$6-'СЕТ СН'!$H$19</f>
        <v>2407.4900874900004</v>
      </c>
      <c r="L90" s="36">
        <f>SUMIFS(СВЦЭМ!$C$39:$C$789,СВЦЭМ!$A$39:$A$789,$A90,СВЦЭМ!$B$39:$B$789,L$83)+'СЕТ СН'!$H$9+СВЦЭМ!$D$10+'СЕТ СН'!$H$6-'СЕТ СН'!$H$19</f>
        <v>2377.1586368200001</v>
      </c>
      <c r="M90" s="36">
        <f>SUMIFS(СВЦЭМ!$C$39:$C$789,СВЦЭМ!$A$39:$A$789,$A90,СВЦЭМ!$B$39:$B$789,M$83)+'СЕТ СН'!$H$9+СВЦЭМ!$D$10+'СЕТ СН'!$H$6-'СЕТ СН'!$H$19</f>
        <v>2378.6239164899998</v>
      </c>
      <c r="N90" s="36">
        <f>SUMIFS(СВЦЭМ!$C$39:$C$789,СВЦЭМ!$A$39:$A$789,$A90,СВЦЭМ!$B$39:$B$789,N$83)+'СЕТ СН'!$H$9+СВЦЭМ!$D$10+'СЕТ СН'!$H$6-'СЕТ СН'!$H$19</f>
        <v>2399.7332193000002</v>
      </c>
      <c r="O90" s="36">
        <f>SUMIFS(СВЦЭМ!$C$39:$C$789,СВЦЭМ!$A$39:$A$789,$A90,СВЦЭМ!$B$39:$B$789,O$83)+'СЕТ СН'!$H$9+СВЦЭМ!$D$10+'СЕТ СН'!$H$6-'СЕТ СН'!$H$19</f>
        <v>2404.2028408599999</v>
      </c>
      <c r="P90" s="36">
        <f>SUMIFS(СВЦЭМ!$C$39:$C$789,СВЦЭМ!$A$39:$A$789,$A90,СВЦЭМ!$B$39:$B$789,P$83)+'СЕТ СН'!$H$9+СВЦЭМ!$D$10+'СЕТ СН'!$H$6-'СЕТ СН'!$H$19</f>
        <v>2419.8381880400002</v>
      </c>
      <c r="Q90" s="36">
        <f>SUMIFS(СВЦЭМ!$C$39:$C$789,СВЦЭМ!$A$39:$A$789,$A90,СВЦЭМ!$B$39:$B$789,Q$83)+'СЕТ СН'!$H$9+СВЦЭМ!$D$10+'СЕТ СН'!$H$6-'СЕТ СН'!$H$19</f>
        <v>2418.0135130400004</v>
      </c>
      <c r="R90" s="36">
        <f>SUMIFS(СВЦЭМ!$C$39:$C$789,СВЦЭМ!$A$39:$A$789,$A90,СВЦЭМ!$B$39:$B$789,R$83)+'СЕТ СН'!$H$9+СВЦЭМ!$D$10+'СЕТ СН'!$H$6-'СЕТ СН'!$H$19</f>
        <v>2421.6776723600001</v>
      </c>
      <c r="S90" s="36">
        <f>SUMIFS(СВЦЭМ!$C$39:$C$789,СВЦЭМ!$A$39:$A$789,$A90,СВЦЭМ!$B$39:$B$789,S$83)+'СЕТ СН'!$H$9+СВЦЭМ!$D$10+'СЕТ СН'!$H$6-'СЕТ СН'!$H$19</f>
        <v>2391.8670142000001</v>
      </c>
      <c r="T90" s="36">
        <f>SUMIFS(СВЦЭМ!$C$39:$C$789,СВЦЭМ!$A$39:$A$789,$A90,СВЦЭМ!$B$39:$B$789,T$83)+'СЕТ СН'!$H$9+СВЦЭМ!$D$10+'СЕТ СН'!$H$6-'СЕТ СН'!$H$19</f>
        <v>2350.7580885900002</v>
      </c>
      <c r="U90" s="36">
        <f>SUMIFS(СВЦЭМ!$C$39:$C$789,СВЦЭМ!$A$39:$A$789,$A90,СВЦЭМ!$B$39:$B$789,U$83)+'СЕТ СН'!$H$9+СВЦЭМ!$D$10+'СЕТ СН'!$H$6-'СЕТ СН'!$H$19</f>
        <v>2375.0029318200004</v>
      </c>
      <c r="V90" s="36">
        <f>SUMIFS(СВЦЭМ!$C$39:$C$789,СВЦЭМ!$A$39:$A$789,$A90,СВЦЭМ!$B$39:$B$789,V$83)+'СЕТ СН'!$H$9+СВЦЭМ!$D$10+'СЕТ СН'!$H$6-'СЕТ СН'!$H$19</f>
        <v>2392.01696627</v>
      </c>
      <c r="W90" s="36">
        <f>SUMIFS(СВЦЭМ!$C$39:$C$789,СВЦЭМ!$A$39:$A$789,$A90,СВЦЭМ!$B$39:$B$789,W$83)+'СЕТ СН'!$H$9+СВЦЭМ!$D$10+'СЕТ СН'!$H$6-'СЕТ СН'!$H$19</f>
        <v>2409.38633944</v>
      </c>
      <c r="X90" s="36">
        <f>SUMIFS(СВЦЭМ!$C$39:$C$789,СВЦЭМ!$A$39:$A$789,$A90,СВЦЭМ!$B$39:$B$789,X$83)+'СЕТ СН'!$H$9+СВЦЭМ!$D$10+'СЕТ СН'!$H$6-'СЕТ СН'!$H$19</f>
        <v>2447.7651152100002</v>
      </c>
      <c r="Y90" s="36">
        <f>SUMIFS(СВЦЭМ!$C$39:$C$789,СВЦЭМ!$A$39:$A$789,$A90,СВЦЭМ!$B$39:$B$789,Y$83)+'СЕТ СН'!$H$9+СВЦЭМ!$D$10+'СЕТ СН'!$H$6-'СЕТ СН'!$H$19</f>
        <v>2502.7591535600004</v>
      </c>
    </row>
    <row r="91" spans="1:32" ht="15.75" x14ac:dyDescent="0.2">
      <c r="A91" s="35">
        <f t="shared" si="2"/>
        <v>45634</v>
      </c>
      <c r="B91" s="36">
        <f>SUMIFS(СВЦЭМ!$C$39:$C$789,СВЦЭМ!$A$39:$A$789,$A91,СВЦЭМ!$B$39:$B$789,B$83)+'СЕТ СН'!$H$9+СВЦЭМ!$D$10+'СЕТ СН'!$H$6-'СЕТ СН'!$H$19</f>
        <v>2497.5545481899999</v>
      </c>
      <c r="C91" s="36">
        <f>SUMIFS(СВЦЭМ!$C$39:$C$789,СВЦЭМ!$A$39:$A$789,$A91,СВЦЭМ!$B$39:$B$789,C$83)+'СЕТ СН'!$H$9+СВЦЭМ!$D$10+'СЕТ СН'!$H$6-'СЕТ СН'!$H$19</f>
        <v>2531.3031756199998</v>
      </c>
      <c r="D91" s="36">
        <f>SUMIFS(СВЦЭМ!$C$39:$C$789,СВЦЭМ!$A$39:$A$789,$A91,СВЦЭМ!$B$39:$B$789,D$83)+'СЕТ СН'!$H$9+СВЦЭМ!$D$10+'СЕТ СН'!$H$6-'СЕТ СН'!$H$19</f>
        <v>2560.9658582900001</v>
      </c>
      <c r="E91" s="36">
        <f>SUMIFS(СВЦЭМ!$C$39:$C$789,СВЦЭМ!$A$39:$A$789,$A91,СВЦЭМ!$B$39:$B$789,E$83)+'СЕТ СН'!$H$9+СВЦЭМ!$D$10+'СЕТ СН'!$H$6-'СЕТ СН'!$H$19</f>
        <v>2591.0251370400001</v>
      </c>
      <c r="F91" s="36">
        <f>SUMIFS(СВЦЭМ!$C$39:$C$789,СВЦЭМ!$A$39:$A$789,$A91,СВЦЭМ!$B$39:$B$789,F$83)+'СЕТ СН'!$H$9+СВЦЭМ!$D$10+'СЕТ СН'!$H$6-'СЕТ СН'!$H$19</f>
        <v>2607.2208740300002</v>
      </c>
      <c r="G91" s="36">
        <f>SUMIFS(СВЦЭМ!$C$39:$C$789,СВЦЭМ!$A$39:$A$789,$A91,СВЦЭМ!$B$39:$B$789,G$83)+'СЕТ СН'!$H$9+СВЦЭМ!$D$10+'СЕТ СН'!$H$6-'СЕТ СН'!$H$19</f>
        <v>2584.4818479300002</v>
      </c>
      <c r="H91" s="36">
        <f>SUMIFS(СВЦЭМ!$C$39:$C$789,СВЦЭМ!$A$39:$A$789,$A91,СВЦЭМ!$B$39:$B$789,H$83)+'СЕТ СН'!$H$9+СВЦЭМ!$D$10+'СЕТ СН'!$H$6-'СЕТ СН'!$H$19</f>
        <v>2601.5956515899998</v>
      </c>
      <c r="I91" s="36">
        <f>SUMIFS(СВЦЭМ!$C$39:$C$789,СВЦЭМ!$A$39:$A$789,$A91,СВЦЭМ!$B$39:$B$789,I$83)+'СЕТ СН'!$H$9+СВЦЭМ!$D$10+'СЕТ СН'!$H$6-'СЕТ СН'!$H$19</f>
        <v>2590.0860318099994</v>
      </c>
      <c r="J91" s="36">
        <f>SUMIFS(СВЦЭМ!$C$39:$C$789,СВЦЭМ!$A$39:$A$789,$A91,СВЦЭМ!$B$39:$B$789,J$83)+'СЕТ СН'!$H$9+СВЦЭМ!$D$10+'СЕТ СН'!$H$6-'СЕТ СН'!$H$19</f>
        <v>2531.9871030300001</v>
      </c>
      <c r="K91" s="36">
        <f>SUMIFS(СВЦЭМ!$C$39:$C$789,СВЦЭМ!$A$39:$A$789,$A91,СВЦЭМ!$B$39:$B$789,K$83)+'СЕТ СН'!$H$9+СВЦЭМ!$D$10+'СЕТ СН'!$H$6-'СЕТ СН'!$H$19</f>
        <v>2455.5300545300001</v>
      </c>
      <c r="L91" s="36">
        <f>SUMIFS(СВЦЭМ!$C$39:$C$789,СВЦЭМ!$A$39:$A$789,$A91,СВЦЭМ!$B$39:$B$789,L$83)+'СЕТ СН'!$H$9+СВЦЭМ!$D$10+'СЕТ СН'!$H$6-'СЕТ СН'!$H$19</f>
        <v>2406.0513989999999</v>
      </c>
      <c r="M91" s="36">
        <f>SUMIFS(СВЦЭМ!$C$39:$C$789,СВЦЭМ!$A$39:$A$789,$A91,СВЦЭМ!$B$39:$B$789,M$83)+'СЕТ СН'!$H$9+СВЦЭМ!$D$10+'СЕТ СН'!$H$6-'СЕТ СН'!$H$19</f>
        <v>2405.00058954</v>
      </c>
      <c r="N91" s="36">
        <f>SUMIFS(СВЦЭМ!$C$39:$C$789,СВЦЭМ!$A$39:$A$789,$A91,СВЦЭМ!$B$39:$B$789,N$83)+'СЕТ СН'!$H$9+СВЦЭМ!$D$10+'СЕТ СН'!$H$6-'СЕТ СН'!$H$19</f>
        <v>2430.9128314400004</v>
      </c>
      <c r="O91" s="36">
        <f>SUMIFS(СВЦЭМ!$C$39:$C$789,СВЦЭМ!$A$39:$A$789,$A91,СВЦЭМ!$B$39:$B$789,O$83)+'СЕТ СН'!$H$9+СВЦЭМ!$D$10+'СЕТ СН'!$H$6-'СЕТ СН'!$H$19</f>
        <v>2443.5494822300002</v>
      </c>
      <c r="P91" s="36">
        <f>SUMIFS(СВЦЭМ!$C$39:$C$789,СВЦЭМ!$A$39:$A$789,$A91,СВЦЭМ!$B$39:$B$789,P$83)+'СЕТ СН'!$H$9+СВЦЭМ!$D$10+'СЕТ СН'!$H$6-'СЕТ СН'!$H$19</f>
        <v>2454.9954738599999</v>
      </c>
      <c r="Q91" s="36">
        <f>SUMIFS(СВЦЭМ!$C$39:$C$789,СВЦЭМ!$A$39:$A$789,$A91,СВЦЭМ!$B$39:$B$789,Q$83)+'СЕТ СН'!$H$9+СВЦЭМ!$D$10+'СЕТ СН'!$H$6-'СЕТ СН'!$H$19</f>
        <v>2462.6934261400002</v>
      </c>
      <c r="R91" s="36">
        <f>SUMIFS(СВЦЭМ!$C$39:$C$789,СВЦЭМ!$A$39:$A$789,$A91,СВЦЭМ!$B$39:$B$789,R$83)+'СЕТ СН'!$H$9+СВЦЭМ!$D$10+'СЕТ СН'!$H$6-'СЕТ СН'!$H$19</f>
        <v>2455.7996400000002</v>
      </c>
      <c r="S91" s="36">
        <f>SUMIFS(СВЦЭМ!$C$39:$C$789,СВЦЭМ!$A$39:$A$789,$A91,СВЦЭМ!$B$39:$B$789,S$83)+'СЕТ СН'!$H$9+СВЦЭМ!$D$10+'СЕТ СН'!$H$6-'СЕТ СН'!$H$19</f>
        <v>2392.5032027799998</v>
      </c>
      <c r="T91" s="36">
        <f>SUMIFS(СВЦЭМ!$C$39:$C$789,СВЦЭМ!$A$39:$A$789,$A91,СВЦЭМ!$B$39:$B$789,T$83)+'СЕТ СН'!$H$9+СВЦЭМ!$D$10+'СЕТ СН'!$H$6-'СЕТ СН'!$H$19</f>
        <v>2315.7331267700001</v>
      </c>
      <c r="U91" s="36">
        <f>SUMIFS(СВЦЭМ!$C$39:$C$789,СВЦЭМ!$A$39:$A$789,$A91,СВЦЭМ!$B$39:$B$789,U$83)+'СЕТ СН'!$H$9+СВЦЭМ!$D$10+'СЕТ СН'!$H$6-'СЕТ СН'!$H$19</f>
        <v>2313.39713639</v>
      </c>
      <c r="V91" s="36">
        <f>SUMIFS(СВЦЭМ!$C$39:$C$789,СВЦЭМ!$A$39:$A$789,$A91,СВЦЭМ!$B$39:$B$789,V$83)+'СЕТ СН'!$H$9+СВЦЭМ!$D$10+'СЕТ СН'!$H$6-'СЕТ СН'!$H$19</f>
        <v>2343.75437126</v>
      </c>
      <c r="W91" s="36">
        <f>SUMIFS(СВЦЭМ!$C$39:$C$789,СВЦЭМ!$A$39:$A$789,$A91,СВЦЭМ!$B$39:$B$789,W$83)+'СЕТ СН'!$H$9+СВЦЭМ!$D$10+'СЕТ СН'!$H$6-'СЕТ СН'!$H$19</f>
        <v>2383.7766900000001</v>
      </c>
      <c r="X91" s="36">
        <f>SUMIFS(СВЦЭМ!$C$39:$C$789,СВЦЭМ!$A$39:$A$789,$A91,СВЦЭМ!$B$39:$B$789,X$83)+'СЕТ СН'!$H$9+СВЦЭМ!$D$10+'СЕТ СН'!$H$6-'СЕТ СН'!$H$19</f>
        <v>2400.6456098600001</v>
      </c>
      <c r="Y91" s="36">
        <f>SUMIFS(СВЦЭМ!$C$39:$C$789,СВЦЭМ!$A$39:$A$789,$A91,СВЦЭМ!$B$39:$B$789,Y$83)+'СЕТ СН'!$H$9+СВЦЭМ!$D$10+'СЕТ СН'!$H$6-'СЕТ СН'!$H$19</f>
        <v>2402.31712496</v>
      </c>
    </row>
    <row r="92" spans="1:32" ht="15.75" x14ac:dyDescent="0.2">
      <c r="A92" s="35">
        <f t="shared" si="2"/>
        <v>45635</v>
      </c>
      <c r="B92" s="36">
        <f>SUMIFS(СВЦЭМ!$C$39:$C$789,СВЦЭМ!$A$39:$A$789,$A92,СВЦЭМ!$B$39:$B$789,B$83)+'СЕТ СН'!$H$9+СВЦЭМ!$D$10+'СЕТ СН'!$H$6-'СЕТ СН'!$H$19</f>
        <v>2473.2762485200001</v>
      </c>
      <c r="C92" s="36">
        <f>SUMIFS(СВЦЭМ!$C$39:$C$789,СВЦЭМ!$A$39:$A$789,$A92,СВЦЭМ!$B$39:$B$789,C$83)+'СЕТ СН'!$H$9+СВЦЭМ!$D$10+'СЕТ СН'!$H$6-'СЕТ СН'!$H$19</f>
        <v>2501.1015209799998</v>
      </c>
      <c r="D92" s="36">
        <f>SUMIFS(СВЦЭМ!$C$39:$C$789,СВЦЭМ!$A$39:$A$789,$A92,СВЦЭМ!$B$39:$B$789,D$83)+'СЕТ СН'!$H$9+СВЦЭМ!$D$10+'СЕТ СН'!$H$6-'СЕТ СН'!$H$19</f>
        <v>2546.9950437699999</v>
      </c>
      <c r="E92" s="36">
        <f>SUMIFS(СВЦЭМ!$C$39:$C$789,СВЦЭМ!$A$39:$A$789,$A92,СВЦЭМ!$B$39:$B$789,E$83)+'СЕТ СН'!$H$9+СВЦЭМ!$D$10+'СЕТ СН'!$H$6-'СЕТ СН'!$H$19</f>
        <v>2569.6052975900002</v>
      </c>
      <c r="F92" s="36">
        <f>SUMIFS(СВЦЭМ!$C$39:$C$789,СВЦЭМ!$A$39:$A$789,$A92,СВЦЭМ!$B$39:$B$789,F$83)+'СЕТ СН'!$H$9+СВЦЭМ!$D$10+'СЕТ СН'!$H$6-'СЕТ СН'!$H$19</f>
        <v>2570.4864820799994</v>
      </c>
      <c r="G92" s="36">
        <f>SUMIFS(СВЦЭМ!$C$39:$C$789,СВЦЭМ!$A$39:$A$789,$A92,СВЦЭМ!$B$39:$B$789,G$83)+'СЕТ СН'!$H$9+СВЦЭМ!$D$10+'СЕТ СН'!$H$6-'СЕТ СН'!$H$19</f>
        <v>2532.0079977900004</v>
      </c>
      <c r="H92" s="36">
        <f>SUMIFS(СВЦЭМ!$C$39:$C$789,СВЦЭМ!$A$39:$A$789,$A92,СВЦЭМ!$B$39:$B$789,H$83)+'СЕТ СН'!$H$9+СВЦЭМ!$D$10+'СЕТ СН'!$H$6-'СЕТ СН'!$H$19</f>
        <v>2448.4391257699999</v>
      </c>
      <c r="I92" s="36">
        <f>SUMIFS(СВЦЭМ!$C$39:$C$789,СВЦЭМ!$A$39:$A$789,$A92,СВЦЭМ!$B$39:$B$789,I$83)+'СЕТ СН'!$H$9+СВЦЭМ!$D$10+'СЕТ СН'!$H$6-'СЕТ СН'!$H$19</f>
        <v>2377.4335546400002</v>
      </c>
      <c r="J92" s="36">
        <f>SUMIFS(СВЦЭМ!$C$39:$C$789,СВЦЭМ!$A$39:$A$789,$A92,СВЦЭМ!$B$39:$B$789,J$83)+'СЕТ СН'!$H$9+СВЦЭМ!$D$10+'СЕТ СН'!$H$6-'СЕТ СН'!$H$19</f>
        <v>2395.9282165200002</v>
      </c>
      <c r="K92" s="36">
        <f>SUMIFS(СВЦЭМ!$C$39:$C$789,СВЦЭМ!$A$39:$A$789,$A92,СВЦЭМ!$B$39:$B$789,K$83)+'СЕТ СН'!$H$9+СВЦЭМ!$D$10+'СЕТ СН'!$H$6-'СЕТ СН'!$H$19</f>
        <v>2379.1809028799998</v>
      </c>
      <c r="L92" s="36">
        <f>SUMIFS(СВЦЭМ!$C$39:$C$789,СВЦЭМ!$A$39:$A$789,$A92,СВЦЭМ!$B$39:$B$789,L$83)+'СЕТ СН'!$H$9+СВЦЭМ!$D$10+'СЕТ СН'!$H$6-'СЕТ СН'!$H$19</f>
        <v>2372.8568116200004</v>
      </c>
      <c r="M92" s="36">
        <f>SUMIFS(СВЦЭМ!$C$39:$C$789,СВЦЭМ!$A$39:$A$789,$A92,СВЦЭМ!$B$39:$B$789,M$83)+'СЕТ СН'!$H$9+СВЦЭМ!$D$10+'СЕТ СН'!$H$6-'СЕТ СН'!$H$19</f>
        <v>2394.9555272100001</v>
      </c>
      <c r="N92" s="36">
        <f>SUMIFS(СВЦЭМ!$C$39:$C$789,СВЦЭМ!$A$39:$A$789,$A92,СВЦЭМ!$B$39:$B$789,N$83)+'СЕТ СН'!$H$9+СВЦЭМ!$D$10+'СЕТ СН'!$H$6-'СЕТ СН'!$H$19</f>
        <v>2387.2746608300004</v>
      </c>
      <c r="O92" s="36">
        <f>SUMIFS(СВЦЭМ!$C$39:$C$789,СВЦЭМ!$A$39:$A$789,$A92,СВЦЭМ!$B$39:$B$789,O$83)+'СЕТ СН'!$H$9+СВЦЭМ!$D$10+'СЕТ СН'!$H$6-'СЕТ СН'!$H$19</f>
        <v>2398.1429177200002</v>
      </c>
      <c r="P92" s="36">
        <f>SUMIFS(СВЦЭМ!$C$39:$C$789,СВЦЭМ!$A$39:$A$789,$A92,СВЦЭМ!$B$39:$B$789,P$83)+'СЕТ СН'!$H$9+СВЦЭМ!$D$10+'СЕТ СН'!$H$6-'СЕТ СН'!$H$19</f>
        <v>2405.2493041300004</v>
      </c>
      <c r="Q92" s="36">
        <f>SUMIFS(СВЦЭМ!$C$39:$C$789,СВЦЭМ!$A$39:$A$789,$A92,СВЦЭМ!$B$39:$B$789,Q$83)+'СЕТ СН'!$H$9+СВЦЭМ!$D$10+'СЕТ СН'!$H$6-'СЕТ СН'!$H$19</f>
        <v>2402.6453100200001</v>
      </c>
      <c r="R92" s="36">
        <f>SUMIFS(СВЦЭМ!$C$39:$C$789,СВЦЭМ!$A$39:$A$789,$A92,СВЦЭМ!$B$39:$B$789,R$83)+'СЕТ СН'!$H$9+СВЦЭМ!$D$10+'СЕТ СН'!$H$6-'СЕТ СН'!$H$19</f>
        <v>2393.9524227000002</v>
      </c>
      <c r="S92" s="36">
        <f>SUMIFS(СВЦЭМ!$C$39:$C$789,СВЦЭМ!$A$39:$A$789,$A92,СВЦЭМ!$B$39:$B$789,S$83)+'СЕТ СН'!$H$9+СВЦЭМ!$D$10+'СЕТ СН'!$H$6-'СЕТ СН'!$H$19</f>
        <v>2358.0146339600001</v>
      </c>
      <c r="T92" s="36">
        <f>SUMIFS(СВЦЭМ!$C$39:$C$789,СВЦЭМ!$A$39:$A$789,$A92,СВЦЭМ!$B$39:$B$789,T$83)+'СЕТ СН'!$H$9+СВЦЭМ!$D$10+'СЕТ СН'!$H$6-'СЕТ СН'!$H$19</f>
        <v>2333.5253608000003</v>
      </c>
      <c r="U92" s="36">
        <f>SUMIFS(СВЦЭМ!$C$39:$C$789,СВЦЭМ!$A$39:$A$789,$A92,СВЦЭМ!$B$39:$B$789,U$83)+'СЕТ СН'!$H$9+СВЦЭМ!$D$10+'СЕТ СН'!$H$6-'СЕТ СН'!$H$19</f>
        <v>2340.26946077</v>
      </c>
      <c r="V92" s="36">
        <f>SUMIFS(СВЦЭМ!$C$39:$C$789,СВЦЭМ!$A$39:$A$789,$A92,СВЦЭМ!$B$39:$B$789,V$83)+'СЕТ СН'!$H$9+СВЦЭМ!$D$10+'СЕТ СН'!$H$6-'СЕТ СН'!$H$19</f>
        <v>2364.4617627000002</v>
      </c>
      <c r="W92" s="36">
        <f>SUMIFS(СВЦЭМ!$C$39:$C$789,СВЦЭМ!$A$39:$A$789,$A92,СВЦЭМ!$B$39:$B$789,W$83)+'СЕТ СН'!$H$9+СВЦЭМ!$D$10+'СЕТ СН'!$H$6-'СЕТ СН'!$H$19</f>
        <v>2382.01571345</v>
      </c>
      <c r="X92" s="36">
        <f>SUMIFS(СВЦЭМ!$C$39:$C$789,СВЦЭМ!$A$39:$A$789,$A92,СВЦЭМ!$B$39:$B$789,X$83)+'СЕТ СН'!$H$9+СВЦЭМ!$D$10+'СЕТ СН'!$H$6-'СЕТ СН'!$H$19</f>
        <v>2388.6494078599999</v>
      </c>
      <c r="Y92" s="36">
        <f>SUMIFS(СВЦЭМ!$C$39:$C$789,СВЦЭМ!$A$39:$A$789,$A92,СВЦЭМ!$B$39:$B$789,Y$83)+'СЕТ СН'!$H$9+СВЦЭМ!$D$10+'СЕТ СН'!$H$6-'СЕТ СН'!$H$19</f>
        <v>2381.9543195400001</v>
      </c>
    </row>
    <row r="93" spans="1:32" ht="15.75" x14ac:dyDescent="0.2">
      <c r="A93" s="35">
        <f t="shared" si="2"/>
        <v>45636</v>
      </c>
      <c r="B93" s="36">
        <f>SUMIFS(СВЦЭМ!$C$39:$C$789,СВЦЭМ!$A$39:$A$789,$A93,СВЦЭМ!$B$39:$B$789,B$83)+'СЕТ СН'!$H$9+СВЦЭМ!$D$10+'СЕТ СН'!$H$6-'СЕТ СН'!$H$19</f>
        <v>2509.2273874500002</v>
      </c>
      <c r="C93" s="36">
        <f>SUMIFS(СВЦЭМ!$C$39:$C$789,СВЦЭМ!$A$39:$A$789,$A93,СВЦЭМ!$B$39:$B$789,C$83)+'СЕТ СН'!$H$9+СВЦЭМ!$D$10+'СЕТ СН'!$H$6-'СЕТ СН'!$H$19</f>
        <v>2567.6022922399998</v>
      </c>
      <c r="D93" s="36">
        <f>SUMIFS(СВЦЭМ!$C$39:$C$789,СВЦЭМ!$A$39:$A$789,$A93,СВЦЭМ!$B$39:$B$789,D$83)+'СЕТ СН'!$H$9+СВЦЭМ!$D$10+'СЕТ СН'!$H$6-'СЕТ СН'!$H$19</f>
        <v>2583.5489575399997</v>
      </c>
      <c r="E93" s="36">
        <f>SUMIFS(СВЦЭМ!$C$39:$C$789,СВЦЭМ!$A$39:$A$789,$A93,СВЦЭМ!$B$39:$B$789,E$83)+'СЕТ СН'!$H$9+СВЦЭМ!$D$10+'СЕТ СН'!$H$6-'СЕТ СН'!$H$19</f>
        <v>2602.4526704199998</v>
      </c>
      <c r="F93" s="36">
        <f>SUMIFS(СВЦЭМ!$C$39:$C$789,СВЦЭМ!$A$39:$A$789,$A93,СВЦЭМ!$B$39:$B$789,F$83)+'СЕТ СН'!$H$9+СВЦЭМ!$D$10+'СЕТ СН'!$H$6-'СЕТ СН'!$H$19</f>
        <v>2596.5869428999995</v>
      </c>
      <c r="G93" s="36">
        <f>SUMIFS(СВЦЭМ!$C$39:$C$789,СВЦЭМ!$A$39:$A$789,$A93,СВЦЭМ!$B$39:$B$789,G$83)+'СЕТ СН'!$H$9+СВЦЭМ!$D$10+'СЕТ СН'!$H$6-'СЕТ СН'!$H$19</f>
        <v>2574.1804320699994</v>
      </c>
      <c r="H93" s="36">
        <f>SUMIFS(СВЦЭМ!$C$39:$C$789,СВЦЭМ!$A$39:$A$789,$A93,СВЦЭМ!$B$39:$B$789,H$83)+'СЕТ СН'!$H$9+СВЦЭМ!$D$10+'СЕТ СН'!$H$6-'СЕТ СН'!$H$19</f>
        <v>2498.3844886800002</v>
      </c>
      <c r="I93" s="36">
        <f>SUMIFS(СВЦЭМ!$C$39:$C$789,СВЦЭМ!$A$39:$A$789,$A93,СВЦЭМ!$B$39:$B$789,I$83)+'СЕТ СН'!$H$9+СВЦЭМ!$D$10+'СЕТ СН'!$H$6-'СЕТ СН'!$H$19</f>
        <v>2421.9814843300001</v>
      </c>
      <c r="J93" s="36">
        <f>SUMIFS(СВЦЭМ!$C$39:$C$789,СВЦЭМ!$A$39:$A$789,$A93,СВЦЭМ!$B$39:$B$789,J$83)+'СЕТ СН'!$H$9+СВЦЭМ!$D$10+'СЕТ СН'!$H$6-'СЕТ СН'!$H$19</f>
        <v>2367.14337325</v>
      </c>
      <c r="K93" s="36">
        <f>SUMIFS(СВЦЭМ!$C$39:$C$789,СВЦЭМ!$A$39:$A$789,$A93,СВЦЭМ!$B$39:$B$789,K$83)+'СЕТ СН'!$H$9+СВЦЭМ!$D$10+'СЕТ СН'!$H$6-'СЕТ СН'!$H$19</f>
        <v>2343.1771285900004</v>
      </c>
      <c r="L93" s="36">
        <f>SUMIFS(СВЦЭМ!$C$39:$C$789,СВЦЭМ!$A$39:$A$789,$A93,СВЦЭМ!$B$39:$B$789,L$83)+'СЕТ СН'!$H$9+СВЦЭМ!$D$10+'СЕТ СН'!$H$6-'СЕТ СН'!$H$19</f>
        <v>2356.9020701700001</v>
      </c>
      <c r="M93" s="36">
        <f>SUMIFS(СВЦЭМ!$C$39:$C$789,СВЦЭМ!$A$39:$A$789,$A93,СВЦЭМ!$B$39:$B$789,M$83)+'СЕТ СН'!$H$9+СВЦЭМ!$D$10+'СЕТ СН'!$H$6-'СЕТ СН'!$H$19</f>
        <v>2366.0572283400002</v>
      </c>
      <c r="N93" s="36">
        <f>SUMIFS(СВЦЭМ!$C$39:$C$789,СВЦЭМ!$A$39:$A$789,$A93,СВЦЭМ!$B$39:$B$789,N$83)+'СЕТ СН'!$H$9+СВЦЭМ!$D$10+'СЕТ СН'!$H$6-'СЕТ СН'!$H$19</f>
        <v>2365.9650378800002</v>
      </c>
      <c r="O93" s="36">
        <f>SUMIFS(СВЦЭМ!$C$39:$C$789,СВЦЭМ!$A$39:$A$789,$A93,СВЦЭМ!$B$39:$B$789,O$83)+'СЕТ СН'!$H$9+СВЦЭМ!$D$10+'СЕТ СН'!$H$6-'СЕТ СН'!$H$19</f>
        <v>2362.0007748300004</v>
      </c>
      <c r="P93" s="36">
        <f>SUMIFS(СВЦЭМ!$C$39:$C$789,СВЦЭМ!$A$39:$A$789,$A93,СВЦЭМ!$B$39:$B$789,P$83)+'СЕТ СН'!$H$9+СВЦЭМ!$D$10+'СЕТ СН'!$H$6-'СЕТ СН'!$H$19</f>
        <v>2402.0283605700001</v>
      </c>
      <c r="Q93" s="36">
        <f>SUMIFS(СВЦЭМ!$C$39:$C$789,СВЦЭМ!$A$39:$A$789,$A93,СВЦЭМ!$B$39:$B$789,Q$83)+'СЕТ СН'!$H$9+СВЦЭМ!$D$10+'СЕТ СН'!$H$6-'СЕТ СН'!$H$19</f>
        <v>2416.0649253000001</v>
      </c>
      <c r="R93" s="36">
        <f>SUMIFS(СВЦЭМ!$C$39:$C$789,СВЦЭМ!$A$39:$A$789,$A93,СВЦЭМ!$B$39:$B$789,R$83)+'СЕТ СН'!$H$9+СВЦЭМ!$D$10+'СЕТ СН'!$H$6-'СЕТ СН'!$H$19</f>
        <v>2390.7160621900002</v>
      </c>
      <c r="S93" s="36">
        <f>SUMIFS(СВЦЭМ!$C$39:$C$789,СВЦЭМ!$A$39:$A$789,$A93,СВЦЭМ!$B$39:$B$789,S$83)+'СЕТ СН'!$H$9+СВЦЭМ!$D$10+'СЕТ СН'!$H$6-'СЕТ СН'!$H$19</f>
        <v>2351.0168864699999</v>
      </c>
      <c r="T93" s="36">
        <f>SUMIFS(СВЦЭМ!$C$39:$C$789,СВЦЭМ!$A$39:$A$789,$A93,СВЦЭМ!$B$39:$B$789,T$83)+'СЕТ СН'!$H$9+СВЦЭМ!$D$10+'СЕТ СН'!$H$6-'СЕТ СН'!$H$19</f>
        <v>2328.5649893700001</v>
      </c>
      <c r="U93" s="36">
        <f>SUMIFS(СВЦЭМ!$C$39:$C$789,СВЦЭМ!$A$39:$A$789,$A93,СВЦЭМ!$B$39:$B$789,U$83)+'СЕТ СН'!$H$9+СВЦЭМ!$D$10+'СЕТ СН'!$H$6-'СЕТ СН'!$H$19</f>
        <v>2342.8094177500002</v>
      </c>
      <c r="V93" s="36">
        <f>SUMIFS(СВЦЭМ!$C$39:$C$789,СВЦЭМ!$A$39:$A$789,$A93,СВЦЭМ!$B$39:$B$789,V$83)+'СЕТ СН'!$H$9+СВЦЭМ!$D$10+'СЕТ СН'!$H$6-'СЕТ СН'!$H$19</f>
        <v>2356.3315083799998</v>
      </c>
      <c r="W93" s="36">
        <f>SUMIFS(СВЦЭМ!$C$39:$C$789,СВЦЭМ!$A$39:$A$789,$A93,СВЦЭМ!$B$39:$B$789,W$83)+'СЕТ СН'!$H$9+СВЦЭМ!$D$10+'СЕТ СН'!$H$6-'СЕТ СН'!$H$19</f>
        <v>2385.07892244</v>
      </c>
      <c r="X93" s="36">
        <f>SUMIFS(СВЦЭМ!$C$39:$C$789,СВЦЭМ!$A$39:$A$789,$A93,СВЦЭМ!$B$39:$B$789,X$83)+'СЕТ СН'!$H$9+СВЦЭМ!$D$10+'СЕТ СН'!$H$6-'СЕТ СН'!$H$19</f>
        <v>2388.0013351900002</v>
      </c>
      <c r="Y93" s="36">
        <f>SUMIFS(СВЦЭМ!$C$39:$C$789,СВЦЭМ!$A$39:$A$789,$A93,СВЦЭМ!$B$39:$B$789,Y$83)+'СЕТ СН'!$H$9+СВЦЭМ!$D$10+'СЕТ СН'!$H$6-'СЕТ СН'!$H$19</f>
        <v>2429.9812900000002</v>
      </c>
    </row>
    <row r="94" spans="1:32" ht="15.75" x14ac:dyDescent="0.2">
      <c r="A94" s="35">
        <f t="shared" si="2"/>
        <v>45637</v>
      </c>
      <c r="B94" s="36">
        <f>SUMIFS(СВЦЭМ!$C$39:$C$789,СВЦЭМ!$A$39:$A$789,$A94,СВЦЭМ!$B$39:$B$789,B$83)+'СЕТ СН'!$H$9+СВЦЭМ!$D$10+'СЕТ СН'!$H$6-'СЕТ СН'!$H$19</f>
        <v>2420.1654975199999</v>
      </c>
      <c r="C94" s="36">
        <f>SUMIFS(СВЦЭМ!$C$39:$C$789,СВЦЭМ!$A$39:$A$789,$A94,СВЦЭМ!$B$39:$B$789,C$83)+'СЕТ СН'!$H$9+СВЦЭМ!$D$10+'СЕТ СН'!$H$6-'СЕТ СН'!$H$19</f>
        <v>2525.6141608600001</v>
      </c>
      <c r="D94" s="36">
        <f>SUMIFS(СВЦЭМ!$C$39:$C$789,СВЦЭМ!$A$39:$A$789,$A94,СВЦЭМ!$B$39:$B$789,D$83)+'СЕТ СН'!$H$9+СВЦЭМ!$D$10+'СЕТ СН'!$H$6-'СЕТ СН'!$H$19</f>
        <v>2573.0812140999997</v>
      </c>
      <c r="E94" s="36">
        <f>SUMIFS(СВЦЭМ!$C$39:$C$789,СВЦЭМ!$A$39:$A$789,$A94,СВЦЭМ!$B$39:$B$789,E$83)+'СЕТ СН'!$H$9+СВЦЭМ!$D$10+'СЕТ СН'!$H$6-'СЕТ СН'!$H$19</f>
        <v>2585.31982255</v>
      </c>
      <c r="F94" s="36">
        <f>SUMIFS(СВЦЭМ!$C$39:$C$789,СВЦЭМ!$A$39:$A$789,$A94,СВЦЭМ!$B$39:$B$789,F$83)+'СЕТ СН'!$H$9+СВЦЭМ!$D$10+'СЕТ СН'!$H$6-'СЕТ СН'!$H$19</f>
        <v>2589.7332328499997</v>
      </c>
      <c r="G94" s="36">
        <f>SUMIFS(СВЦЭМ!$C$39:$C$789,СВЦЭМ!$A$39:$A$789,$A94,СВЦЭМ!$B$39:$B$789,G$83)+'СЕТ СН'!$H$9+СВЦЭМ!$D$10+'СЕТ СН'!$H$6-'СЕТ СН'!$H$19</f>
        <v>2565.3607467800002</v>
      </c>
      <c r="H94" s="36">
        <f>SUMIFS(СВЦЭМ!$C$39:$C$789,СВЦЭМ!$A$39:$A$789,$A94,СВЦЭМ!$B$39:$B$789,H$83)+'СЕТ СН'!$H$9+СВЦЭМ!$D$10+'СЕТ СН'!$H$6-'СЕТ СН'!$H$19</f>
        <v>2515.4233919600001</v>
      </c>
      <c r="I94" s="36">
        <f>SUMIFS(СВЦЭМ!$C$39:$C$789,СВЦЭМ!$A$39:$A$789,$A94,СВЦЭМ!$B$39:$B$789,I$83)+'СЕТ СН'!$H$9+СВЦЭМ!$D$10+'СЕТ СН'!$H$6-'СЕТ СН'!$H$19</f>
        <v>2446.1930401</v>
      </c>
      <c r="J94" s="36">
        <f>SUMIFS(СВЦЭМ!$C$39:$C$789,СВЦЭМ!$A$39:$A$789,$A94,СВЦЭМ!$B$39:$B$789,J$83)+'СЕТ СН'!$H$9+СВЦЭМ!$D$10+'СЕТ СН'!$H$6-'СЕТ СН'!$H$19</f>
        <v>2402.91139307</v>
      </c>
      <c r="K94" s="36">
        <f>SUMIFS(СВЦЭМ!$C$39:$C$789,СВЦЭМ!$A$39:$A$789,$A94,СВЦЭМ!$B$39:$B$789,K$83)+'СЕТ СН'!$H$9+СВЦЭМ!$D$10+'СЕТ СН'!$H$6-'СЕТ СН'!$H$19</f>
        <v>2385.5068158499998</v>
      </c>
      <c r="L94" s="36">
        <f>SUMIFS(СВЦЭМ!$C$39:$C$789,СВЦЭМ!$A$39:$A$789,$A94,СВЦЭМ!$B$39:$B$789,L$83)+'СЕТ СН'!$H$9+СВЦЭМ!$D$10+'СЕТ СН'!$H$6-'СЕТ СН'!$H$19</f>
        <v>2381.4703004500002</v>
      </c>
      <c r="M94" s="36">
        <f>SUMIFS(СВЦЭМ!$C$39:$C$789,СВЦЭМ!$A$39:$A$789,$A94,СВЦЭМ!$B$39:$B$789,M$83)+'СЕТ СН'!$H$9+СВЦЭМ!$D$10+'СЕТ СН'!$H$6-'СЕТ СН'!$H$19</f>
        <v>2411.6751160000003</v>
      </c>
      <c r="N94" s="36">
        <f>SUMIFS(СВЦЭМ!$C$39:$C$789,СВЦЭМ!$A$39:$A$789,$A94,СВЦЭМ!$B$39:$B$789,N$83)+'СЕТ СН'!$H$9+СВЦЭМ!$D$10+'СЕТ СН'!$H$6-'СЕТ СН'!$H$19</f>
        <v>2424.7253939900002</v>
      </c>
      <c r="O94" s="36">
        <f>SUMIFS(СВЦЭМ!$C$39:$C$789,СВЦЭМ!$A$39:$A$789,$A94,СВЦЭМ!$B$39:$B$789,O$83)+'СЕТ СН'!$H$9+СВЦЭМ!$D$10+'СЕТ СН'!$H$6-'СЕТ СН'!$H$19</f>
        <v>2460.5492279999999</v>
      </c>
      <c r="P94" s="36">
        <f>SUMIFS(СВЦЭМ!$C$39:$C$789,СВЦЭМ!$A$39:$A$789,$A94,СВЦЭМ!$B$39:$B$789,P$83)+'СЕТ СН'!$H$9+СВЦЭМ!$D$10+'СЕТ СН'!$H$6-'СЕТ СН'!$H$19</f>
        <v>2489.8510522000001</v>
      </c>
      <c r="Q94" s="36">
        <f>SUMIFS(СВЦЭМ!$C$39:$C$789,СВЦЭМ!$A$39:$A$789,$A94,СВЦЭМ!$B$39:$B$789,Q$83)+'СЕТ СН'!$H$9+СВЦЭМ!$D$10+'СЕТ СН'!$H$6-'СЕТ СН'!$H$19</f>
        <v>2523.9637537200001</v>
      </c>
      <c r="R94" s="36">
        <f>SUMIFS(СВЦЭМ!$C$39:$C$789,СВЦЭМ!$A$39:$A$789,$A94,СВЦЭМ!$B$39:$B$789,R$83)+'СЕТ СН'!$H$9+СВЦЭМ!$D$10+'СЕТ СН'!$H$6-'СЕТ СН'!$H$19</f>
        <v>2509.9480974400003</v>
      </c>
      <c r="S94" s="36">
        <f>SUMIFS(СВЦЭМ!$C$39:$C$789,СВЦЭМ!$A$39:$A$789,$A94,СВЦЭМ!$B$39:$B$789,S$83)+'СЕТ СН'!$H$9+СВЦЭМ!$D$10+'СЕТ СН'!$H$6-'СЕТ СН'!$H$19</f>
        <v>2474.5778130100002</v>
      </c>
      <c r="T94" s="36">
        <f>SUMIFS(СВЦЭМ!$C$39:$C$789,СВЦЭМ!$A$39:$A$789,$A94,СВЦЭМ!$B$39:$B$789,T$83)+'СЕТ СН'!$H$9+СВЦЭМ!$D$10+'СЕТ СН'!$H$6-'СЕТ СН'!$H$19</f>
        <v>2428.6492561000005</v>
      </c>
      <c r="U94" s="36">
        <f>SUMIFS(СВЦЭМ!$C$39:$C$789,СВЦЭМ!$A$39:$A$789,$A94,СВЦЭМ!$B$39:$B$789,U$83)+'СЕТ СН'!$H$9+СВЦЭМ!$D$10+'СЕТ СН'!$H$6-'СЕТ СН'!$H$19</f>
        <v>2413.9787535</v>
      </c>
      <c r="V94" s="36">
        <f>SUMIFS(СВЦЭМ!$C$39:$C$789,СВЦЭМ!$A$39:$A$789,$A94,СВЦЭМ!$B$39:$B$789,V$83)+'СЕТ СН'!$H$9+СВЦЭМ!$D$10+'СЕТ СН'!$H$6-'СЕТ СН'!$H$19</f>
        <v>2407.3679295000002</v>
      </c>
      <c r="W94" s="36">
        <f>SUMIFS(СВЦЭМ!$C$39:$C$789,СВЦЭМ!$A$39:$A$789,$A94,СВЦЭМ!$B$39:$B$789,W$83)+'СЕТ СН'!$H$9+СВЦЭМ!$D$10+'СЕТ СН'!$H$6-'СЕТ СН'!$H$19</f>
        <v>2421.1660145000001</v>
      </c>
      <c r="X94" s="36">
        <f>SUMIFS(СВЦЭМ!$C$39:$C$789,СВЦЭМ!$A$39:$A$789,$A94,СВЦЭМ!$B$39:$B$789,X$83)+'СЕТ СН'!$H$9+СВЦЭМ!$D$10+'СЕТ СН'!$H$6-'СЕТ СН'!$H$19</f>
        <v>2444.4255471400002</v>
      </c>
      <c r="Y94" s="36">
        <f>SUMIFS(СВЦЭМ!$C$39:$C$789,СВЦЭМ!$A$39:$A$789,$A94,СВЦЭМ!$B$39:$B$789,Y$83)+'СЕТ СН'!$H$9+СВЦЭМ!$D$10+'СЕТ СН'!$H$6-'СЕТ СН'!$H$19</f>
        <v>2499.48549473</v>
      </c>
    </row>
    <row r="95" spans="1:32" ht="15.75" x14ac:dyDescent="0.2">
      <c r="A95" s="35">
        <f t="shared" si="2"/>
        <v>45638</v>
      </c>
      <c r="B95" s="36">
        <f>SUMIFS(СВЦЭМ!$C$39:$C$789,СВЦЭМ!$A$39:$A$789,$A95,СВЦЭМ!$B$39:$B$789,B$83)+'СЕТ СН'!$H$9+СВЦЭМ!$D$10+'СЕТ СН'!$H$6-'СЕТ СН'!$H$19</f>
        <v>2542.2072544399998</v>
      </c>
      <c r="C95" s="36">
        <f>SUMIFS(СВЦЭМ!$C$39:$C$789,СВЦЭМ!$A$39:$A$789,$A95,СВЦЭМ!$B$39:$B$789,C$83)+'СЕТ СН'!$H$9+СВЦЭМ!$D$10+'СЕТ СН'!$H$6-'СЕТ СН'!$H$19</f>
        <v>2593.6648403899999</v>
      </c>
      <c r="D95" s="36">
        <f>SUMIFS(СВЦЭМ!$C$39:$C$789,СВЦЭМ!$A$39:$A$789,$A95,СВЦЭМ!$B$39:$B$789,D$83)+'СЕТ СН'!$H$9+СВЦЭМ!$D$10+'СЕТ СН'!$H$6-'СЕТ СН'!$H$19</f>
        <v>2604.0912995299996</v>
      </c>
      <c r="E95" s="36">
        <f>SUMIFS(СВЦЭМ!$C$39:$C$789,СВЦЭМ!$A$39:$A$789,$A95,СВЦЭМ!$B$39:$B$789,E$83)+'СЕТ СН'!$H$9+СВЦЭМ!$D$10+'СЕТ СН'!$H$6-'СЕТ СН'!$H$19</f>
        <v>2603.5229883800002</v>
      </c>
      <c r="F95" s="36">
        <f>SUMIFS(СВЦЭМ!$C$39:$C$789,СВЦЭМ!$A$39:$A$789,$A95,СВЦЭМ!$B$39:$B$789,F$83)+'СЕТ СН'!$H$9+СВЦЭМ!$D$10+'СЕТ СН'!$H$6-'СЕТ СН'!$H$19</f>
        <v>2606.9102124499996</v>
      </c>
      <c r="G95" s="36">
        <f>SUMIFS(СВЦЭМ!$C$39:$C$789,СВЦЭМ!$A$39:$A$789,$A95,СВЦЭМ!$B$39:$B$789,G$83)+'СЕТ СН'!$H$9+СВЦЭМ!$D$10+'СЕТ СН'!$H$6-'СЕТ СН'!$H$19</f>
        <v>2603.5560167599997</v>
      </c>
      <c r="H95" s="36">
        <f>SUMIFS(СВЦЭМ!$C$39:$C$789,СВЦЭМ!$A$39:$A$789,$A95,СВЦЭМ!$B$39:$B$789,H$83)+'СЕТ СН'!$H$9+СВЦЭМ!$D$10+'СЕТ СН'!$H$6-'СЕТ СН'!$H$19</f>
        <v>2550.7844981799999</v>
      </c>
      <c r="I95" s="36">
        <f>SUMIFS(СВЦЭМ!$C$39:$C$789,СВЦЭМ!$A$39:$A$789,$A95,СВЦЭМ!$B$39:$B$789,I$83)+'СЕТ СН'!$H$9+СВЦЭМ!$D$10+'СЕТ СН'!$H$6-'СЕТ СН'!$H$19</f>
        <v>2470.2177009100001</v>
      </c>
      <c r="J95" s="36">
        <f>SUMIFS(СВЦЭМ!$C$39:$C$789,СВЦЭМ!$A$39:$A$789,$A95,СВЦЭМ!$B$39:$B$789,J$83)+'СЕТ СН'!$H$9+СВЦЭМ!$D$10+'СЕТ СН'!$H$6-'СЕТ СН'!$H$19</f>
        <v>2430.0852749100004</v>
      </c>
      <c r="K95" s="36">
        <f>SUMIFS(СВЦЭМ!$C$39:$C$789,СВЦЭМ!$A$39:$A$789,$A95,СВЦЭМ!$B$39:$B$789,K$83)+'СЕТ СН'!$H$9+СВЦЭМ!$D$10+'СЕТ СН'!$H$6-'СЕТ СН'!$H$19</f>
        <v>2433.3632007699998</v>
      </c>
      <c r="L95" s="36">
        <f>SUMIFS(СВЦЭМ!$C$39:$C$789,СВЦЭМ!$A$39:$A$789,$A95,СВЦЭМ!$B$39:$B$789,L$83)+'СЕТ СН'!$H$9+СВЦЭМ!$D$10+'СЕТ СН'!$H$6-'СЕТ СН'!$H$19</f>
        <v>2426.5822176400002</v>
      </c>
      <c r="M95" s="36">
        <f>SUMIFS(СВЦЭМ!$C$39:$C$789,СВЦЭМ!$A$39:$A$789,$A95,СВЦЭМ!$B$39:$B$789,M$83)+'СЕТ СН'!$H$9+СВЦЭМ!$D$10+'СЕТ СН'!$H$6-'СЕТ СН'!$H$19</f>
        <v>2439.4377337699998</v>
      </c>
      <c r="N95" s="36">
        <f>SUMIFS(СВЦЭМ!$C$39:$C$789,СВЦЭМ!$A$39:$A$789,$A95,СВЦЭМ!$B$39:$B$789,N$83)+'СЕТ СН'!$H$9+СВЦЭМ!$D$10+'СЕТ СН'!$H$6-'СЕТ СН'!$H$19</f>
        <v>2441.8035730299998</v>
      </c>
      <c r="O95" s="36">
        <f>SUMIFS(СВЦЭМ!$C$39:$C$789,СВЦЭМ!$A$39:$A$789,$A95,СВЦЭМ!$B$39:$B$789,O$83)+'СЕТ СН'!$H$9+СВЦЭМ!$D$10+'СЕТ СН'!$H$6-'СЕТ СН'!$H$19</f>
        <v>2475.8776783100002</v>
      </c>
      <c r="P95" s="36">
        <f>SUMIFS(СВЦЭМ!$C$39:$C$789,СВЦЭМ!$A$39:$A$789,$A95,СВЦЭМ!$B$39:$B$789,P$83)+'СЕТ СН'!$H$9+СВЦЭМ!$D$10+'СЕТ СН'!$H$6-'СЕТ СН'!$H$19</f>
        <v>2471.5451266099999</v>
      </c>
      <c r="Q95" s="36">
        <f>SUMIFS(СВЦЭМ!$C$39:$C$789,СВЦЭМ!$A$39:$A$789,$A95,СВЦЭМ!$B$39:$B$789,Q$83)+'СЕТ СН'!$H$9+СВЦЭМ!$D$10+'СЕТ СН'!$H$6-'СЕТ СН'!$H$19</f>
        <v>2468.6921201700002</v>
      </c>
      <c r="R95" s="36">
        <f>SUMIFS(СВЦЭМ!$C$39:$C$789,СВЦЭМ!$A$39:$A$789,$A95,СВЦЭМ!$B$39:$B$789,R$83)+'СЕТ СН'!$H$9+СВЦЭМ!$D$10+'СЕТ СН'!$H$6-'СЕТ СН'!$H$19</f>
        <v>2468.5750101399999</v>
      </c>
      <c r="S95" s="36">
        <f>SUMIFS(СВЦЭМ!$C$39:$C$789,СВЦЭМ!$A$39:$A$789,$A95,СВЦЭМ!$B$39:$B$789,S$83)+'СЕТ СН'!$H$9+СВЦЭМ!$D$10+'СЕТ СН'!$H$6-'СЕТ СН'!$H$19</f>
        <v>2425.5810979500002</v>
      </c>
      <c r="T95" s="36">
        <f>SUMIFS(СВЦЭМ!$C$39:$C$789,СВЦЭМ!$A$39:$A$789,$A95,СВЦЭМ!$B$39:$B$789,T$83)+'СЕТ СН'!$H$9+СВЦЭМ!$D$10+'СЕТ СН'!$H$6-'СЕТ СН'!$H$19</f>
        <v>2420.9476384300001</v>
      </c>
      <c r="U95" s="36">
        <f>SUMIFS(СВЦЭМ!$C$39:$C$789,СВЦЭМ!$A$39:$A$789,$A95,СВЦЭМ!$B$39:$B$789,U$83)+'СЕТ СН'!$H$9+СВЦЭМ!$D$10+'СЕТ СН'!$H$6-'СЕТ СН'!$H$19</f>
        <v>2434.3818327899999</v>
      </c>
      <c r="V95" s="36">
        <f>SUMIFS(СВЦЭМ!$C$39:$C$789,СВЦЭМ!$A$39:$A$789,$A95,СВЦЭМ!$B$39:$B$789,V$83)+'СЕТ СН'!$H$9+СВЦЭМ!$D$10+'СЕТ СН'!$H$6-'СЕТ СН'!$H$19</f>
        <v>2443.9974374600001</v>
      </c>
      <c r="W95" s="36">
        <f>SUMIFS(СВЦЭМ!$C$39:$C$789,СВЦЭМ!$A$39:$A$789,$A95,СВЦЭМ!$B$39:$B$789,W$83)+'СЕТ СН'!$H$9+СВЦЭМ!$D$10+'СЕТ СН'!$H$6-'СЕТ СН'!$H$19</f>
        <v>2475.3578526299998</v>
      </c>
      <c r="X95" s="36">
        <f>SUMIFS(СВЦЭМ!$C$39:$C$789,СВЦЭМ!$A$39:$A$789,$A95,СВЦЭМ!$B$39:$B$789,X$83)+'СЕТ СН'!$H$9+СВЦЭМ!$D$10+'СЕТ СН'!$H$6-'СЕТ СН'!$H$19</f>
        <v>2493.0808432100002</v>
      </c>
      <c r="Y95" s="36">
        <f>SUMIFS(СВЦЭМ!$C$39:$C$789,СВЦЭМ!$A$39:$A$789,$A95,СВЦЭМ!$B$39:$B$789,Y$83)+'СЕТ СН'!$H$9+СВЦЭМ!$D$10+'СЕТ СН'!$H$6-'СЕТ СН'!$H$19</f>
        <v>2538.0522990600002</v>
      </c>
    </row>
    <row r="96" spans="1:32" ht="15.75" x14ac:dyDescent="0.2">
      <c r="A96" s="35">
        <f t="shared" si="2"/>
        <v>45639</v>
      </c>
      <c r="B96" s="36">
        <f>SUMIFS(СВЦЭМ!$C$39:$C$789,СВЦЭМ!$A$39:$A$789,$A96,СВЦЭМ!$B$39:$B$789,B$83)+'СЕТ СН'!$H$9+СВЦЭМ!$D$10+'СЕТ СН'!$H$6-'СЕТ СН'!$H$19</f>
        <v>2598.3734619799998</v>
      </c>
      <c r="C96" s="36">
        <f>SUMIFS(СВЦЭМ!$C$39:$C$789,СВЦЭМ!$A$39:$A$789,$A96,СВЦЭМ!$B$39:$B$789,C$83)+'СЕТ СН'!$H$9+СВЦЭМ!$D$10+'СЕТ СН'!$H$6-'СЕТ СН'!$H$19</f>
        <v>2649.4315313999996</v>
      </c>
      <c r="D96" s="36">
        <f>SUMIFS(СВЦЭМ!$C$39:$C$789,СВЦЭМ!$A$39:$A$789,$A96,СВЦЭМ!$B$39:$B$789,D$83)+'СЕТ СН'!$H$9+СВЦЭМ!$D$10+'СЕТ СН'!$H$6-'СЕТ СН'!$H$19</f>
        <v>2678.4567513299999</v>
      </c>
      <c r="E96" s="36">
        <f>SUMIFS(СВЦЭМ!$C$39:$C$789,СВЦЭМ!$A$39:$A$789,$A96,СВЦЭМ!$B$39:$B$789,E$83)+'СЕТ СН'!$H$9+СВЦЭМ!$D$10+'СЕТ СН'!$H$6-'СЕТ СН'!$H$19</f>
        <v>2673.9970788000001</v>
      </c>
      <c r="F96" s="36">
        <f>SUMIFS(СВЦЭМ!$C$39:$C$789,СВЦЭМ!$A$39:$A$789,$A96,СВЦЭМ!$B$39:$B$789,F$83)+'СЕТ СН'!$H$9+СВЦЭМ!$D$10+'СЕТ СН'!$H$6-'СЕТ СН'!$H$19</f>
        <v>2659.8749153299996</v>
      </c>
      <c r="G96" s="36">
        <f>SUMIFS(СВЦЭМ!$C$39:$C$789,СВЦЭМ!$A$39:$A$789,$A96,СВЦЭМ!$B$39:$B$789,G$83)+'СЕТ СН'!$H$9+СВЦЭМ!$D$10+'СЕТ СН'!$H$6-'СЕТ СН'!$H$19</f>
        <v>2627.0618325599999</v>
      </c>
      <c r="H96" s="36">
        <f>SUMIFS(СВЦЭМ!$C$39:$C$789,СВЦЭМ!$A$39:$A$789,$A96,СВЦЭМ!$B$39:$B$789,H$83)+'СЕТ СН'!$H$9+СВЦЭМ!$D$10+'СЕТ СН'!$H$6-'СЕТ СН'!$H$19</f>
        <v>2550.7197811699998</v>
      </c>
      <c r="I96" s="36">
        <f>SUMIFS(СВЦЭМ!$C$39:$C$789,СВЦЭМ!$A$39:$A$789,$A96,СВЦЭМ!$B$39:$B$789,I$83)+'СЕТ СН'!$H$9+СВЦЭМ!$D$10+'СЕТ СН'!$H$6-'СЕТ СН'!$H$19</f>
        <v>2471.2786232799999</v>
      </c>
      <c r="J96" s="36">
        <f>SUMIFS(СВЦЭМ!$C$39:$C$789,СВЦЭМ!$A$39:$A$789,$A96,СВЦЭМ!$B$39:$B$789,J$83)+'СЕТ СН'!$H$9+СВЦЭМ!$D$10+'СЕТ СН'!$H$6-'СЕТ СН'!$H$19</f>
        <v>2427.8941913400004</v>
      </c>
      <c r="K96" s="36">
        <f>SUMIFS(СВЦЭМ!$C$39:$C$789,СВЦЭМ!$A$39:$A$789,$A96,СВЦЭМ!$B$39:$B$789,K$83)+'СЕТ СН'!$H$9+СВЦЭМ!$D$10+'СЕТ СН'!$H$6-'СЕТ СН'!$H$19</f>
        <v>2408.9485312100001</v>
      </c>
      <c r="L96" s="36">
        <f>SUMIFS(СВЦЭМ!$C$39:$C$789,СВЦЭМ!$A$39:$A$789,$A96,СВЦЭМ!$B$39:$B$789,L$83)+'СЕТ СН'!$H$9+СВЦЭМ!$D$10+'СЕТ СН'!$H$6-'СЕТ СН'!$H$19</f>
        <v>2405.7375756700003</v>
      </c>
      <c r="M96" s="36">
        <f>SUMIFS(СВЦЭМ!$C$39:$C$789,СВЦЭМ!$A$39:$A$789,$A96,СВЦЭМ!$B$39:$B$789,M$83)+'СЕТ СН'!$H$9+СВЦЭМ!$D$10+'СЕТ СН'!$H$6-'СЕТ СН'!$H$19</f>
        <v>2423.5924522800001</v>
      </c>
      <c r="N96" s="36">
        <f>SUMIFS(СВЦЭМ!$C$39:$C$789,СВЦЭМ!$A$39:$A$789,$A96,СВЦЭМ!$B$39:$B$789,N$83)+'СЕТ СН'!$H$9+СВЦЭМ!$D$10+'СЕТ СН'!$H$6-'СЕТ СН'!$H$19</f>
        <v>2415.6114130400001</v>
      </c>
      <c r="O96" s="36">
        <f>SUMIFS(СВЦЭМ!$C$39:$C$789,СВЦЭМ!$A$39:$A$789,$A96,СВЦЭМ!$B$39:$B$789,O$83)+'СЕТ СН'!$H$9+СВЦЭМ!$D$10+'СЕТ СН'!$H$6-'СЕТ СН'!$H$19</f>
        <v>2428.0341497700001</v>
      </c>
      <c r="P96" s="36">
        <f>SUMIFS(СВЦЭМ!$C$39:$C$789,СВЦЭМ!$A$39:$A$789,$A96,СВЦЭМ!$B$39:$B$789,P$83)+'СЕТ СН'!$H$9+СВЦЭМ!$D$10+'СЕТ СН'!$H$6-'СЕТ СН'!$H$19</f>
        <v>2438.2943187400001</v>
      </c>
      <c r="Q96" s="36">
        <f>SUMIFS(СВЦЭМ!$C$39:$C$789,СВЦЭМ!$A$39:$A$789,$A96,СВЦЭМ!$B$39:$B$789,Q$83)+'СЕТ СН'!$H$9+СВЦЭМ!$D$10+'СЕТ СН'!$H$6-'СЕТ СН'!$H$19</f>
        <v>2441.05785681</v>
      </c>
      <c r="R96" s="36">
        <f>SUMIFS(СВЦЭМ!$C$39:$C$789,СВЦЭМ!$A$39:$A$789,$A96,СВЦЭМ!$B$39:$B$789,R$83)+'СЕТ СН'!$H$9+СВЦЭМ!$D$10+'СЕТ СН'!$H$6-'СЕТ СН'!$H$19</f>
        <v>2416.3866421500002</v>
      </c>
      <c r="S96" s="36">
        <f>SUMIFS(СВЦЭМ!$C$39:$C$789,СВЦЭМ!$A$39:$A$789,$A96,СВЦЭМ!$B$39:$B$789,S$83)+'СЕТ СН'!$H$9+СВЦЭМ!$D$10+'СЕТ СН'!$H$6-'СЕТ СН'!$H$19</f>
        <v>2395.7782722299999</v>
      </c>
      <c r="T96" s="36">
        <f>SUMIFS(СВЦЭМ!$C$39:$C$789,СВЦЭМ!$A$39:$A$789,$A96,СВЦЭМ!$B$39:$B$789,T$83)+'СЕТ СН'!$H$9+СВЦЭМ!$D$10+'СЕТ СН'!$H$6-'СЕТ СН'!$H$19</f>
        <v>2384.8928468000004</v>
      </c>
      <c r="U96" s="36">
        <f>SUMIFS(СВЦЭМ!$C$39:$C$789,СВЦЭМ!$A$39:$A$789,$A96,СВЦЭМ!$B$39:$B$789,U$83)+'СЕТ СН'!$H$9+СВЦЭМ!$D$10+'СЕТ СН'!$H$6-'СЕТ СН'!$H$19</f>
        <v>2395.1444852300001</v>
      </c>
      <c r="V96" s="36">
        <f>SUMIFS(СВЦЭМ!$C$39:$C$789,СВЦЭМ!$A$39:$A$789,$A96,СВЦЭМ!$B$39:$B$789,V$83)+'СЕТ СН'!$H$9+СВЦЭМ!$D$10+'СЕТ СН'!$H$6-'СЕТ СН'!$H$19</f>
        <v>2420.5296539500005</v>
      </c>
      <c r="W96" s="36">
        <f>SUMIFS(СВЦЭМ!$C$39:$C$789,СВЦЭМ!$A$39:$A$789,$A96,СВЦЭМ!$B$39:$B$789,W$83)+'СЕТ СН'!$H$9+СВЦЭМ!$D$10+'СЕТ СН'!$H$6-'СЕТ СН'!$H$19</f>
        <v>2430.2198131700002</v>
      </c>
      <c r="X96" s="36">
        <f>SUMIFS(СВЦЭМ!$C$39:$C$789,СВЦЭМ!$A$39:$A$789,$A96,СВЦЭМ!$B$39:$B$789,X$83)+'СЕТ СН'!$H$9+СВЦЭМ!$D$10+'СЕТ СН'!$H$6-'СЕТ СН'!$H$19</f>
        <v>2474.1637778499999</v>
      </c>
      <c r="Y96" s="36">
        <f>SUMIFS(СВЦЭМ!$C$39:$C$789,СВЦЭМ!$A$39:$A$789,$A96,СВЦЭМ!$B$39:$B$789,Y$83)+'СЕТ СН'!$H$9+СВЦЭМ!$D$10+'СЕТ СН'!$H$6-'СЕТ СН'!$H$19</f>
        <v>2503.9749999800001</v>
      </c>
    </row>
    <row r="97" spans="1:25" ht="15.75" x14ac:dyDescent="0.2">
      <c r="A97" s="35">
        <f t="shared" si="2"/>
        <v>45640</v>
      </c>
      <c r="B97" s="36">
        <f>SUMIFS(СВЦЭМ!$C$39:$C$789,СВЦЭМ!$A$39:$A$789,$A97,СВЦЭМ!$B$39:$B$789,B$83)+'СЕТ СН'!$H$9+СВЦЭМ!$D$10+'СЕТ СН'!$H$6-'СЕТ СН'!$H$19</f>
        <v>2589.4416206999995</v>
      </c>
      <c r="C97" s="36">
        <f>SUMIFS(СВЦЭМ!$C$39:$C$789,СВЦЭМ!$A$39:$A$789,$A97,СВЦЭМ!$B$39:$B$789,C$83)+'СЕТ СН'!$H$9+СВЦЭМ!$D$10+'СЕТ СН'!$H$6-'СЕТ СН'!$H$19</f>
        <v>2620.5289319599997</v>
      </c>
      <c r="D97" s="36">
        <f>SUMIFS(СВЦЭМ!$C$39:$C$789,СВЦЭМ!$A$39:$A$789,$A97,СВЦЭМ!$B$39:$B$789,D$83)+'СЕТ СН'!$H$9+СВЦЭМ!$D$10+'СЕТ СН'!$H$6-'СЕТ СН'!$H$19</f>
        <v>2633.17355451</v>
      </c>
      <c r="E97" s="36">
        <f>SUMIFS(СВЦЭМ!$C$39:$C$789,СВЦЭМ!$A$39:$A$789,$A97,СВЦЭМ!$B$39:$B$789,E$83)+'СЕТ СН'!$H$9+СВЦЭМ!$D$10+'СЕТ СН'!$H$6-'СЕТ СН'!$H$19</f>
        <v>2654.1783593</v>
      </c>
      <c r="F97" s="36">
        <f>SUMIFS(СВЦЭМ!$C$39:$C$789,СВЦЭМ!$A$39:$A$789,$A97,СВЦЭМ!$B$39:$B$789,F$83)+'СЕТ СН'!$H$9+СВЦЭМ!$D$10+'СЕТ СН'!$H$6-'СЕТ СН'!$H$19</f>
        <v>2653.3190471299995</v>
      </c>
      <c r="G97" s="36">
        <f>SUMIFS(СВЦЭМ!$C$39:$C$789,СВЦЭМ!$A$39:$A$789,$A97,СВЦЭМ!$B$39:$B$789,G$83)+'СЕТ СН'!$H$9+СВЦЭМ!$D$10+'СЕТ СН'!$H$6-'СЕТ СН'!$H$19</f>
        <v>2639.14241038</v>
      </c>
      <c r="H97" s="36">
        <f>SUMIFS(СВЦЭМ!$C$39:$C$789,СВЦЭМ!$A$39:$A$789,$A97,СВЦЭМ!$B$39:$B$789,H$83)+'СЕТ СН'!$H$9+СВЦЭМ!$D$10+'СЕТ СН'!$H$6-'СЕТ СН'!$H$19</f>
        <v>2633.5247538100002</v>
      </c>
      <c r="I97" s="36">
        <f>SUMIFS(СВЦЭМ!$C$39:$C$789,СВЦЭМ!$A$39:$A$789,$A97,СВЦЭМ!$B$39:$B$789,I$83)+'СЕТ СН'!$H$9+СВЦЭМ!$D$10+'СЕТ СН'!$H$6-'СЕТ СН'!$H$19</f>
        <v>2597.2476630499996</v>
      </c>
      <c r="J97" s="36">
        <f>SUMIFS(СВЦЭМ!$C$39:$C$789,СВЦЭМ!$A$39:$A$789,$A97,СВЦЭМ!$B$39:$B$789,J$83)+'СЕТ СН'!$H$9+СВЦЭМ!$D$10+'СЕТ СН'!$H$6-'СЕТ СН'!$H$19</f>
        <v>2518.5466414399998</v>
      </c>
      <c r="K97" s="36">
        <f>SUMIFS(СВЦЭМ!$C$39:$C$789,СВЦЭМ!$A$39:$A$789,$A97,СВЦЭМ!$B$39:$B$789,K$83)+'СЕТ СН'!$H$9+СВЦЭМ!$D$10+'СЕТ СН'!$H$6-'СЕТ СН'!$H$19</f>
        <v>2414.9186487100001</v>
      </c>
      <c r="L97" s="36">
        <f>SUMIFS(СВЦЭМ!$C$39:$C$789,СВЦЭМ!$A$39:$A$789,$A97,СВЦЭМ!$B$39:$B$789,L$83)+'СЕТ СН'!$H$9+СВЦЭМ!$D$10+'СЕТ СН'!$H$6-'СЕТ СН'!$H$19</f>
        <v>2395.31772542</v>
      </c>
      <c r="M97" s="36">
        <f>SUMIFS(СВЦЭМ!$C$39:$C$789,СВЦЭМ!$A$39:$A$789,$A97,СВЦЭМ!$B$39:$B$789,M$83)+'СЕТ СН'!$H$9+СВЦЭМ!$D$10+'СЕТ СН'!$H$6-'СЕТ СН'!$H$19</f>
        <v>2413.6100472600001</v>
      </c>
      <c r="N97" s="36">
        <f>SUMIFS(СВЦЭМ!$C$39:$C$789,СВЦЭМ!$A$39:$A$789,$A97,СВЦЭМ!$B$39:$B$789,N$83)+'СЕТ СН'!$H$9+СВЦЭМ!$D$10+'СЕТ СН'!$H$6-'СЕТ СН'!$H$19</f>
        <v>2416.41384552</v>
      </c>
      <c r="O97" s="36">
        <f>SUMIFS(СВЦЭМ!$C$39:$C$789,СВЦЭМ!$A$39:$A$789,$A97,СВЦЭМ!$B$39:$B$789,O$83)+'СЕТ СН'!$H$9+СВЦЭМ!$D$10+'СЕТ СН'!$H$6-'СЕТ СН'!$H$19</f>
        <v>2421.2512772999999</v>
      </c>
      <c r="P97" s="36">
        <f>SUMIFS(СВЦЭМ!$C$39:$C$789,СВЦЭМ!$A$39:$A$789,$A97,СВЦЭМ!$B$39:$B$789,P$83)+'СЕТ СН'!$H$9+СВЦЭМ!$D$10+'СЕТ СН'!$H$6-'СЕТ СН'!$H$19</f>
        <v>2422.6406250300001</v>
      </c>
      <c r="Q97" s="36">
        <f>SUMIFS(СВЦЭМ!$C$39:$C$789,СВЦЭМ!$A$39:$A$789,$A97,СВЦЭМ!$B$39:$B$789,Q$83)+'СЕТ СН'!$H$9+СВЦЭМ!$D$10+'СЕТ СН'!$H$6-'СЕТ СН'!$H$19</f>
        <v>2458.6990458300002</v>
      </c>
      <c r="R97" s="36">
        <f>SUMIFS(СВЦЭМ!$C$39:$C$789,СВЦЭМ!$A$39:$A$789,$A97,СВЦЭМ!$B$39:$B$789,R$83)+'СЕТ СН'!$H$9+СВЦЭМ!$D$10+'СЕТ СН'!$H$6-'СЕТ СН'!$H$19</f>
        <v>2452.8079321200003</v>
      </c>
      <c r="S97" s="36">
        <f>SUMIFS(СВЦЭМ!$C$39:$C$789,СВЦЭМ!$A$39:$A$789,$A97,СВЦЭМ!$B$39:$B$789,S$83)+'СЕТ СН'!$H$9+СВЦЭМ!$D$10+'СЕТ СН'!$H$6-'СЕТ СН'!$H$19</f>
        <v>2401.55113613</v>
      </c>
      <c r="T97" s="36">
        <f>SUMIFS(СВЦЭМ!$C$39:$C$789,СВЦЭМ!$A$39:$A$789,$A97,СВЦЭМ!$B$39:$B$789,T$83)+'СЕТ СН'!$H$9+СВЦЭМ!$D$10+'СЕТ СН'!$H$6-'СЕТ СН'!$H$19</f>
        <v>2374.9580031</v>
      </c>
      <c r="U97" s="36">
        <f>SUMIFS(СВЦЭМ!$C$39:$C$789,СВЦЭМ!$A$39:$A$789,$A97,СВЦЭМ!$B$39:$B$789,U$83)+'СЕТ СН'!$H$9+СВЦЭМ!$D$10+'СЕТ СН'!$H$6-'СЕТ СН'!$H$19</f>
        <v>2386.5853634900004</v>
      </c>
      <c r="V97" s="36">
        <f>SUMIFS(СВЦЭМ!$C$39:$C$789,СВЦЭМ!$A$39:$A$789,$A97,СВЦЭМ!$B$39:$B$789,V$83)+'СЕТ СН'!$H$9+СВЦЭМ!$D$10+'СЕТ СН'!$H$6-'СЕТ СН'!$H$19</f>
        <v>2441.5469444300002</v>
      </c>
      <c r="W97" s="36">
        <f>SUMIFS(СВЦЭМ!$C$39:$C$789,СВЦЭМ!$A$39:$A$789,$A97,СВЦЭМ!$B$39:$B$789,W$83)+'СЕТ СН'!$H$9+СВЦЭМ!$D$10+'СЕТ СН'!$H$6-'СЕТ СН'!$H$19</f>
        <v>2472.7589562600001</v>
      </c>
      <c r="X97" s="36">
        <f>SUMIFS(СВЦЭМ!$C$39:$C$789,СВЦЭМ!$A$39:$A$789,$A97,СВЦЭМ!$B$39:$B$789,X$83)+'СЕТ СН'!$H$9+СВЦЭМ!$D$10+'СЕТ СН'!$H$6-'СЕТ СН'!$H$19</f>
        <v>2491.5859144200003</v>
      </c>
      <c r="Y97" s="36">
        <f>SUMIFS(СВЦЭМ!$C$39:$C$789,СВЦЭМ!$A$39:$A$789,$A97,СВЦЭМ!$B$39:$B$789,Y$83)+'СЕТ СН'!$H$9+СВЦЭМ!$D$10+'СЕТ СН'!$H$6-'СЕТ СН'!$H$19</f>
        <v>2546.8092966699996</v>
      </c>
    </row>
    <row r="98" spans="1:25" ht="15.75" x14ac:dyDescent="0.2">
      <c r="A98" s="35">
        <f t="shared" si="2"/>
        <v>45641</v>
      </c>
      <c r="B98" s="36">
        <f>SUMIFS(СВЦЭМ!$C$39:$C$789,СВЦЭМ!$A$39:$A$789,$A98,СВЦЭМ!$B$39:$B$789,B$83)+'СЕТ СН'!$H$9+СВЦЭМ!$D$10+'СЕТ СН'!$H$6-'СЕТ СН'!$H$19</f>
        <v>2545.4779189600004</v>
      </c>
      <c r="C98" s="36">
        <f>SUMIFS(СВЦЭМ!$C$39:$C$789,СВЦЭМ!$A$39:$A$789,$A98,СВЦЭМ!$B$39:$B$789,C$83)+'СЕТ СН'!$H$9+СВЦЭМ!$D$10+'СЕТ СН'!$H$6-'СЕТ СН'!$H$19</f>
        <v>2552.5364532200001</v>
      </c>
      <c r="D98" s="36">
        <f>SUMIFS(СВЦЭМ!$C$39:$C$789,СВЦЭМ!$A$39:$A$789,$A98,СВЦЭМ!$B$39:$B$789,D$83)+'СЕТ СН'!$H$9+СВЦЭМ!$D$10+'СЕТ СН'!$H$6-'СЕТ СН'!$H$19</f>
        <v>2591.1320163099999</v>
      </c>
      <c r="E98" s="36">
        <f>SUMIFS(СВЦЭМ!$C$39:$C$789,СВЦЭМ!$A$39:$A$789,$A98,СВЦЭМ!$B$39:$B$789,E$83)+'СЕТ СН'!$H$9+СВЦЭМ!$D$10+'СЕТ СН'!$H$6-'СЕТ СН'!$H$19</f>
        <v>2602.5362120499994</v>
      </c>
      <c r="F98" s="36">
        <f>SUMIFS(СВЦЭМ!$C$39:$C$789,СВЦЭМ!$A$39:$A$789,$A98,СВЦЭМ!$B$39:$B$789,F$83)+'СЕТ СН'!$H$9+СВЦЭМ!$D$10+'СЕТ СН'!$H$6-'СЕТ СН'!$H$19</f>
        <v>2610.7260635299999</v>
      </c>
      <c r="G98" s="36">
        <f>SUMIFS(СВЦЭМ!$C$39:$C$789,СВЦЭМ!$A$39:$A$789,$A98,СВЦЭМ!$B$39:$B$789,G$83)+'СЕТ СН'!$H$9+СВЦЭМ!$D$10+'СЕТ СН'!$H$6-'СЕТ СН'!$H$19</f>
        <v>2592.9433400199996</v>
      </c>
      <c r="H98" s="36">
        <f>SUMIFS(СВЦЭМ!$C$39:$C$789,СВЦЭМ!$A$39:$A$789,$A98,СВЦЭМ!$B$39:$B$789,H$83)+'СЕТ СН'!$H$9+СВЦЭМ!$D$10+'СЕТ СН'!$H$6-'СЕТ СН'!$H$19</f>
        <v>2569.4386435099996</v>
      </c>
      <c r="I98" s="36">
        <f>SUMIFS(СВЦЭМ!$C$39:$C$789,СВЦЭМ!$A$39:$A$789,$A98,СВЦЭМ!$B$39:$B$789,I$83)+'СЕТ СН'!$H$9+СВЦЭМ!$D$10+'СЕТ СН'!$H$6-'СЕТ СН'!$H$19</f>
        <v>2582.6148326100001</v>
      </c>
      <c r="J98" s="36">
        <f>SUMIFS(СВЦЭМ!$C$39:$C$789,СВЦЭМ!$A$39:$A$789,$A98,СВЦЭМ!$B$39:$B$789,J$83)+'СЕТ СН'!$H$9+СВЦЭМ!$D$10+'СЕТ СН'!$H$6-'СЕТ СН'!$H$19</f>
        <v>2506.6845274300003</v>
      </c>
      <c r="K98" s="36">
        <f>SUMIFS(СВЦЭМ!$C$39:$C$789,СВЦЭМ!$A$39:$A$789,$A98,СВЦЭМ!$B$39:$B$789,K$83)+'СЕТ СН'!$H$9+СВЦЭМ!$D$10+'СЕТ СН'!$H$6-'СЕТ СН'!$H$19</f>
        <v>2423.1600389700002</v>
      </c>
      <c r="L98" s="36">
        <f>SUMIFS(СВЦЭМ!$C$39:$C$789,СВЦЭМ!$A$39:$A$789,$A98,СВЦЭМ!$B$39:$B$789,L$83)+'СЕТ СН'!$H$9+СВЦЭМ!$D$10+'СЕТ СН'!$H$6-'СЕТ СН'!$H$19</f>
        <v>2393.0808299199998</v>
      </c>
      <c r="M98" s="36">
        <f>SUMIFS(СВЦЭМ!$C$39:$C$789,СВЦЭМ!$A$39:$A$789,$A98,СВЦЭМ!$B$39:$B$789,M$83)+'СЕТ СН'!$H$9+СВЦЭМ!$D$10+'СЕТ СН'!$H$6-'СЕТ СН'!$H$19</f>
        <v>2405.1670558800001</v>
      </c>
      <c r="N98" s="36">
        <f>SUMIFS(СВЦЭМ!$C$39:$C$789,СВЦЭМ!$A$39:$A$789,$A98,СВЦЭМ!$B$39:$B$789,N$83)+'СЕТ СН'!$H$9+СВЦЭМ!$D$10+'СЕТ СН'!$H$6-'СЕТ СН'!$H$19</f>
        <v>2441.7381646100002</v>
      </c>
      <c r="O98" s="36">
        <f>SUMIFS(СВЦЭМ!$C$39:$C$789,СВЦЭМ!$A$39:$A$789,$A98,СВЦЭМ!$B$39:$B$789,O$83)+'СЕТ СН'!$H$9+СВЦЭМ!$D$10+'СЕТ СН'!$H$6-'СЕТ СН'!$H$19</f>
        <v>2460.0959568200001</v>
      </c>
      <c r="P98" s="36">
        <f>SUMIFS(СВЦЭМ!$C$39:$C$789,СВЦЭМ!$A$39:$A$789,$A98,СВЦЭМ!$B$39:$B$789,P$83)+'СЕТ СН'!$H$9+СВЦЭМ!$D$10+'СЕТ СН'!$H$6-'СЕТ СН'!$H$19</f>
        <v>2480.7418958200001</v>
      </c>
      <c r="Q98" s="36">
        <f>SUMIFS(СВЦЭМ!$C$39:$C$789,СВЦЭМ!$A$39:$A$789,$A98,СВЦЭМ!$B$39:$B$789,Q$83)+'СЕТ СН'!$H$9+СВЦЭМ!$D$10+'СЕТ СН'!$H$6-'СЕТ СН'!$H$19</f>
        <v>2501.5498668500004</v>
      </c>
      <c r="R98" s="36">
        <f>SUMIFS(СВЦЭМ!$C$39:$C$789,СВЦЭМ!$A$39:$A$789,$A98,СВЦЭМ!$B$39:$B$789,R$83)+'СЕТ СН'!$H$9+СВЦЭМ!$D$10+'СЕТ СН'!$H$6-'СЕТ СН'!$H$19</f>
        <v>2487.29664194</v>
      </c>
      <c r="S98" s="36">
        <f>SUMIFS(СВЦЭМ!$C$39:$C$789,СВЦЭМ!$A$39:$A$789,$A98,СВЦЭМ!$B$39:$B$789,S$83)+'СЕТ СН'!$H$9+СВЦЭМ!$D$10+'СЕТ СН'!$H$6-'СЕТ СН'!$H$19</f>
        <v>2427.1705492700003</v>
      </c>
      <c r="T98" s="36">
        <f>SUMIFS(СВЦЭМ!$C$39:$C$789,СВЦЭМ!$A$39:$A$789,$A98,СВЦЭМ!$B$39:$B$789,T$83)+'СЕТ СН'!$H$9+СВЦЭМ!$D$10+'СЕТ СН'!$H$6-'СЕТ СН'!$H$19</f>
        <v>2406.1028515100002</v>
      </c>
      <c r="U98" s="36">
        <f>SUMIFS(СВЦЭМ!$C$39:$C$789,СВЦЭМ!$A$39:$A$789,$A98,СВЦЭМ!$B$39:$B$789,U$83)+'СЕТ СН'!$H$9+СВЦЭМ!$D$10+'СЕТ СН'!$H$6-'СЕТ СН'!$H$19</f>
        <v>2418.89986623</v>
      </c>
      <c r="V98" s="36">
        <f>SUMIFS(СВЦЭМ!$C$39:$C$789,СВЦЭМ!$A$39:$A$789,$A98,СВЦЭМ!$B$39:$B$789,V$83)+'СЕТ СН'!$H$9+СВЦЭМ!$D$10+'СЕТ СН'!$H$6-'СЕТ СН'!$H$19</f>
        <v>2431.4809244200001</v>
      </c>
      <c r="W98" s="36">
        <f>SUMIFS(СВЦЭМ!$C$39:$C$789,СВЦЭМ!$A$39:$A$789,$A98,СВЦЭМ!$B$39:$B$789,W$83)+'СЕТ СН'!$H$9+СВЦЭМ!$D$10+'СЕТ СН'!$H$6-'СЕТ СН'!$H$19</f>
        <v>2440.3301946299998</v>
      </c>
      <c r="X98" s="36">
        <f>SUMIFS(СВЦЭМ!$C$39:$C$789,СВЦЭМ!$A$39:$A$789,$A98,СВЦЭМ!$B$39:$B$789,X$83)+'СЕТ СН'!$H$9+СВЦЭМ!$D$10+'СЕТ СН'!$H$6-'СЕТ СН'!$H$19</f>
        <v>2499.1150610300001</v>
      </c>
      <c r="Y98" s="36">
        <f>SUMIFS(СВЦЭМ!$C$39:$C$789,СВЦЭМ!$A$39:$A$789,$A98,СВЦЭМ!$B$39:$B$789,Y$83)+'СЕТ СН'!$H$9+СВЦЭМ!$D$10+'СЕТ СН'!$H$6-'СЕТ СН'!$H$19</f>
        <v>2528.3781301600002</v>
      </c>
    </row>
    <row r="99" spans="1:25" ht="15.75" x14ac:dyDescent="0.2">
      <c r="A99" s="35">
        <f t="shared" si="2"/>
        <v>45642</v>
      </c>
      <c r="B99" s="36">
        <f>SUMIFS(СВЦЭМ!$C$39:$C$789,СВЦЭМ!$A$39:$A$789,$A99,СВЦЭМ!$B$39:$B$789,B$83)+'СЕТ СН'!$H$9+СВЦЭМ!$D$10+'СЕТ СН'!$H$6-'СЕТ СН'!$H$19</f>
        <v>2454.51185575</v>
      </c>
      <c r="C99" s="36">
        <f>SUMIFS(СВЦЭМ!$C$39:$C$789,СВЦЭМ!$A$39:$A$789,$A99,СВЦЭМ!$B$39:$B$789,C$83)+'СЕТ СН'!$H$9+СВЦЭМ!$D$10+'СЕТ СН'!$H$6-'СЕТ СН'!$H$19</f>
        <v>2492.7760266900004</v>
      </c>
      <c r="D99" s="36">
        <f>SUMIFS(СВЦЭМ!$C$39:$C$789,СВЦЭМ!$A$39:$A$789,$A99,СВЦЭМ!$B$39:$B$789,D$83)+'СЕТ СН'!$H$9+СВЦЭМ!$D$10+'СЕТ СН'!$H$6-'СЕТ СН'!$H$19</f>
        <v>2506.9311865</v>
      </c>
      <c r="E99" s="36">
        <f>SUMIFS(СВЦЭМ!$C$39:$C$789,СВЦЭМ!$A$39:$A$789,$A99,СВЦЭМ!$B$39:$B$789,E$83)+'СЕТ СН'!$H$9+СВЦЭМ!$D$10+'СЕТ СН'!$H$6-'СЕТ СН'!$H$19</f>
        <v>2518.3076694000001</v>
      </c>
      <c r="F99" s="36">
        <f>SUMIFS(СВЦЭМ!$C$39:$C$789,СВЦЭМ!$A$39:$A$789,$A99,СВЦЭМ!$B$39:$B$789,F$83)+'СЕТ СН'!$H$9+СВЦЭМ!$D$10+'СЕТ СН'!$H$6-'СЕТ СН'!$H$19</f>
        <v>2508.6929295200002</v>
      </c>
      <c r="G99" s="36">
        <f>SUMIFS(СВЦЭМ!$C$39:$C$789,СВЦЭМ!$A$39:$A$789,$A99,СВЦЭМ!$B$39:$B$789,G$83)+'СЕТ СН'!$H$9+СВЦЭМ!$D$10+'СЕТ СН'!$H$6-'СЕТ СН'!$H$19</f>
        <v>2477.4254682400001</v>
      </c>
      <c r="H99" s="36">
        <f>SUMIFS(СВЦЭМ!$C$39:$C$789,СВЦЭМ!$A$39:$A$789,$A99,СВЦЭМ!$B$39:$B$789,H$83)+'СЕТ СН'!$H$9+СВЦЭМ!$D$10+'СЕТ СН'!$H$6-'СЕТ СН'!$H$19</f>
        <v>2476.1792719499999</v>
      </c>
      <c r="I99" s="36">
        <f>SUMIFS(СВЦЭМ!$C$39:$C$789,СВЦЭМ!$A$39:$A$789,$A99,СВЦЭМ!$B$39:$B$789,I$83)+'СЕТ СН'!$H$9+СВЦЭМ!$D$10+'СЕТ СН'!$H$6-'СЕТ СН'!$H$19</f>
        <v>2414.0480014300001</v>
      </c>
      <c r="J99" s="36">
        <f>SUMIFS(СВЦЭМ!$C$39:$C$789,СВЦЭМ!$A$39:$A$789,$A99,СВЦЭМ!$B$39:$B$789,J$83)+'СЕТ СН'!$H$9+СВЦЭМ!$D$10+'СЕТ СН'!$H$6-'СЕТ СН'!$H$19</f>
        <v>2416.4360022400001</v>
      </c>
      <c r="K99" s="36">
        <f>SUMIFS(СВЦЭМ!$C$39:$C$789,СВЦЭМ!$A$39:$A$789,$A99,СВЦЭМ!$B$39:$B$789,K$83)+'СЕТ СН'!$H$9+СВЦЭМ!$D$10+'СЕТ СН'!$H$6-'СЕТ СН'!$H$19</f>
        <v>2407.87140344</v>
      </c>
      <c r="L99" s="36">
        <f>SUMIFS(СВЦЭМ!$C$39:$C$789,СВЦЭМ!$A$39:$A$789,$A99,СВЦЭМ!$B$39:$B$789,L$83)+'СЕТ СН'!$H$9+СВЦЭМ!$D$10+'СЕТ СН'!$H$6-'СЕТ СН'!$H$19</f>
        <v>2393.29225959</v>
      </c>
      <c r="M99" s="36">
        <f>SUMIFS(СВЦЭМ!$C$39:$C$789,СВЦЭМ!$A$39:$A$789,$A99,СВЦЭМ!$B$39:$B$789,M$83)+'СЕТ СН'!$H$9+СВЦЭМ!$D$10+'СЕТ СН'!$H$6-'СЕТ СН'!$H$19</f>
        <v>2412.5409485500004</v>
      </c>
      <c r="N99" s="36">
        <f>SUMIFS(СВЦЭМ!$C$39:$C$789,СВЦЭМ!$A$39:$A$789,$A99,СВЦЭМ!$B$39:$B$789,N$83)+'СЕТ СН'!$H$9+СВЦЭМ!$D$10+'СЕТ СН'!$H$6-'СЕТ СН'!$H$19</f>
        <v>2397.4014130599999</v>
      </c>
      <c r="O99" s="36">
        <f>SUMIFS(СВЦЭМ!$C$39:$C$789,СВЦЭМ!$A$39:$A$789,$A99,СВЦЭМ!$B$39:$B$789,O$83)+'СЕТ СН'!$H$9+СВЦЭМ!$D$10+'СЕТ СН'!$H$6-'СЕТ СН'!$H$19</f>
        <v>2423.5089450900005</v>
      </c>
      <c r="P99" s="36">
        <f>SUMIFS(СВЦЭМ!$C$39:$C$789,СВЦЭМ!$A$39:$A$789,$A99,СВЦЭМ!$B$39:$B$789,P$83)+'СЕТ СН'!$H$9+СВЦЭМ!$D$10+'СЕТ СН'!$H$6-'СЕТ СН'!$H$19</f>
        <v>2436.3082866700001</v>
      </c>
      <c r="Q99" s="36">
        <f>SUMIFS(СВЦЭМ!$C$39:$C$789,СВЦЭМ!$A$39:$A$789,$A99,СВЦЭМ!$B$39:$B$789,Q$83)+'СЕТ СН'!$H$9+СВЦЭМ!$D$10+'СЕТ СН'!$H$6-'СЕТ СН'!$H$19</f>
        <v>2451.8770908300003</v>
      </c>
      <c r="R99" s="36">
        <f>SUMIFS(СВЦЭМ!$C$39:$C$789,СВЦЭМ!$A$39:$A$789,$A99,СВЦЭМ!$B$39:$B$789,R$83)+'СЕТ СН'!$H$9+СВЦЭМ!$D$10+'СЕТ СН'!$H$6-'СЕТ СН'!$H$19</f>
        <v>2433.2308409000002</v>
      </c>
      <c r="S99" s="36">
        <f>SUMIFS(СВЦЭМ!$C$39:$C$789,СВЦЭМ!$A$39:$A$789,$A99,СВЦЭМ!$B$39:$B$789,S$83)+'СЕТ СН'!$H$9+СВЦЭМ!$D$10+'СЕТ СН'!$H$6-'СЕТ СН'!$H$19</f>
        <v>2386.04670119</v>
      </c>
      <c r="T99" s="36">
        <f>SUMIFS(СВЦЭМ!$C$39:$C$789,СВЦЭМ!$A$39:$A$789,$A99,СВЦЭМ!$B$39:$B$789,T$83)+'СЕТ СН'!$H$9+СВЦЭМ!$D$10+'СЕТ СН'!$H$6-'СЕТ СН'!$H$19</f>
        <v>2388.4693386400004</v>
      </c>
      <c r="U99" s="36">
        <f>SUMIFS(СВЦЭМ!$C$39:$C$789,СВЦЭМ!$A$39:$A$789,$A99,СВЦЭМ!$B$39:$B$789,U$83)+'СЕТ СН'!$H$9+СВЦЭМ!$D$10+'СЕТ СН'!$H$6-'СЕТ СН'!$H$19</f>
        <v>2389.86118816</v>
      </c>
      <c r="V99" s="36">
        <f>SUMIFS(СВЦЭМ!$C$39:$C$789,СВЦЭМ!$A$39:$A$789,$A99,СВЦЭМ!$B$39:$B$789,V$83)+'СЕТ СН'!$H$9+СВЦЭМ!$D$10+'СЕТ СН'!$H$6-'СЕТ СН'!$H$19</f>
        <v>2409.8849415700001</v>
      </c>
      <c r="W99" s="36">
        <f>SUMIFS(СВЦЭМ!$C$39:$C$789,СВЦЭМ!$A$39:$A$789,$A99,СВЦЭМ!$B$39:$B$789,W$83)+'СЕТ СН'!$H$9+СВЦЭМ!$D$10+'СЕТ СН'!$H$6-'СЕТ СН'!$H$19</f>
        <v>2433.5232746199999</v>
      </c>
      <c r="X99" s="36">
        <f>SUMIFS(СВЦЭМ!$C$39:$C$789,СВЦЭМ!$A$39:$A$789,$A99,СВЦЭМ!$B$39:$B$789,X$83)+'СЕТ СН'!$H$9+СВЦЭМ!$D$10+'СЕТ СН'!$H$6-'СЕТ СН'!$H$19</f>
        <v>2465.44759626</v>
      </c>
      <c r="Y99" s="36">
        <f>SUMIFS(СВЦЭМ!$C$39:$C$789,СВЦЭМ!$A$39:$A$789,$A99,СВЦЭМ!$B$39:$B$789,Y$83)+'СЕТ СН'!$H$9+СВЦЭМ!$D$10+'СЕТ СН'!$H$6-'СЕТ СН'!$H$19</f>
        <v>2508.31358826</v>
      </c>
    </row>
    <row r="100" spans="1:25" ht="15.75" x14ac:dyDescent="0.2">
      <c r="A100" s="35">
        <f t="shared" si="2"/>
        <v>45643</v>
      </c>
      <c r="B100" s="36">
        <f>SUMIFS(СВЦЭМ!$C$39:$C$789,СВЦЭМ!$A$39:$A$789,$A100,СВЦЭМ!$B$39:$B$789,B$83)+'СЕТ СН'!$H$9+СВЦЭМ!$D$10+'СЕТ СН'!$H$6-'СЕТ СН'!$H$19</f>
        <v>2663.5492240100002</v>
      </c>
      <c r="C100" s="36">
        <f>SUMIFS(СВЦЭМ!$C$39:$C$789,СВЦЭМ!$A$39:$A$789,$A100,СВЦЭМ!$B$39:$B$789,C$83)+'СЕТ СН'!$H$9+СВЦЭМ!$D$10+'СЕТ СН'!$H$6-'СЕТ СН'!$H$19</f>
        <v>2723.1048525899996</v>
      </c>
      <c r="D100" s="36">
        <f>SUMIFS(СВЦЭМ!$C$39:$C$789,СВЦЭМ!$A$39:$A$789,$A100,СВЦЭМ!$B$39:$B$789,D$83)+'СЕТ СН'!$H$9+СВЦЭМ!$D$10+'СЕТ СН'!$H$6-'СЕТ СН'!$H$19</f>
        <v>2769.1873057100001</v>
      </c>
      <c r="E100" s="36">
        <f>SUMIFS(СВЦЭМ!$C$39:$C$789,СВЦЭМ!$A$39:$A$789,$A100,СВЦЭМ!$B$39:$B$789,E$83)+'СЕТ СН'!$H$9+СВЦЭМ!$D$10+'СЕТ СН'!$H$6-'СЕТ СН'!$H$19</f>
        <v>2792.9310040199998</v>
      </c>
      <c r="F100" s="36">
        <f>SUMIFS(СВЦЭМ!$C$39:$C$789,СВЦЭМ!$A$39:$A$789,$A100,СВЦЭМ!$B$39:$B$789,F$83)+'СЕТ СН'!$H$9+СВЦЭМ!$D$10+'СЕТ СН'!$H$6-'СЕТ СН'!$H$19</f>
        <v>2815.0087388800002</v>
      </c>
      <c r="G100" s="36">
        <f>SUMIFS(СВЦЭМ!$C$39:$C$789,СВЦЭМ!$A$39:$A$789,$A100,СВЦЭМ!$B$39:$B$789,G$83)+'СЕТ СН'!$H$9+СВЦЭМ!$D$10+'СЕТ СН'!$H$6-'СЕТ СН'!$H$19</f>
        <v>2831.2318790099998</v>
      </c>
      <c r="H100" s="36">
        <f>SUMIFS(СВЦЭМ!$C$39:$C$789,СВЦЭМ!$A$39:$A$789,$A100,СВЦЭМ!$B$39:$B$789,H$83)+'СЕТ СН'!$H$9+СВЦЭМ!$D$10+'СЕТ СН'!$H$6-'СЕТ СН'!$H$19</f>
        <v>2750.4064628400001</v>
      </c>
      <c r="I100" s="36">
        <f>SUMIFS(СВЦЭМ!$C$39:$C$789,СВЦЭМ!$A$39:$A$789,$A100,СВЦЭМ!$B$39:$B$789,I$83)+'СЕТ СН'!$H$9+СВЦЭМ!$D$10+'СЕТ СН'!$H$6-'СЕТ СН'!$H$19</f>
        <v>2661.7706320199995</v>
      </c>
      <c r="J100" s="36">
        <f>SUMIFS(СВЦЭМ!$C$39:$C$789,СВЦЭМ!$A$39:$A$789,$A100,СВЦЭМ!$B$39:$B$789,J$83)+'СЕТ СН'!$H$9+СВЦЭМ!$D$10+'СЕТ СН'!$H$6-'СЕТ СН'!$H$19</f>
        <v>2618.4930902999995</v>
      </c>
      <c r="K100" s="36">
        <f>SUMIFS(СВЦЭМ!$C$39:$C$789,СВЦЭМ!$A$39:$A$789,$A100,СВЦЭМ!$B$39:$B$789,K$83)+'СЕТ СН'!$H$9+СВЦЭМ!$D$10+'СЕТ СН'!$H$6-'СЕТ СН'!$H$19</f>
        <v>2561.91610588</v>
      </c>
      <c r="L100" s="36">
        <f>SUMIFS(СВЦЭМ!$C$39:$C$789,СВЦЭМ!$A$39:$A$789,$A100,СВЦЭМ!$B$39:$B$789,L$83)+'СЕТ СН'!$H$9+СВЦЭМ!$D$10+'СЕТ СН'!$H$6-'СЕТ СН'!$H$19</f>
        <v>2539.7301846400001</v>
      </c>
      <c r="M100" s="36">
        <f>SUMIFS(СВЦЭМ!$C$39:$C$789,СВЦЭМ!$A$39:$A$789,$A100,СВЦЭМ!$B$39:$B$789,M$83)+'СЕТ СН'!$H$9+СВЦЭМ!$D$10+'СЕТ СН'!$H$6-'СЕТ СН'!$H$19</f>
        <v>2554.04847642</v>
      </c>
      <c r="N100" s="36">
        <f>SUMIFS(СВЦЭМ!$C$39:$C$789,СВЦЭМ!$A$39:$A$789,$A100,СВЦЭМ!$B$39:$B$789,N$83)+'СЕТ СН'!$H$9+СВЦЭМ!$D$10+'СЕТ СН'!$H$6-'СЕТ СН'!$H$19</f>
        <v>2573.2161250399995</v>
      </c>
      <c r="O100" s="36">
        <f>SUMIFS(СВЦЭМ!$C$39:$C$789,СВЦЭМ!$A$39:$A$789,$A100,СВЦЭМ!$B$39:$B$789,O$83)+'СЕТ СН'!$H$9+СВЦЭМ!$D$10+'СЕТ СН'!$H$6-'СЕТ СН'!$H$19</f>
        <v>2575.3479765799993</v>
      </c>
      <c r="P100" s="36">
        <f>SUMIFS(СВЦЭМ!$C$39:$C$789,СВЦЭМ!$A$39:$A$789,$A100,СВЦЭМ!$B$39:$B$789,P$83)+'СЕТ СН'!$H$9+СВЦЭМ!$D$10+'СЕТ СН'!$H$6-'СЕТ СН'!$H$19</f>
        <v>2577.2109795899996</v>
      </c>
      <c r="Q100" s="36">
        <f>SUMIFS(СВЦЭМ!$C$39:$C$789,СВЦЭМ!$A$39:$A$789,$A100,СВЦЭМ!$B$39:$B$789,Q$83)+'СЕТ СН'!$H$9+СВЦЭМ!$D$10+'СЕТ СН'!$H$6-'СЕТ СН'!$H$19</f>
        <v>2590.2483661400001</v>
      </c>
      <c r="R100" s="36">
        <f>SUMIFS(СВЦЭМ!$C$39:$C$789,СВЦЭМ!$A$39:$A$789,$A100,СВЦЭМ!$B$39:$B$789,R$83)+'СЕТ СН'!$H$9+СВЦЭМ!$D$10+'СЕТ СН'!$H$6-'СЕТ СН'!$H$19</f>
        <v>2579.4677653199997</v>
      </c>
      <c r="S100" s="36">
        <f>SUMIFS(СВЦЭМ!$C$39:$C$789,СВЦЭМ!$A$39:$A$789,$A100,СВЦЭМ!$B$39:$B$789,S$83)+'СЕТ СН'!$H$9+СВЦЭМ!$D$10+'СЕТ СН'!$H$6-'СЕТ СН'!$H$19</f>
        <v>2546.8000481400004</v>
      </c>
      <c r="T100" s="36">
        <f>SUMIFS(СВЦЭМ!$C$39:$C$789,СВЦЭМ!$A$39:$A$789,$A100,СВЦЭМ!$B$39:$B$789,T$83)+'СЕТ СН'!$H$9+СВЦЭМ!$D$10+'СЕТ СН'!$H$6-'СЕТ СН'!$H$19</f>
        <v>2593.3718490599995</v>
      </c>
      <c r="U100" s="36">
        <f>SUMIFS(СВЦЭМ!$C$39:$C$789,СВЦЭМ!$A$39:$A$789,$A100,СВЦЭМ!$B$39:$B$789,U$83)+'СЕТ СН'!$H$9+СВЦЭМ!$D$10+'СЕТ СН'!$H$6-'СЕТ СН'!$H$19</f>
        <v>2589.6933651700001</v>
      </c>
      <c r="V100" s="36">
        <f>SUMIFS(СВЦЭМ!$C$39:$C$789,СВЦЭМ!$A$39:$A$789,$A100,СВЦЭМ!$B$39:$B$789,V$83)+'СЕТ СН'!$H$9+СВЦЭМ!$D$10+'СЕТ СН'!$H$6-'СЕТ СН'!$H$19</f>
        <v>2648.1005412699997</v>
      </c>
      <c r="W100" s="36">
        <f>SUMIFS(СВЦЭМ!$C$39:$C$789,СВЦЭМ!$A$39:$A$789,$A100,СВЦЭМ!$B$39:$B$789,W$83)+'СЕТ СН'!$H$9+СВЦЭМ!$D$10+'СЕТ СН'!$H$6-'СЕТ СН'!$H$19</f>
        <v>2678.2524808099997</v>
      </c>
      <c r="X100" s="36">
        <f>SUMIFS(СВЦЭМ!$C$39:$C$789,СВЦЭМ!$A$39:$A$789,$A100,СВЦЭМ!$B$39:$B$789,X$83)+'СЕТ СН'!$H$9+СВЦЭМ!$D$10+'СЕТ СН'!$H$6-'СЕТ СН'!$H$19</f>
        <v>2699.5169001200002</v>
      </c>
      <c r="Y100" s="36">
        <f>SUMIFS(СВЦЭМ!$C$39:$C$789,СВЦЭМ!$A$39:$A$789,$A100,СВЦЭМ!$B$39:$B$789,Y$83)+'СЕТ СН'!$H$9+СВЦЭМ!$D$10+'СЕТ СН'!$H$6-'СЕТ СН'!$H$19</f>
        <v>2713.6048986999995</v>
      </c>
    </row>
    <row r="101" spans="1:25" ht="15.75" x14ac:dyDescent="0.2">
      <c r="A101" s="35">
        <f t="shared" si="2"/>
        <v>45644</v>
      </c>
      <c r="B101" s="36">
        <f>SUMIFS(СВЦЭМ!$C$39:$C$789,СВЦЭМ!$A$39:$A$789,$A101,СВЦЭМ!$B$39:$B$789,B$83)+'СЕТ СН'!$H$9+СВЦЭМ!$D$10+'СЕТ СН'!$H$6-'СЕТ СН'!$H$19</f>
        <v>2833.9392048199998</v>
      </c>
      <c r="C101" s="36">
        <f>SUMIFS(СВЦЭМ!$C$39:$C$789,СВЦЭМ!$A$39:$A$789,$A101,СВЦЭМ!$B$39:$B$789,C$83)+'СЕТ СН'!$H$9+СВЦЭМ!$D$10+'СЕТ СН'!$H$6-'СЕТ СН'!$H$19</f>
        <v>2877.4766982800002</v>
      </c>
      <c r="D101" s="36">
        <f>SUMIFS(СВЦЭМ!$C$39:$C$789,СВЦЭМ!$A$39:$A$789,$A101,СВЦЭМ!$B$39:$B$789,D$83)+'СЕТ СН'!$H$9+СВЦЭМ!$D$10+'СЕТ СН'!$H$6-'СЕТ СН'!$H$19</f>
        <v>2907.5468253299996</v>
      </c>
      <c r="E101" s="36">
        <f>SUMIFS(СВЦЭМ!$C$39:$C$789,СВЦЭМ!$A$39:$A$789,$A101,СВЦЭМ!$B$39:$B$789,E$83)+'СЕТ СН'!$H$9+СВЦЭМ!$D$10+'СЕТ СН'!$H$6-'СЕТ СН'!$H$19</f>
        <v>2916.2196888099998</v>
      </c>
      <c r="F101" s="36">
        <f>SUMIFS(СВЦЭМ!$C$39:$C$789,СВЦЭМ!$A$39:$A$789,$A101,СВЦЭМ!$B$39:$B$789,F$83)+'СЕТ СН'!$H$9+СВЦЭМ!$D$10+'СЕТ СН'!$H$6-'СЕТ СН'!$H$19</f>
        <v>2931.3838521299995</v>
      </c>
      <c r="G101" s="36">
        <f>SUMIFS(СВЦЭМ!$C$39:$C$789,СВЦЭМ!$A$39:$A$789,$A101,СВЦЭМ!$B$39:$B$789,G$83)+'СЕТ СН'!$H$9+СВЦЭМ!$D$10+'СЕТ СН'!$H$6-'СЕТ СН'!$H$19</f>
        <v>2904.4872028700001</v>
      </c>
      <c r="H101" s="36">
        <f>SUMIFS(СВЦЭМ!$C$39:$C$789,СВЦЭМ!$A$39:$A$789,$A101,СВЦЭМ!$B$39:$B$789,H$83)+'СЕТ СН'!$H$9+СВЦЭМ!$D$10+'СЕТ СН'!$H$6-'СЕТ СН'!$H$19</f>
        <v>2803.3096734600003</v>
      </c>
      <c r="I101" s="36">
        <f>SUMIFS(СВЦЭМ!$C$39:$C$789,СВЦЭМ!$A$39:$A$789,$A101,СВЦЭМ!$B$39:$B$789,I$83)+'СЕТ СН'!$H$9+СВЦЭМ!$D$10+'СЕТ СН'!$H$6-'СЕТ СН'!$H$19</f>
        <v>2674.6393651099997</v>
      </c>
      <c r="J101" s="36">
        <f>SUMIFS(СВЦЭМ!$C$39:$C$789,СВЦЭМ!$A$39:$A$789,$A101,СВЦЭМ!$B$39:$B$789,J$83)+'СЕТ СН'!$H$9+СВЦЭМ!$D$10+'СЕТ СН'!$H$6-'СЕТ СН'!$H$19</f>
        <v>2640.9950040200001</v>
      </c>
      <c r="K101" s="36">
        <f>SUMIFS(СВЦЭМ!$C$39:$C$789,СВЦЭМ!$A$39:$A$789,$A101,СВЦЭМ!$B$39:$B$789,K$83)+'СЕТ СН'!$H$9+СВЦЭМ!$D$10+'СЕТ СН'!$H$6-'СЕТ СН'!$H$19</f>
        <v>2583.38481813</v>
      </c>
      <c r="L101" s="36">
        <f>SUMIFS(СВЦЭМ!$C$39:$C$789,СВЦЭМ!$A$39:$A$789,$A101,СВЦЭМ!$B$39:$B$789,L$83)+'СЕТ СН'!$H$9+СВЦЭМ!$D$10+'СЕТ СН'!$H$6-'СЕТ СН'!$H$19</f>
        <v>2548.2464217799998</v>
      </c>
      <c r="M101" s="36">
        <f>SUMIFS(СВЦЭМ!$C$39:$C$789,СВЦЭМ!$A$39:$A$789,$A101,СВЦЭМ!$B$39:$B$789,M$83)+'СЕТ СН'!$H$9+СВЦЭМ!$D$10+'СЕТ СН'!$H$6-'СЕТ СН'!$H$19</f>
        <v>2617.5783613699996</v>
      </c>
      <c r="N101" s="36">
        <f>SUMIFS(СВЦЭМ!$C$39:$C$789,СВЦЭМ!$A$39:$A$789,$A101,СВЦЭМ!$B$39:$B$789,N$83)+'СЕТ СН'!$H$9+СВЦЭМ!$D$10+'СЕТ СН'!$H$6-'СЕТ СН'!$H$19</f>
        <v>2636.0445318100001</v>
      </c>
      <c r="O101" s="36">
        <f>SUMIFS(СВЦЭМ!$C$39:$C$789,СВЦЭМ!$A$39:$A$789,$A101,СВЦЭМ!$B$39:$B$789,O$83)+'СЕТ СН'!$H$9+СВЦЭМ!$D$10+'СЕТ СН'!$H$6-'СЕТ СН'!$H$19</f>
        <v>2626.8325466899996</v>
      </c>
      <c r="P101" s="36">
        <f>SUMIFS(СВЦЭМ!$C$39:$C$789,СВЦЭМ!$A$39:$A$789,$A101,СВЦЭМ!$B$39:$B$789,P$83)+'СЕТ СН'!$H$9+СВЦЭМ!$D$10+'СЕТ СН'!$H$6-'СЕТ СН'!$H$19</f>
        <v>2617.6302439999999</v>
      </c>
      <c r="Q101" s="36">
        <f>SUMIFS(СВЦЭМ!$C$39:$C$789,СВЦЭМ!$A$39:$A$789,$A101,СВЦЭМ!$B$39:$B$789,Q$83)+'СЕТ СН'!$H$9+СВЦЭМ!$D$10+'СЕТ СН'!$H$6-'СЕТ СН'!$H$19</f>
        <v>2631.40805722</v>
      </c>
      <c r="R101" s="36">
        <f>SUMIFS(СВЦЭМ!$C$39:$C$789,СВЦЭМ!$A$39:$A$789,$A101,СВЦЭМ!$B$39:$B$789,R$83)+'СЕТ СН'!$H$9+СВЦЭМ!$D$10+'СЕТ СН'!$H$6-'СЕТ СН'!$H$19</f>
        <v>2628.07281238</v>
      </c>
      <c r="S101" s="36">
        <f>SUMIFS(СВЦЭМ!$C$39:$C$789,СВЦЭМ!$A$39:$A$789,$A101,СВЦЭМ!$B$39:$B$789,S$83)+'СЕТ СН'!$H$9+СВЦЭМ!$D$10+'СЕТ СН'!$H$6-'СЕТ СН'!$H$19</f>
        <v>2591.29254356</v>
      </c>
      <c r="T101" s="36">
        <f>SUMIFS(СВЦЭМ!$C$39:$C$789,СВЦЭМ!$A$39:$A$789,$A101,СВЦЭМ!$B$39:$B$789,T$83)+'СЕТ СН'!$H$9+СВЦЭМ!$D$10+'СЕТ СН'!$H$6-'СЕТ СН'!$H$19</f>
        <v>2587.1686928999998</v>
      </c>
      <c r="U101" s="36">
        <f>SUMIFS(СВЦЭМ!$C$39:$C$789,СВЦЭМ!$A$39:$A$789,$A101,СВЦЭМ!$B$39:$B$789,U$83)+'СЕТ СН'!$H$9+СВЦЭМ!$D$10+'СЕТ СН'!$H$6-'СЕТ СН'!$H$19</f>
        <v>2591.8885364199996</v>
      </c>
      <c r="V101" s="36">
        <f>SUMIFS(СВЦЭМ!$C$39:$C$789,СВЦЭМ!$A$39:$A$789,$A101,СВЦЭМ!$B$39:$B$789,V$83)+'СЕТ СН'!$H$9+СВЦЭМ!$D$10+'СЕТ СН'!$H$6-'СЕТ СН'!$H$19</f>
        <v>2647.8312900700003</v>
      </c>
      <c r="W101" s="36">
        <f>SUMIFS(СВЦЭМ!$C$39:$C$789,СВЦЭМ!$A$39:$A$789,$A101,СВЦЭМ!$B$39:$B$789,W$83)+'СЕТ СН'!$H$9+СВЦЭМ!$D$10+'СЕТ СН'!$H$6-'СЕТ СН'!$H$19</f>
        <v>2678.3369035099995</v>
      </c>
      <c r="X101" s="36">
        <f>SUMIFS(СВЦЭМ!$C$39:$C$789,СВЦЭМ!$A$39:$A$789,$A101,СВЦЭМ!$B$39:$B$789,X$83)+'СЕТ СН'!$H$9+СВЦЭМ!$D$10+'СЕТ СН'!$H$6-'СЕТ СН'!$H$19</f>
        <v>2685.7670229300002</v>
      </c>
      <c r="Y101" s="36">
        <f>SUMIFS(СВЦЭМ!$C$39:$C$789,СВЦЭМ!$A$39:$A$789,$A101,СВЦЭМ!$B$39:$B$789,Y$83)+'СЕТ СН'!$H$9+СВЦЭМ!$D$10+'СЕТ СН'!$H$6-'СЕТ СН'!$H$19</f>
        <v>2743.2155966399996</v>
      </c>
    </row>
    <row r="102" spans="1:25" ht="15.75" x14ac:dyDescent="0.2">
      <c r="A102" s="35">
        <f t="shared" si="2"/>
        <v>45645</v>
      </c>
      <c r="B102" s="36">
        <f>SUMIFS(СВЦЭМ!$C$39:$C$789,СВЦЭМ!$A$39:$A$789,$A102,СВЦЭМ!$B$39:$B$789,B$83)+'СЕТ СН'!$H$9+СВЦЭМ!$D$10+'СЕТ СН'!$H$6-'СЕТ СН'!$H$19</f>
        <v>2649.42500759</v>
      </c>
      <c r="C102" s="36">
        <f>SUMIFS(СВЦЭМ!$C$39:$C$789,СВЦЭМ!$A$39:$A$789,$A102,СВЦЭМ!$B$39:$B$789,C$83)+'СЕТ СН'!$H$9+СВЦЭМ!$D$10+'СЕТ СН'!$H$6-'СЕТ СН'!$H$19</f>
        <v>2668.4290924899997</v>
      </c>
      <c r="D102" s="36">
        <f>SUMIFS(СВЦЭМ!$C$39:$C$789,СВЦЭМ!$A$39:$A$789,$A102,СВЦЭМ!$B$39:$B$789,D$83)+'СЕТ СН'!$H$9+СВЦЭМ!$D$10+'СЕТ СН'!$H$6-'СЕТ СН'!$H$19</f>
        <v>2739.2366037800002</v>
      </c>
      <c r="E102" s="36">
        <f>SUMIFS(СВЦЭМ!$C$39:$C$789,СВЦЭМ!$A$39:$A$789,$A102,СВЦЭМ!$B$39:$B$789,E$83)+'СЕТ СН'!$H$9+СВЦЭМ!$D$10+'СЕТ СН'!$H$6-'СЕТ СН'!$H$19</f>
        <v>2744.4386316199998</v>
      </c>
      <c r="F102" s="36">
        <f>SUMIFS(СВЦЭМ!$C$39:$C$789,СВЦЭМ!$A$39:$A$789,$A102,СВЦЭМ!$B$39:$B$789,F$83)+'СЕТ СН'!$H$9+СВЦЭМ!$D$10+'СЕТ СН'!$H$6-'СЕТ СН'!$H$19</f>
        <v>2762.9339589000001</v>
      </c>
      <c r="G102" s="36">
        <f>SUMIFS(СВЦЭМ!$C$39:$C$789,СВЦЭМ!$A$39:$A$789,$A102,СВЦЭМ!$B$39:$B$789,G$83)+'СЕТ СН'!$H$9+СВЦЭМ!$D$10+'СЕТ СН'!$H$6-'СЕТ СН'!$H$19</f>
        <v>2740.3331271699999</v>
      </c>
      <c r="H102" s="36">
        <f>SUMIFS(СВЦЭМ!$C$39:$C$789,СВЦЭМ!$A$39:$A$789,$A102,СВЦЭМ!$B$39:$B$789,H$83)+'СЕТ СН'!$H$9+СВЦЭМ!$D$10+'СЕТ СН'!$H$6-'СЕТ СН'!$H$19</f>
        <v>2699.81865397</v>
      </c>
      <c r="I102" s="36">
        <f>SUMIFS(СВЦЭМ!$C$39:$C$789,СВЦЭМ!$A$39:$A$789,$A102,СВЦЭМ!$B$39:$B$789,I$83)+'СЕТ СН'!$H$9+СВЦЭМ!$D$10+'СЕТ СН'!$H$6-'СЕТ СН'!$H$19</f>
        <v>2626.0916457100002</v>
      </c>
      <c r="J102" s="36">
        <f>SUMIFS(СВЦЭМ!$C$39:$C$789,СВЦЭМ!$A$39:$A$789,$A102,СВЦЭМ!$B$39:$B$789,J$83)+'СЕТ СН'!$H$9+СВЦЭМ!$D$10+'СЕТ СН'!$H$6-'СЕТ СН'!$H$19</f>
        <v>2574.4352025600001</v>
      </c>
      <c r="K102" s="36">
        <f>SUMIFS(СВЦЭМ!$C$39:$C$789,СВЦЭМ!$A$39:$A$789,$A102,СВЦЭМ!$B$39:$B$789,K$83)+'СЕТ СН'!$H$9+СВЦЭМ!$D$10+'СЕТ СН'!$H$6-'СЕТ СН'!$H$19</f>
        <v>2507.3610083600001</v>
      </c>
      <c r="L102" s="36">
        <f>SUMIFS(СВЦЭМ!$C$39:$C$789,СВЦЭМ!$A$39:$A$789,$A102,СВЦЭМ!$B$39:$B$789,L$83)+'СЕТ СН'!$H$9+СВЦЭМ!$D$10+'СЕТ СН'!$H$6-'СЕТ СН'!$H$19</f>
        <v>2511.2316561100001</v>
      </c>
      <c r="M102" s="36">
        <f>SUMIFS(СВЦЭМ!$C$39:$C$789,СВЦЭМ!$A$39:$A$789,$A102,СВЦЭМ!$B$39:$B$789,M$83)+'СЕТ СН'!$H$9+СВЦЭМ!$D$10+'СЕТ СН'!$H$6-'СЕТ СН'!$H$19</f>
        <v>2540.1957200300003</v>
      </c>
      <c r="N102" s="36">
        <f>SUMIFS(СВЦЭМ!$C$39:$C$789,СВЦЭМ!$A$39:$A$789,$A102,СВЦЭМ!$B$39:$B$789,N$83)+'СЕТ СН'!$H$9+СВЦЭМ!$D$10+'СЕТ СН'!$H$6-'СЕТ СН'!$H$19</f>
        <v>2548.0054248699998</v>
      </c>
      <c r="O102" s="36">
        <f>SUMIFS(СВЦЭМ!$C$39:$C$789,СВЦЭМ!$A$39:$A$789,$A102,СВЦЭМ!$B$39:$B$789,O$83)+'СЕТ СН'!$H$9+СВЦЭМ!$D$10+'СЕТ СН'!$H$6-'СЕТ СН'!$H$19</f>
        <v>2605.01703722</v>
      </c>
      <c r="P102" s="36">
        <f>SUMIFS(СВЦЭМ!$C$39:$C$789,СВЦЭМ!$A$39:$A$789,$A102,СВЦЭМ!$B$39:$B$789,P$83)+'СЕТ СН'!$H$9+СВЦЭМ!$D$10+'СЕТ СН'!$H$6-'СЕТ СН'!$H$19</f>
        <v>2617.6286486299996</v>
      </c>
      <c r="Q102" s="36">
        <f>SUMIFS(СВЦЭМ!$C$39:$C$789,СВЦЭМ!$A$39:$A$789,$A102,СВЦЭМ!$B$39:$B$789,Q$83)+'СЕТ СН'!$H$9+СВЦЭМ!$D$10+'СЕТ СН'!$H$6-'СЕТ СН'!$H$19</f>
        <v>2594.9285991799998</v>
      </c>
      <c r="R102" s="36">
        <f>SUMIFS(СВЦЭМ!$C$39:$C$789,СВЦЭМ!$A$39:$A$789,$A102,СВЦЭМ!$B$39:$B$789,R$83)+'СЕТ СН'!$H$9+СВЦЭМ!$D$10+'СЕТ СН'!$H$6-'СЕТ СН'!$H$19</f>
        <v>2554.9705472999995</v>
      </c>
      <c r="S102" s="36">
        <f>SUMIFS(СВЦЭМ!$C$39:$C$789,СВЦЭМ!$A$39:$A$789,$A102,СВЦЭМ!$B$39:$B$789,S$83)+'СЕТ СН'!$H$9+СВЦЭМ!$D$10+'СЕТ СН'!$H$6-'СЕТ СН'!$H$19</f>
        <v>2516.8784329999999</v>
      </c>
      <c r="T102" s="36">
        <f>SUMIFS(СВЦЭМ!$C$39:$C$789,СВЦЭМ!$A$39:$A$789,$A102,СВЦЭМ!$B$39:$B$789,T$83)+'СЕТ СН'!$H$9+СВЦЭМ!$D$10+'СЕТ СН'!$H$6-'СЕТ СН'!$H$19</f>
        <v>2488.74995571</v>
      </c>
      <c r="U102" s="36">
        <f>SUMIFS(СВЦЭМ!$C$39:$C$789,СВЦЭМ!$A$39:$A$789,$A102,СВЦЭМ!$B$39:$B$789,U$83)+'СЕТ СН'!$H$9+СВЦЭМ!$D$10+'СЕТ СН'!$H$6-'СЕТ СН'!$H$19</f>
        <v>2492.4739172600002</v>
      </c>
      <c r="V102" s="36">
        <f>SUMIFS(СВЦЭМ!$C$39:$C$789,СВЦЭМ!$A$39:$A$789,$A102,СВЦЭМ!$B$39:$B$789,V$83)+'СЕТ СН'!$H$9+СВЦЭМ!$D$10+'СЕТ СН'!$H$6-'СЕТ СН'!$H$19</f>
        <v>2504.9291463700001</v>
      </c>
      <c r="W102" s="36">
        <f>SUMIFS(СВЦЭМ!$C$39:$C$789,СВЦЭМ!$A$39:$A$789,$A102,СВЦЭМ!$B$39:$B$789,W$83)+'СЕТ СН'!$H$9+СВЦЭМ!$D$10+'СЕТ СН'!$H$6-'СЕТ СН'!$H$19</f>
        <v>2573.2236358700002</v>
      </c>
      <c r="X102" s="36">
        <f>SUMIFS(СВЦЭМ!$C$39:$C$789,СВЦЭМ!$A$39:$A$789,$A102,СВЦЭМ!$B$39:$B$789,X$83)+'СЕТ СН'!$H$9+СВЦЭМ!$D$10+'СЕТ СН'!$H$6-'СЕТ СН'!$H$19</f>
        <v>2594.2606893799993</v>
      </c>
      <c r="Y102" s="36">
        <f>SUMIFS(СВЦЭМ!$C$39:$C$789,СВЦЭМ!$A$39:$A$789,$A102,СВЦЭМ!$B$39:$B$789,Y$83)+'СЕТ СН'!$H$9+СВЦЭМ!$D$10+'СЕТ СН'!$H$6-'СЕТ СН'!$H$19</f>
        <v>2618.8953064999996</v>
      </c>
    </row>
    <row r="103" spans="1:25" ht="15.75" x14ac:dyDescent="0.2">
      <c r="A103" s="35">
        <f t="shared" si="2"/>
        <v>45646</v>
      </c>
      <c r="B103" s="36">
        <f>SUMIFS(СВЦЭМ!$C$39:$C$789,СВЦЭМ!$A$39:$A$789,$A103,СВЦЭМ!$B$39:$B$789,B$83)+'СЕТ СН'!$H$9+СВЦЭМ!$D$10+'СЕТ СН'!$H$6-'СЕТ СН'!$H$19</f>
        <v>2655.4056445400001</v>
      </c>
      <c r="C103" s="36">
        <f>SUMIFS(СВЦЭМ!$C$39:$C$789,СВЦЭМ!$A$39:$A$789,$A103,СВЦЭМ!$B$39:$B$789,C$83)+'СЕТ СН'!$H$9+СВЦЭМ!$D$10+'СЕТ СН'!$H$6-'СЕТ СН'!$H$19</f>
        <v>2691.1364039099999</v>
      </c>
      <c r="D103" s="36">
        <f>SUMIFS(СВЦЭМ!$C$39:$C$789,СВЦЭМ!$A$39:$A$789,$A103,СВЦЭМ!$B$39:$B$789,D$83)+'СЕТ СН'!$H$9+СВЦЭМ!$D$10+'СЕТ СН'!$H$6-'СЕТ СН'!$H$19</f>
        <v>2701.9019459599995</v>
      </c>
      <c r="E103" s="36">
        <f>SUMIFS(СВЦЭМ!$C$39:$C$789,СВЦЭМ!$A$39:$A$789,$A103,СВЦЭМ!$B$39:$B$789,E$83)+'СЕТ СН'!$H$9+СВЦЭМ!$D$10+'СЕТ СН'!$H$6-'СЕТ СН'!$H$19</f>
        <v>2718.6458899199997</v>
      </c>
      <c r="F103" s="36">
        <f>SUMIFS(СВЦЭМ!$C$39:$C$789,СВЦЭМ!$A$39:$A$789,$A103,СВЦЭМ!$B$39:$B$789,F$83)+'СЕТ СН'!$H$9+СВЦЭМ!$D$10+'СЕТ СН'!$H$6-'СЕТ СН'!$H$19</f>
        <v>2716.4149119100002</v>
      </c>
      <c r="G103" s="36">
        <f>SUMIFS(СВЦЭМ!$C$39:$C$789,СВЦЭМ!$A$39:$A$789,$A103,СВЦЭМ!$B$39:$B$789,G$83)+'СЕТ СН'!$H$9+СВЦЭМ!$D$10+'СЕТ СН'!$H$6-'СЕТ СН'!$H$19</f>
        <v>2697.7712990299997</v>
      </c>
      <c r="H103" s="36">
        <f>SUMIFS(СВЦЭМ!$C$39:$C$789,СВЦЭМ!$A$39:$A$789,$A103,СВЦЭМ!$B$39:$B$789,H$83)+'СЕТ СН'!$H$9+СВЦЭМ!$D$10+'СЕТ СН'!$H$6-'СЕТ СН'!$H$19</f>
        <v>2684.2185649399999</v>
      </c>
      <c r="I103" s="36">
        <f>SUMIFS(СВЦЭМ!$C$39:$C$789,СВЦЭМ!$A$39:$A$789,$A103,СВЦЭМ!$B$39:$B$789,I$83)+'СЕТ СН'!$H$9+СВЦЭМ!$D$10+'СЕТ СН'!$H$6-'СЕТ СН'!$H$19</f>
        <v>2575.8787615800002</v>
      </c>
      <c r="J103" s="36">
        <f>SUMIFS(СВЦЭМ!$C$39:$C$789,СВЦЭМ!$A$39:$A$789,$A103,СВЦЭМ!$B$39:$B$789,J$83)+'СЕТ СН'!$H$9+СВЦЭМ!$D$10+'СЕТ СН'!$H$6-'СЕТ СН'!$H$19</f>
        <v>2499.7726645299999</v>
      </c>
      <c r="K103" s="36">
        <f>SUMIFS(СВЦЭМ!$C$39:$C$789,СВЦЭМ!$A$39:$A$789,$A103,СВЦЭМ!$B$39:$B$789,K$83)+'СЕТ СН'!$H$9+СВЦЭМ!$D$10+'СЕТ СН'!$H$6-'СЕТ СН'!$H$19</f>
        <v>2450.2977833900004</v>
      </c>
      <c r="L103" s="36">
        <f>SUMIFS(СВЦЭМ!$C$39:$C$789,СВЦЭМ!$A$39:$A$789,$A103,СВЦЭМ!$B$39:$B$789,L$83)+'СЕТ СН'!$H$9+СВЦЭМ!$D$10+'СЕТ СН'!$H$6-'СЕТ СН'!$H$19</f>
        <v>2456.28861327</v>
      </c>
      <c r="M103" s="36">
        <f>SUMIFS(СВЦЭМ!$C$39:$C$789,СВЦЭМ!$A$39:$A$789,$A103,СВЦЭМ!$B$39:$B$789,M$83)+'СЕТ СН'!$H$9+СВЦЭМ!$D$10+'СЕТ СН'!$H$6-'СЕТ СН'!$H$19</f>
        <v>2450.7133578800003</v>
      </c>
      <c r="N103" s="36">
        <f>SUMIFS(СВЦЭМ!$C$39:$C$789,СВЦЭМ!$A$39:$A$789,$A103,СВЦЭМ!$B$39:$B$789,N$83)+'СЕТ СН'!$H$9+СВЦЭМ!$D$10+'СЕТ СН'!$H$6-'СЕТ СН'!$H$19</f>
        <v>2455.8812036400004</v>
      </c>
      <c r="O103" s="36">
        <f>SUMIFS(СВЦЭМ!$C$39:$C$789,СВЦЭМ!$A$39:$A$789,$A103,СВЦЭМ!$B$39:$B$789,O$83)+'СЕТ СН'!$H$9+СВЦЭМ!$D$10+'СЕТ СН'!$H$6-'СЕТ СН'!$H$19</f>
        <v>2465.1041676300001</v>
      </c>
      <c r="P103" s="36">
        <f>SUMIFS(СВЦЭМ!$C$39:$C$789,СВЦЭМ!$A$39:$A$789,$A103,СВЦЭМ!$B$39:$B$789,P$83)+'СЕТ СН'!$H$9+СВЦЭМ!$D$10+'СЕТ СН'!$H$6-'СЕТ СН'!$H$19</f>
        <v>2474.0507430400003</v>
      </c>
      <c r="Q103" s="36">
        <f>SUMIFS(СВЦЭМ!$C$39:$C$789,СВЦЭМ!$A$39:$A$789,$A103,СВЦЭМ!$B$39:$B$789,Q$83)+'СЕТ СН'!$H$9+СВЦЭМ!$D$10+'СЕТ СН'!$H$6-'СЕТ СН'!$H$19</f>
        <v>2427.6786303600002</v>
      </c>
      <c r="R103" s="36">
        <f>SUMIFS(СВЦЭМ!$C$39:$C$789,СВЦЭМ!$A$39:$A$789,$A103,СВЦЭМ!$B$39:$B$789,R$83)+'СЕТ СН'!$H$9+СВЦЭМ!$D$10+'СЕТ СН'!$H$6-'СЕТ СН'!$H$19</f>
        <v>2440.8741592800002</v>
      </c>
      <c r="S103" s="36">
        <f>SUMIFS(СВЦЭМ!$C$39:$C$789,СВЦЭМ!$A$39:$A$789,$A103,СВЦЭМ!$B$39:$B$789,S$83)+'СЕТ СН'!$H$9+СВЦЭМ!$D$10+'СЕТ СН'!$H$6-'СЕТ СН'!$H$19</f>
        <v>2444.4701237400004</v>
      </c>
      <c r="T103" s="36">
        <f>SUMIFS(СВЦЭМ!$C$39:$C$789,СВЦЭМ!$A$39:$A$789,$A103,СВЦЭМ!$B$39:$B$789,T$83)+'СЕТ СН'!$H$9+СВЦЭМ!$D$10+'СЕТ СН'!$H$6-'СЕТ СН'!$H$19</f>
        <v>2417.9687653199999</v>
      </c>
      <c r="U103" s="36">
        <f>SUMIFS(СВЦЭМ!$C$39:$C$789,СВЦЭМ!$A$39:$A$789,$A103,СВЦЭМ!$B$39:$B$789,U$83)+'СЕТ СН'!$H$9+СВЦЭМ!$D$10+'СЕТ СН'!$H$6-'СЕТ СН'!$H$19</f>
        <v>2435.7350168600001</v>
      </c>
      <c r="V103" s="36">
        <f>SUMIFS(СВЦЭМ!$C$39:$C$789,СВЦЭМ!$A$39:$A$789,$A103,СВЦЭМ!$B$39:$B$789,V$83)+'СЕТ СН'!$H$9+СВЦЭМ!$D$10+'СЕТ СН'!$H$6-'СЕТ СН'!$H$19</f>
        <v>2465.0535958800001</v>
      </c>
      <c r="W103" s="36">
        <f>SUMIFS(СВЦЭМ!$C$39:$C$789,СВЦЭМ!$A$39:$A$789,$A103,СВЦЭМ!$B$39:$B$789,W$83)+'СЕТ СН'!$H$9+СВЦЭМ!$D$10+'СЕТ СН'!$H$6-'СЕТ СН'!$H$19</f>
        <v>2536.10236721</v>
      </c>
      <c r="X103" s="36">
        <f>SUMIFS(СВЦЭМ!$C$39:$C$789,СВЦЭМ!$A$39:$A$789,$A103,СВЦЭМ!$B$39:$B$789,X$83)+'СЕТ СН'!$H$9+СВЦЭМ!$D$10+'СЕТ СН'!$H$6-'СЕТ СН'!$H$19</f>
        <v>2554.2564302499995</v>
      </c>
      <c r="Y103" s="36">
        <f>SUMIFS(СВЦЭМ!$C$39:$C$789,СВЦЭМ!$A$39:$A$789,$A103,СВЦЭМ!$B$39:$B$789,Y$83)+'СЕТ СН'!$H$9+СВЦЭМ!$D$10+'СЕТ СН'!$H$6-'СЕТ СН'!$H$19</f>
        <v>2568.9081452399996</v>
      </c>
    </row>
    <row r="104" spans="1:25" ht="15.75" x14ac:dyDescent="0.2">
      <c r="A104" s="35">
        <f t="shared" si="2"/>
        <v>45647</v>
      </c>
      <c r="B104" s="36">
        <f>SUMIFS(СВЦЭМ!$C$39:$C$789,СВЦЭМ!$A$39:$A$789,$A104,СВЦЭМ!$B$39:$B$789,B$83)+'СЕТ СН'!$H$9+СВЦЭМ!$D$10+'СЕТ СН'!$H$6-'СЕТ СН'!$H$19</f>
        <v>2653.8395467299997</v>
      </c>
      <c r="C104" s="36">
        <f>SUMIFS(СВЦЭМ!$C$39:$C$789,СВЦЭМ!$A$39:$A$789,$A104,СВЦЭМ!$B$39:$B$789,C$83)+'СЕТ СН'!$H$9+СВЦЭМ!$D$10+'СЕТ СН'!$H$6-'СЕТ СН'!$H$19</f>
        <v>2635.0121789100003</v>
      </c>
      <c r="D104" s="36">
        <f>SUMIFS(СВЦЭМ!$C$39:$C$789,СВЦЭМ!$A$39:$A$789,$A104,СВЦЭМ!$B$39:$B$789,D$83)+'СЕТ СН'!$H$9+СВЦЭМ!$D$10+'СЕТ СН'!$H$6-'СЕТ СН'!$H$19</f>
        <v>2705.0079981999997</v>
      </c>
      <c r="E104" s="36">
        <f>SUMIFS(СВЦЭМ!$C$39:$C$789,СВЦЭМ!$A$39:$A$789,$A104,СВЦЭМ!$B$39:$B$789,E$83)+'СЕТ СН'!$H$9+СВЦЭМ!$D$10+'СЕТ СН'!$H$6-'СЕТ СН'!$H$19</f>
        <v>2745.16028818</v>
      </c>
      <c r="F104" s="36">
        <f>SUMIFS(СВЦЭМ!$C$39:$C$789,СВЦЭМ!$A$39:$A$789,$A104,СВЦЭМ!$B$39:$B$789,F$83)+'СЕТ СН'!$H$9+СВЦЭМ!$D$10+'СЕТ СН'!$H$6-'СЕТ СН'!$H$19</f>
        <v>2757.3227701799997</v>
      </c>
      <c r="G104" s="36">
        <f>SUMIFS(СВЦЭМ!$C$39:$C$789,СВЦЭМ!$A$39:$A$789,$A104,СВЦЭМ!$B$39:$B$789,G$83)+'СЕТ СН'!$H$9+СВЦЭМ!$D$10+'СЕТ СН'!$H$6-'СЕТ СН'!$H$19</f>
        <v>2738.0013665199995</v>
      </c>
      <c r="H104" s="36">
        <f>SUMIFS(СВЦЭМ!$C$39:$C$789,СВЦЭМ!$A$39:$A$789,$A104,СВЦЭМ!$B$39:$B$789,H$83)+'СЕТ СН'!$H$9+СВЦЭМ!$D$10+'СЕТ СН'!$H$6-'СЕТ СН'!$H$19</f>
        <v>2712.7159041599998</v>
      </c>
      <c r="I104" s="36">
        <f>SUMIFS(СВЦЭМ!$C$39:$C$789,СВЦЭМ!$A$39:$A$789,$A104,СВЦЭМ!$B$39:$B$789,I$83)+'СЕТ СН'!$H$9+СВЦЭМ!$D$10+'СЕТ СН'!$H$6-'СЕТ СН'!$H$19</f>
        <v>2659.3163748199995</v>
      </c>
      <c r="J104" s="36">
        <f>SUMIFS(СВЦЭМ!$C$39:$C$789,СВЦЭМ!$A$39:$A$789,$A104,СВЦЭМ!$B$39:$B$789,J$83)+'СЕТ СН'!$H$9+СВЦЭМ!$D$10+'СЕТ СН'!$H$6-'СЕТ СН'!$H$19</f>
        <v>2596.37573428</v>
      </c>
      <c r="K104" s="36">
        <f>SUMIFS(СВЦЭМ!$C$39:$C$789,СВЦЭМ!$A$39:$A$789,$A104,СВЦЭМ!$B$39:$B$789,K$83)+'СЕТ СН'!$H$9+СВЦЭМ!$D$10+'СЕТ СН'!$H$6-'СЕТ СН'!$H$19</f>
        <v>2505.7209601700001</v>
      </c>
      <c r="L104" s="36">
        <f>SUMIFS(СВЦЭМ!$C$39:$C$789,СВЦЭМ!$A$39:$A$789,$A104,СВЦЭМ!$B$39:$B$789,L$83)+'СЕТ СН'!$H$9+СВЦЭМ!$D$10+'СЕТ СН'!$H$6-'СЕТ СН'!$H$19</f>
        <v>2477.2760586100003</v>
      </c>
      <c r="M104" s="36">
        <f>SUMIFS(СВЦЭМ!$C$39:$C$789,СВЦЭМ!$A$39:$A$789,$A104,СВЦЭМ!$B$39:$B$789,M$83)+'СЕТ СН'!$H$9+СВЦЭМ!$D$10+'СЕТ СН'!$H$6-'СЕТ СН'!$H$19</f>
        <v>2474.3255669</v>
      </c>
      <c r="N104" s="36">
        <f>SUMIFS(СВЦЭМ!$C$39:$C$789,СВЦЭМ!$A$39:$A$789,$A104,СВЦЭМ!$B$39:$B$789,N$83)+'СЕТ СН'!$H$9+СВЦЭМ!$D$10+'СЕТ СН'!$H$6-'СЕТ СН'!$H$19</f>
        <v>2484.0185573400004</v>
      </c>
      <c r="O104" s="36">
        <f>SUMIFS(СВЦЭМ!$C$39:$C$789,СВЦЭМ!$A$39:$A$789,$A104,СВЦЭМ!$B$39:$B$789,O$83)+'СЕТ СН'!$H$9+СВЦЭМ!$D$10+'СЕТ СН'!$H$6-'СЕТ СН'!$H$19</f>
        <v>2499.0992377600001</v>
      </c>
      <c r="P104" s="36">
        <f>SUMIFS(СВЦЭМ!$C$39:$C$789,СВЦЭМ!$A$39:$A$789,$A104,СВЦЭМ!$B$39:$B$789,P$83)+'СЕТ СН'!$H$9+СВЦЭМ!$D$10+'СЕТ СН'!$H$6-'СЕТ СН'!$H$19</f>
        <v>2496.0971435299998</v>
      </c>
      <c r="Q104" s="36">
        <f>SUMIFS(СВЦЭМ!$C$39:$C$789,СВЦЭМ!$A$39:$A$789,$A104,СВЦЭМ!$B$39:$B$789,Q$83)+'СЕТ СН'!$H$9+СВЦЭМ!$D$10+'СЕТ СН'!$H$6-'СЕТ СН'!$H$19</f>
        <v>2489.4666944099999</v>
      </c>
      <c r="R104" s="36">
        <f>SUMIFS(СВЦЭМ!$C$39:$C$789,СВЦЭМ!$A$39:$A$789,$A104,СВЦЭМ!$B$39:$B$789,R$83)+'СЕТ СН'!$H$9+СВЦЭМ!$D$10+'СЕТ СН'!$H$6-'СЕТ СН'!$H$19</f>
        <v>2500.0864357199998</v>
      </c>
      <c r="S104" s="36">
        <f>SUMIFS(СВЦЭМ!$C$39:$C$789,СВЦЭМ!$A$39:$A$789,$A104,СВЦЭМ!$B$39:$B$789,S$83)+'СЕТ СН'!$H$9+СВЦЭМ!$D$10+'СЕТ СН'!$H$6-'СЕТ СН'!$H$19</f>
        <v>2489.7107318899998</v>
      </c>
      <c r="T104" s="36">
        <f>SUMIFS(СВЦЭМ!$C$39:$C$789,СВЦЭМ!$A$39:$A$789,$A104,СВЦЭМ!$B$39:$B$789,T$83)+'СЕТ СН'!$H$9+СВЦЭМ!$D$10+'СЕТ СН'!$H$6-'СЕТ СН'!$H$19</f>
        <v>2459.7585142600001</v>
      </c>
      <c r="U104" s="36">
        <f>SUMIFS(СВЦЭМ!$C$39:$C$789,СВЦЭМ!$A$39:$A$789,$A104,СВЦЭМ!$B$39:$B$789,U$83)+'СЕТ СН'!$H$9+СВЦЭМ!$D$10+'СЕТ СН'!$H$6-'СЕТ СН'!$H$19</f>
        <v>2477.1632485</v>
      </c>
      <c r="V104" s="36">
        <f>SUMIFS(СВЦЭМ!$C$39:$C$789,СВЦЭМ!$A$39:$A$789,$A104,СВЦЭМ!$B$39:$B$789,V$83)+'СЕТ СН'!$H$9+СВЦЭМ!$D$10+'СЕТ СН'!$H$6-'СЕТ СН'!$H$19</f>
        <v>2518.2398619000001</v>
      </c>
      <c r="W104" s="36">
        <f>SUMIFS(СВЦЭМ!$C$39:$C$789,СВЦЭМ!$A$39:$A$789,$A104,СВЦЭМ!$B$39:$B$789,W$83)+'СЕТ СН'!$H$9+СВЦЭМ!$D$10+'СЕТ СН'!$H$6-'СЕТ СН'!$H$19</f>
        <v>2526.1205057300003</v>
      </c>
      <c r="X104" s="36">
        <f>SUMIFS(СВЦЭМ!$C$39:$C$789,СВЦЭМ!$A$39:$A$789,$A104,СВЦЭМ!$B$39:$B$789,X$83)+'СЕТ СН'!$H$9+СВЦЭМ!$D$10+'СЕТ СН'!$H$6-'СЕТ СН'!$H$19</f>
        <v>2557.8786386199999</v>
      </c>
      <c r="Y104" s="36">
        <f>SUMIFS(СВЦЭМ!$C$39:$C$789,СВЦЭМ!$A$39:$A$789,$A104,СВЦЭМ!$B$39:$B$789,Y$83)+'СЕТ СН'!$H$9+СВЦЭМ!$D$10+'СЕТ СН'!$H$6-'СЕТ СН'!$H$19</f>
        <v>2585.7831878899997</v>
      </c>
    </row>
    <row r="105" spans="1:25" ht="15.75" x14ac:dyDescent="0.2">
      <c r="A105" s="35">
        <f t="shared" si="2"/>
        <v>45648</v>
      </c>
      <c r="B105" s="36">
        <f>SUMIFS(СВЦЭМ!$C$39:$C$789,СВЦЭМ!$A$39:$A$789,$A105,СВЦЭМ!$B$39:$B$789,B$83)+'СЕТ СН'!$H$9+СВЦЭМ!$D$10+'СЕТ СН'!$H$6-'СЕТ СН'!$H$19</f>
        <v>2610.9516120600001</v>
      </c>
      <c r="C105" s="36">
        <f>SUMIFS(СВЦЭМ!$C$39:$C$789,СВЦЭМ!$A$39:$A$789,$A105,СВЦЭМ!$B$39:$B$789,C$83)+'СЕТ СН'!$H$9+СВЦЭМ!$D$10+'СЕТ СН'!$H$6-'СЕТ СН'!$H$19</f>
        <v>2724.3050679199996</v>
      </c>
      <c r="D105" s="36">
        <f>SUMIFS(СВЦЭМ!$C$39:$C$789,СВЦЭМ!$A$39:$A$789,$A105,СВЦЭМ!$B$39:$B$789,D$83)+'СЕТ СН'!$H$9+СВЦЭМ!$D$10+'СЕТ СН'!$H$6-'СЕТ СН'!$H$19</f>
        <v>2743.9489904499997</v>
      </c>
      <c r="E105" s="36">
        <f>SUMIFS(СВЦЭМ!$C$39:$C$789,СВЦЭМ!$A$39:$A$789,$A105,СВЦЭМ!$B$39:$B$789,E$83)+'СЕТ СН'!$H$9+СВЦЭМ!$D$10+'СЕТ СН'!$H$6-'СЕТ СН'!$H$19</f>
        <v>2764.9104983899997</v>
      </c>
      <c r="F105" s="36">
        <f>SUMIFS(СВЦЭМ!$C$39:$C$789,СВЦЭМ!$A$39:$A$789,$A105,СВЦЭМ!$B$39:$B$789,F$83)+'СЕТ СН'!$H$9+СВЦЭМ!$D$10+'СЕТ СН'!$H$6-'СЕТ СН'!$H$19</f>
        <v>2774.2554796100003</v>
      </c>
      <c r="G105" s="36">
        <f>SUMIFS(СВЦЭМ!$C$39:$C$789,СВЦЭМ!$A$39:$A$789,$A105,СВЦЭМ!$B$39:$B$789,G$83)+'СЕТ СН'!$H$9+СВЦЭМ!$D$10+'СЕТ СН'!$H$6-'СЕТ СН'!$H$19</f>
        <v>2777.2494258500001</v>
      </c>
      <c r="H105" s="36">
        <f>SUMIFS(СВЦЭМ!$C$39:$C$789,СВЦЭМ!$A$39:$A$789,$A105,СВЦЭМ!$B$39:$B$789,H$83)+'СЕТ СН'!$H$9+СВЦЭМ!$D$10+'СЕТ СН'!$H$6-'СЕТ СН'!$H$19</f>
        <v>2753.8055825199999</v>
      </c>
      <c r="I105" s="36">
        <f>SUMIFS(СВЦЭМ!$C$39:$C$789,СВЦЭМ!$A$39:$A$789,$A105,СВЦЭМ!$B$39:$B$789,I$83)+'СЕТ СН'!$H$9+СВЦЭМ!$D$10+'СЕТ СН'!$H$6-'СЕТ СН'!$H$19</f>
        <v>2724.5650900000001</v>
      </c>
      <c r="J105" s="36">
        <f>SUMIFS(СВЦЭМ!$C$39:$C$789,СВЦЭМ!$A$39:$A$789,$A105,СВЦЭМ!$B$39:$B$789,J$83)+'СЕТ СН'!$H$9+СВЦЭМ!$D$10+'СЕТ СН'!$H$6-'СЕТ СН'!$H$19</f>
        <v>2624.88621659</v>
      </c>
      <c r="K105" s="36">
        <f>SUMIFS(СВЦЭМ!$C$39:$C$789,СВЦЭМ!$A$39:$A$789,$A105,СВЦЭМ!$B$39:$B$789,K$83)+'СЕТ СН'!$H$9+СВЦЭМ!$D$10+'СЕТ СН'!$H$6-'СЕТ СН'!$H$19</f>
        <v>2580.7594827299999</v>
      </c>
      <c r="L105" s="36">
        <f>SUMIFS(СВЦЭМ!$C$39:$C$789,СВЦЭМ!$A$39:$A$789,$A105,СВЦЭМ!$B$39:$B$789,L$83)+'СЕТ СН'!$H$9+СВЦЭМ!$D$10+'СЕТ СН'!$H$6-'СЕТ СН'!$H$19</f>
        <v>2538.2391972900004</v>
      </c>
      <c r="M105" s="36">
        <f>SUMIFS(СВЦЭМ!$C$39:$C$789,СВЦЭМ!$A$39:$A$789,$A105,СВЦЭМ!$B$39:$B$789,M$83)+'СЕТ СН'!$H$9+СВЦЭМ!$D$10+'СЕТ СН'!$H$6-'СЕТ СН'!$H$19</f>
        <v>2535.1427942999999</v>
      </c>
      <c r="N105" s="36">
        <f>SUMIFS(СВЦЭМ!$C$39:$C$789,СВЦЭМ!$A$39:$A$789,$A105,СВЦЭМ!$B$39:$B$789,N$83)+'СЕТ СН'!$H$9+СВЦЭМ!$D$10+'СЕТ СН'!$H$6-'СЕТ СН'!$H$19</f>
        <v>2545.7918135500004</v>
      </c>
      <c r="O105" s="36">
        <f>SUMIFS(СВЦЭМ!$C$39:$C$789,СВЦЭМ!$A$39:$A$789,$A105,СВЦЭМ!$B$39:$B$789,O$83)+'СЕТ СН'!$H$9+СВЦЭМ!$D$10+'СЕТ СН'!$H$6-'СЕТ СН'!$H$19</f>
        <v>2566.5592704599994</v>
      </c>
      <c r="P105" s="36">
        <f>SUMIFS(СВЦЭМ!$C$39:$C$789,СВЦЭМ!$A$39:$A$789,$A105,СВЦЭМ!$B$39:$B$789,P$83)+'СЕТ СН'!$H$9+СВЦЭМ!$D$10+'СЕТ СН'!$H$6-'СЕТ СН'!$H$19</f>
        <v>2579.04527082</v>
      </c>
      <c r="Q105" s="36">
        <f>SUMIFS(СВЦЭМ!$C$39:$C$789,СВЦЭМ!$A$39:$A$789,$A105,СВЦЭМ!$B$39:$B$789,Q$83)+'СЕТ СН'!$H$9+СВЦЭМ!$D$10+'СЕТ СН'!$H$6-'СЕТ СН'!$H$19</f>
        <v>2602.4171948800004</v>
      </c>
      <c r="R105" s="36">
        <f>SUMIFS(СВЦЭМ!$C$39:$C$789,СВЦЭМ!$A$39:$A$789,$A105,СВЦЭМ!$B$39:$B$789,R$83)+'СЕТ СН'!$H$9+СВЦЭМ!$D$10+'СЕТ СН'!$H$6-'СЕТ СН'!$H$19</f>
        <v>2587.9999288600002</v>
      </c>
      <c r="S105" s="36">
        <f>SUMIFS(СВЦЭМ!$C$39:$C$789,СВЦЭМ!$A$39:$A$789,$A105,СВЦЭМ!$B$39:$B$789,S$83)+'СЕТ СН'!$H$9+СВЦЭМ!$D$10+'СЕТ СН'!$H$6-'СЕТ СН'!$H$19</f>
        <v>2539.9528746599999</v>
      </c>
      <c r="T105" s="36">
        <f>SUMIFS(СВЦЭМ!$C$39:$C$789,СВЦЭМ!$A$39:$A$789,$A105,СВЦЭМ!$B$39:$B$789,T$83)+'СЕТ СН'!$H$9+СВЦЭМ!$D$10+'СЕТ СН'!$H$6-'СЕТ СН'!$H$19</f>
        <v>2493.2763428799999</v>
      </c>
      <c r="U105" s="36">
        <f>SUMIFS(СВЦЭМ!$C$39:$C$789,СВЦЭМ!$A$39:$A$789,$A105,СВЦЭМ!$B$39:$B$789,U$83)+'СЕТ СН'!$H$9+СВЦЭМ!$D$10+'СЕТ СН'!$H$6-'СЕТ СН'!$H$19</f>
        <v>2502.0679448999999</v>
      </c>
      <c r="V105" s="36">
        <f>SUMIFS(СВЦЭМ!$C$39:$C$789,СВЦЭМ!$A$39:$A$789,$A105,СВЦЭМ!$B$39:$B$789,V$83)+'СЕТ СН'!$H$9+СВЦЭМ!$D$10+'СЕТ СН'!$H$6-'СЕТ СН'!$H$19</f>
        <v>2516.5548865400001</v>
      </c>
      <c r="W105" s="36">
        <f>SUMIFS(СВЦЭМ!$C$39:$C$789,СВЦЭМ!$A$39:$A$789,$A105,СВЦЭМ!$B$39:$B$789,W$83)+'СЕТ СН'!$H$9+СВЦЭМ!$D$10+'СЕТ СН'!$H$6-'СЕТ СН'!$H$19</f>
        <v>2531.4783094800005</v>
      </c>
      <c r="X105" s="36">
        <f>SUMIFS(СВЦЭМ!$C$39:$C$789,СВЦЭМ!$A$39:$A$789,$A105,СВЦЭМ!$B$39:$B$789,X$83)+'СЕТ СН'!$H$9+СВЦЭМ!$D$10+'СЕТ СН'!$H$6-'СЕТ СН'!$H$19</f>
        <v>2560.1433893399999</v>
      </c>
      <c r="Y105" s="36">
        <f>SUMIFS(СВЦЭМ!$C$39:$C$789,СВЦЭМ!$A$39:$A$789,$A105,СВЦЭМ!$B$39:$B$789,Y$83)+'СЕТ СН'!$H$9+СВЦЭМ!$D$10+'СЕТ СН'!$H$6-'СЕТ СН'!$H$19</f>
        <v>2609.9791744100003</v>
      </c>
    </row>
    <row r="106" spans="1:25" ht="15.75" x14ac:dyDescent="0.2">
      <c r="A106" s="35">
        <f t="shared" si="2"/>
        <v>45649</v>
      </c>
      <c r="B106" s="36">
        <f>SUMIFS(СВЦЭМ!$C$39:$C$789,СВЦЭМ!$A$39:$A$789,$A106,СВЦЭМ!$B$39:$B$789,B$83)+'СЕТ СН'!$H$9+СВЦЭМ!$D$10+'СЕТ СН'!$H$6-'СЕТ СН'!$H$19</f>
        <v>2583.7511135099994</v>
      </c>
      <c r="C106" s="36">
        <f>SUMIFS(СВЦЭМ!$C$39:$C$789,СВЦЭМ!$A$39:$A$789,$A106,СВЦЭМ!$B$39:$B$789,C$83)+'СЕТ СН'!$H$9+СВЦЭМ!$D$10+'СЕТ СН'!$H$6-'СЕТ СН'!$H$19</f>
        <v>2642.8073339599996</v>
      </c>
      <c r="D106" s="36">
        <f>SUMIFS(СВЦЭМ!$C$39:$C$789,СВЦЭМ!$A$39:$A$789,$A106,СВЦЭМ!$B$39:$B$789,D$83)+'СЕТ СН'!$H$9+СВЦЭМ!$D$10+'СЕТ СН'!$H$6-'СЕТ СН'!$H$19</f>
        <v>2712.5769861199997</v>
      </c>
      <c r="E106" s="36">
        <f>SUMIFS(СВЦЭМ!$C$39:$C$789,СВЦЭМ!$A$39:$A$789,$A106,СВЦЭМ!$B$39:$B$789,E$83)+'СЕТ СН'!$H$9+СВЦЭМ!$D$10+'СЕТ СН'!$H$6-'СЕТ СН'!$H$19</f>
        <v>2779.2440166999995</v>
      </c>
      <c r="F106" s="36">
        <f>SUMIFS(СВЦЭМ!$C$39:$C$789,СВЦЭМ!$A$39:$A$789,$A106,СВЦЭМ!$B$39:$B$789,F$83)+'СЕТ СН'!$H$9+СВЦЭМ!$D$10+'СЕТ СН'!$H$6-'СЕТ СН'!$H$19</f>
        <v>2719.2907860699997</v>
      </c>
      <c r="G106" s="36">
        <f>SUMIFS(СВЦЭМ!$C$39:$C$789,СВЦЭМ!$A$39:$A$789,$A106,СВЦЭМ!$B$39:$B$789,G$83)+'СЕТ СН'!$H$9+СВЦЭМ!$D$10+'СЕТ СН'!$H$6-'СЕТ СН'!$H$19</f>
        <v>2693.9464026899996</v>
      </c>
      <c r="H106" s="36">
        <f>SUMIFS(СВЦЭМ!$C$39:$C$789,СВЦЭМ!$A$39:$A$789,$A106,СВЦЭМ!$B$39:$B$789,H$83)+'СЕТ СН'!$H$9+СВЦЭМ!$D$10+'СЕТ СН'!$H$6-'СЕТ СН'!$H$19</f>
        <v>2672.5368000500002</v>
      </c>
      <c r="I106" s="36">
        <f>SUMIFS(СВЦЭМ!$C$39:$C$789,СВЦЭМ!$A$39:$A$789,$A106,СВЦЭМ!$B$39:$B$789,I$83)+'СЕТ СН'!$H$9+СВЦЭМ!$D$10+'СЕТ СН'!$H$6-'СЕТ СН'!$H$19</f>
        <v>2656.5544489100002</v>
      </c>
      <c r="J106" s="36">
        <f>SUMIFS(СВЦЭМ!$C$39:$C$789,СВЦЭМ!$A$39:$A$789,$A106,СВЦЭМ!$B$39:$B$789,J$83)+'СЕТ СН'!$H$9+СВЦЭМ!$D$10+'СЕТ СН'!$H$6-'СЕТ СН'!$H$19</f>
        <v>2584.4364111799996</v>
      </c>
      <c r="K106" s="36">
        <f>SUMIFS(СВЦЭМ!$C$39:$C$789,СВЦЭМ!$A$39:$A$789,$A106,СВЦЭМ!$B$39:$B$789,K$83)+'СЕТ СН'!$H$9+СВЦЭМ!$D$10+'СЕТ СН'!$H$6-'СЕТ СН'!$H$19</f>
        <v>2510.6626006800002</v>
      </c>
      <c r="L106" s="36">
        <f>SUMIFS(СВЦЭМ!$C$39:$C$789,СВЦЭМ!$A$39:$A$789,$A106,СВЦЭМ!$B$39:$B$789,L$83)+'СЕТ СН'!$H$9+СВЦЭМ!$D$10+'СЕТ СН'!$H$6-'СЕТ СН'!$H$19</f>
        <v>2503.2557855200002</v>
      </c>
      <c r="M106" s="36">
        <f>SUMIFS(СВЦЭМ!$C$39:$C$789,СВЦЭМ!$A$39:$A$789,$A106,СВЦЭМ!$B$39:$B$789,M$83)+'СЕТ СН'!$H$9+СВЦЭМ!$D$10+'СЕТ СН'!$H$6-'СЕТ СН'!$H$19</f>
        <v>2517.4000178699998</v>
      </c>
      <c r="N106" s="36">
        <f>SUMIFS(СВЦЭМ!$C$39:$C$789,СВЦЭМ!$A$39:$A$789,$A106,СВЦЭМ!$B$39:$B$789,N$83)+'СЕТ СН'!$H$9+СВЦЭМ!$D$10+'СЕТ СН'!$H$6-'СЕТ СН'!$H$19</f>
        <v>2522.1837914500002</v>
      </c>
      <c r="O106" s="36">
        <f>SUMIFS(СВЦЭМ!$C$39:$C$789,СВЦЭМ!$A$39:$A$789,$A106,СВЦЭМ!$B$39:$B$789,O$83)+'СЕТ СН'!$H$9+СВЦЭМ!$D$10+'СЕТ СН'!$H$6-'СЕТ СН'!$H$19</f>
        <v>2547.3079949100002</v>
      </c>
      <c r="P106" s="36">
        <f>SUMIFS(СВЦЭМ!$C$39:$C$789,СВЦЭМ!$A$39:$A$789,$A106,СВЦЭМ!$B$39:$B$789,P$83)+'СЕТ СН'!$H$9+СВЦЭМ!$D$10+'СЕТ СН'!$H$6-'СЕТ СН'!$H$19</f>
        <v>2583.4458359199998</v>
      </c>
      <c r="Q106" s="36">
        <f>SUMIFS(СВЦЭМ!$C$39:$C$789,СВЦЭМ!$A$39:$A$789,$A106,СВЦЭМ!$B$39:$B$789,Q$83)+'СЕТ СН'!$H$9+СВЦЭМ!$D$10+'СЕТ СН'!$H$6-'СЕТ СН'!$H$19</f>
        <v>2595.8011333799996</v>
      </c>
      <c r="R106" s="36">
        <f>SUMIFS(СВЦЭМ!$C$39:$C$789,СВЦЭМ!$A$39:$A$789,$A106,СВЦЭМ!$B$39:$B$789,R$83)+'СЕТ СН'!$H$9+СВЦЭМ!$D$10+'СЕТ СН'!$H$6-'СЕТ СН'!$H$19</f>
        <v>2568.2227850099998</v>
      </c>
      <c r="S106" s="36">
        <f>SUMIFS(СВЦЭМ!$C$39:$C$789,СВЦЭМ!$A$39:$A$789,$A106,СВЦЭМ!$B$39:$B$789,S$83)+'СЕТ СН'!$H$9+СВЦЭМ!$D$10+'СЕТ СН'!$H$6-'СЕТ СН'!$H$19</f>
        <v>2547.7500400299996</v>
      </c>
      <c r="T106" s="36">
        <f>SUMIFS(СВЦЭМ!$C$39:$C$789,СВЦЭМ!$A$39:$A$789,$A106,СВЦЭМ!$B$39:$B$789,T$83)+'СЕТ СН'!$H$9+СВЦЭМ!$D$10+'СЕТ СН'!$H$6-'СЕТ СН'!$H$19</f>
        <v>2532.4032987700002</v>
      </c>
      <c r="U106" s="36">
        <f>SUMIFS(СВЦЭМ!$C$39:$C$789,СВЦЭМ!$A$39:$A$789,$A106,СВЦЭМ!$B$39:$B$789,U$83)+'СЕТ СН'!$H$9+СВЦЭМ!$D$10+'СЕТ СН'!$H$6-'СЕТ СН'!$H$19</f>
        <v>2531.6176976100001</v>
      </c>
      <c r="V106" s="36">
        <f>SUMIFS(СВЦЭМ!$C$39:$C$789,СВЦЭМ!$A$39:$A$789,$A106,СВЦЭМ!$B$39:$B$789,V$83)+'СЕТ СН'!$H$9+СВЦЭМ!$D$10+'СЕТ СН'!$H$6-'СЕТ СН'!$H$19</f>
        <v>2507.41305646</v>
      </c>
      <c r="W106" s="36">
        <f>SUMIFS(СВЦЭМ!$C$39:$C$789,СВЦЭМ!$A$39:$A$789,$A106,СВЦЭМ!$B$39:$B$789,W$83)+'СЕТ СН'!$H$9+СВЦЭМ!$D$10+'СЕТ СН'!$H$6-'СЕТ СН'!$H$19</f>
        <v>2510.5387133000004</v>
      </c>
      <c r="X106" s="36">
        <f>SUMIFS(СВЦЭМ!$C$39:$C$789,СВЦЭМ!$A$39:$A$789,$A106,СВЦЭМ!$B$39:$B$789,X$83)+'СЕТ СН'!$H$9+СВЦЭМ!$D$10+'СЕТ СН'!$H$6-'СЕТ СН'!$H$19</f>
        <v>2568.5535771899995</v>
      </c>
      <c r="Y106" s="36">
        <f>SUMIFS(СВЦЭМ!$C$39:$C$789,СВЦЭМ!$A$39:$A$789,$A106,СВЦЭМ!$B$39:$B$789,Y$83)+'СЕТ СН'!$H$9+СВЦЭМ!$D$10+'СЕТ СН'!$H$6-'СЕТ СН'!$H$19</f>
        <v>2598.8165706</v>
      </c>
    </row>
    <row r="107" spans="1:25" ht="15.75" x14ac:dyDescent="0.2">
      <c r="A107" s="35">
        <f t="shared" si="2"/>
        <v>45650</v>
      </c>
      <c r="B107" s="36">
        <f>SUMIFS(СВЦЭМ!$C$39:$C$789,СВЦЭМ!$A$39:$A$789,$A107,СВЦЭМ!$B$39:$B$789,B$83)+'СЕТ СН'!$H$9+СВЦЭМ!$D$10+'СЕТ СН'!$H$6-'СЕТ СН'!$H$19</f>
        <v>2656.2330995399998</v>
      </c>
      <c r="C107" s="36">
        <f>SUMIFS(СВЦЭМ!$C$39:$C$789,СВЦЭМ!$A$39:$A$789,$A107,СВЦЭМ!$B$39:$B$789,C$83)+'СЕТ СН'!$H$9+СВЦЭМ!$D$10+'СЕТ СН'!$H$6-'СЕТ СН'!$H$19</f>
        <v>2762.9315710600004</v>
      </c>
      <c r="D107" s="36">
        <f>SUMIFS(СВЦЭМ!$C$39:$C$789,СВЦЭМ!$A$39:$A$789,$A107,СВЦЭМ!$B$39:$B$789,D$83)+'СЕТ СН'!$H$9+СВЦЭМ!$D$10+'СЕТ СН'!$H$6-'СЕТ СН'!$H$19</f>
        <v>2758.3756542700003</v>
      </c>
      <c r="E107" s="36">
        <f>SUMIFS(СВЦЭМ!$C$39:$C$789,СВЦЭМ!$A$39:$A$789,$A107,СВЦЭМ!$B$39:$B$789,E$83)+'СЕТ СН'!$H$9+СВЦЭМ!$D$10+'СЕТ СН'!$H$6-'СЕТ СН'!$H$19</f>
        <v>2759.2754125900001</v>
      </c>
      <c r="F107" s="36">
        <f>SUMIFS(СВЦЭМ!$C$39:$C$789,СВЦЭМ!$A$39:$A$789,$A107,СВЦЭМ!$B$39:$B$789,F$83)+'СЕТ СН'!$H$9+СВЦЭМ!$D$10+'СЕТ СН'!$H$6-'СЕТ СН'!$H$19</f>
        <v>2750.4840972800002</v>
      </c>
      <c r="G107" s="36">
        <f>SUMIFS(СВЦЭМ!$C$39:$C$789,СВЦЭМ!$A$39:$A$789,$A107,СВЦЭМ!$B$39:$B$789,G$83)+'СЕТ СН'!$H$9+СВЦЭМ!$D$10+'СЕТ СН'!$H$6-'СЕТ СН'!$H$19</f>
        <v>2733.2842206099995</v>
      </c>
      <c r="H107" s="36">
        <f>SUMIFS(СВЦЭМ!$C$39:$C$789,СВЦЭМ!$A$39:$A$789,$A107,СВЦЭМ!$B$39:$B$789,H$83)+'СЕТ СН'!$H$9+СВЦЭМ!$D$10+'СЕТ СН'!$H$6-'СЕТ СН'!$H$19</f>
        <v>2715.7519110000003</v>
      </c>
      <c r="I107" s="36">
        <f>SUMIFS(СВЦЭМ!$C$39:$C$789,СВЦЭМ!$A$39:$A$789,$A107,СВЦЭМ!$B$39:$B$789,I$83)+'СЕТ СН'!$H$9+СВЦЭМ!$D$10+'СЕТ СН'!$H$6-'СЕТ СН'!$H$19</f>
        <v>2652.0885644499995</v>
      </c>
      <c r="J107" s="36">
        <f>SUMIFS(СВЦЭМ!$C$39:$C$789,СВЦЭМ!$A$39:$A$789,$A107,СВЦЭМ!$B$39:$B$789,J$83)+'СЕТ СН'!$H$9+СВЦЭМ!$D$10+'СЕТ СН'!$H$6-'СЕТ СН'!$H$19</f>
        <v>2619.0512497</v>
      </c>
      <c r="K107" s="36">
        <f>SUMIFS(СВЦЭМ!$C$39:$C$789,СВЦЭМ!$A$39:$A$789,$A107,СВЦЭМ!$B$39:$B$789,K$83)+'СЕТ СН'!$H$9+СВЦЭМ!$D$10+'СЕТ СН'!$H$6-'СЕТ СН'!$H$19</f>
        <v>2623.0041794899998</v>
      </c>
      <c r="L107" s="36">
        <f>SUMIFS(СВЦЭМ!$C$39:$C$789,СВЦЭМ!$A$39:$A$789,$A107,СВЦЭМ!$B$39:$B$789,L$83)+'СЕТ СН'!$H$9+СВЦЭМ!$D$10+'СЕТ СН'!$H$6-'СЕТ СН'!$H$19</f>
        <v>2593.9505097000001</v>
      </c>
      <c r="M107" s="36">
        <f>SUMIFS(СВЦЭМ!$C$39:$C$789,СВЦЭМ!$A$39:$A$789,$A107,СВЦЭМ!$B$39:$B$789,M$83)+'СЕТ СН'!$H$9+СВЦЭМ!$D$10+'СЕТ СН'!$H$6-'СЕТ СН'!$H$19</f>
        <v>2523.3160104400004</v>
      </c>
      <c r="N107" s="36">
        <f>SUMIFS(СВЦЭМ!$C$39:$C$789,СВЦЭМ!$A$39:$A$789,$A107,СВЦЭМ!$B$39:$B$789,N$83)+'СЕТ СН'!$H$9+СВЦЭМ!$D$10+'СЕТ СН'!$H$6-'СЕТ СН'!$H$19</f>
        <v>2543.6534372599999</v>
      </c>
      <c r="O107" s="36">
        <f>SUMIFS(СВЦЭМ!$C$39:$C$789,СВЦЭМ!$A$39:$A$789,$A107,СВЦЭМ!$B$39:$B$789,O$83)+'СЕТ СН'!$H$9+СВЦЭМ!$D$10+'СЕТ СН'!$H$6-'СЕТ СН'!$H$19</f>
        <v>2596.8137657799998</v>
      </c>
      <c r="P107" s="36">
        <f>SUMIFS(СВЦЭМ!$C$39:$C$789,СВЦЭМ!$A$39:$A$789,$A107,СВЦЭМ!$B$39:$B$789,P$83)+'СЕТ СН'!$H$9+СВЦЭМ!$D$10+'СЕТ СН'!$H$6-'СЕТ СН'!$H$19</f>
        <v>2590.9552461599997</v>
      </c>
      <c r="Q107" s="36">
        <f>SUMIFS(СВЦЭМ!$C$39:$C$789,СВЦЭМ!$A$39:$A$789,$A107,СВЦЭМ!$B$39:$B$789,Q$83)+'СЕТ СН'!$H$9+СВЦЭМ!$D$10+'СЕТ СН'!$H$6-'СЕТ СН'!$H$19</f>
        <v>2526.6478912399998</v>
      </c>
      <c r="R107" s="36">
        <f>SUMIFS(СВЦЭМ!$C$39:$C$789,СВЦЭМ!$A$39:$A$789,$A107,СВЦЭМ!$B$39:$B$789,R$83)+'СЕТ СН'!$H$9+СВЦЭМ!$D$10+'СЕТ СН'!$H$6-'СЕТ СН'!$H$19</f>
        <v>2544.0837635400003</v>
      </c>
      <c r="S107" s="36">
        <f>SUMIFS(СВЦЭМ!$C$39:$C$789,СВЦЭМ!$A$39:$A$789,$A107,СВЦЭМ!$B$39:$B$789,S$83)+'СЕТ СН'!$H$9+СВЦЭМ!$D$10+'СЕТ СН'!$H$6-'СЕТ СН'!$H$19</f>
        <v>2566.6655583900001</v>
      </c>
      <c r="T107" s="36">
        <f>SUMIFS(СВЦЭМ!$C$39:$C$789,СВЦЭМ!$A$39:$A$789,$A107,СВЦЭМ!$B$39:$B$789,T$83)+'СЕТ СН'!$H$9+СВЦЭМ!$D$10+'СЕТ СН'!$H$6-'СЕТ СН'!$H$19</f>
        <v>2604.3200930599996</v>
      </c>
      <c r="U107" s="36">
        <f>SUMIFS(СВЦЭМ!$C$39:$C$789,СВЦЭМ!$A$39:$A$789,$A107,СВЦЭМ!$B$39:$B$789,U$83)+'СЕТ СН'!$H$9+СВЦЭМ!$D$10+'СЕТ СН'!$H$6-'СЕТ СН'!$H$19</f>
        <v>2606.6437390999999</v>
      </c>
      <c r="V107" s="36">
        <f>SUMIFS(СВЦЭМ!$C$39:$C$789,СВЦЭМ!$A$39:$A$789,$A107,СВЦЭМ!$B$39:$B$789,V$83)+'СЕТ СН'!$H$9+СВЦЭМ!$D$10+'СЕТ СН'!$H$6-'СЕТ СН'!$H$19</f>
        <v>2620.7352330200001</v>
      </c>
      <c r="W107" s="36">
        <f>SUMIFS(СВЦЭМ!$C$39:$C$789,СВЦЭМ!$A$39:$A$789,$A107,СВЦЭМ!$B$39:$B$789,W$83)+'СЕТ СН'!$H$9+СВЦЭМ!$D$10+'СЕТ СН'!$H$6-'СЕТ СН'!$H$19</f>
        <v>2643.5671300900003</v>
      </c>
      <c r="X107" s="36">
        <f>SUMIFS(СВЦЭМ!$C$39:$C$789,СВЦЭМ!$A$39:$A$789,$A107,СВЦЭМ!$B$39:$B$789,X$83)+'СЕТ СН'!$H$9+СВЦЭМ!$D$10+'СЕТ СН'!$H$6-'СЕТ СН'!$H$19</f>
        <v>2676.2538217199999</v>
      </c>
      <c r="Y107" s="36">
        <f>SUMIFS(СВЦЭМ!$C$39:$C$789,СВЦЭМ!$A$39:$A$789,$A107,СВЦЭМ!$B$39:$B$789,Y$83)+'СЕТ СН'!$H$9+СВЦЭМ!$D$10+'СЕТ СН'!$H$6-'СЕТ СН'!$H$19</f>
        <v>2686.79615285</v>
      </c>
    </row>
    <row r="108" spans="1:25" ht="15.75" x14ac:dyDescent="0.2">
      <c r="A108" s="35">
        <f t="shared" si="2"/>
        <v>45651</v>
      </c>
      <c r="B108" s="36">
        <f>SUMIFS(СВЦЭМ!$C$39:$C$789,СВЦЭМ!$A$39:$A$789,$A108,СВЦЭМ!$B$39:$B$789,B$83)+'СЕТ СН'!$H$9+СВЦЭМ!$D$10+'СЕТ СН'!$H$6-'СЕТ СН'!$H$19</f>
        <v>2579.5000785000002</v>
      </c>
      <c r="C108" s="36">
        <f>SUMIFS(СВЦЭМ!$C$39:$C$789,СВЦЭМ!$A$39:$A$789,$A108,СВЦЭМ!$B$39:$B$789,C$83)+'СЕТ СН'!$H$9+СВЦЭМ!$D$10+'СЕТ СН'!$H$6-'СЕТ СН'!$H$19</f>
        <v>2612.49021662</v>
      </c>
      <c r="D108" s="36">
        <f>SUMIFS(СВЦЭМ!$C$39:$C$789,СВЦЭМ!$A$39:$A$789,$A108,СВЦЭМ!$B$39:$B$789,D$83)+'СЕТ СН'!$H$9+СВЦЭМ!$D$10+'СЕТ СН'!$H$6-'СЕТ СН'!$H$19</f>
        <v>2629.137925</v>
      </c>
      <c r="E108" s="36">
        <f>SUMIFS(СВЦЭМ!$C$39:$C$789,СВЦЭМ!$A$39:$A$789,$A108,СВЦЭМ!$B$39:$B$789,E$83)+'СЕТ СН'!$H$9+СВЦЭМ!$D$10+'СЕТ СН'!$H$6-'СЕТ СН'!$H$19</f>
        <v>2664.0994007399995</v>
      </c>
      <c r="F108" s="36">
        <f>SUMIFS(СВЦЭМ!$C$39:$C$789,СВЦЭМ!$A$39:$A$789,$A108,СВЦЭМ!$B$39:$B$789,F$83)+'СЕТ СН'!$H$9+СВЦЭМ!$D$10+'СЕТ СН'!$H$6-'СЕТ СН'!$H$19</f>
        <v>2671.5177109400001</v>
      </c>
      <c r="G108" s="36">
        <f>SUMIFS(СВЦЭМ!$C$39:$C$789,СВЦЭМ!$A$39:$A$789,$A108,СВЦЭМ!$B$39:$B$789,G$83)+'СЕТ СН'!$H$9+СВЦЭМ!$D$10+'СЕТ СН'!$H$6-'СЕТ СН'!$H$19</f>
        <v>2627.8567187399995</v>
      </c>
      <c r="H108" s="36">
        <f>SUMIFS(СВЦЭМ!$C$39:$C$789,СВЦЭМ!$A$39:$A$789,$A108,СВЦЭМ!$B$39:$B$789,H$83)+'СЕТ СН'!$H$9+СВЦЭМ!$D$10+'СЕТ СН'!$H$6-'СЕТ СН'!$H$19</f>
        <v>2564.0080407799996</v>
      </c>
      <c r="I108" s="36">
        <f>SUMIFS(СВЦЭМ!$C$39:$C$789,СВЦЭМ!$A$39:$A$789,$A108,СВЦЭМ!$B$39:$B$789,I$83)+'СЕТ СН'!$H$9+СВЦЭМ!$D$10+'СЕТ СН'!$H$6-'СЕТ СН'!$H$19</f>
        <v>2463.1756184200003</v>
      </c>
      <c r="J108" s="36">
        <f>SUMIFS(СВЦЭМ!$C$39:$C$789,СВЦЭМ!$A$39:$A$789,$A108,СВЦЭМ!$B$39:$B$789,J$83)+'СЕТ СН'!$H$9+СВЦЭМ!$D$10+'СЕТ СН'!$H$6-'СЕТ СН'!$H$19</f>
        <v>2442.1436386700002</v>
      </c>
      <c r="K108" s="36">
        <f>SUMIFS(СВЦЭМ!$C$39:$C$789,СВЦЭМ!$A$39:$A$789,$A108,СВЦЭМ!$B$39:$B$789,K$83)+'СЕТ СН'!$H$9+СВЦЭМ!$D$10+'СЕТ СН'!$H$6-'СЕТ СН'!$H$19</f>
        <v>2431.2293411199998</v>
      </c>
      <c r="L108" s="36">
        <f>SUMIFS(СВЦЭМ!$C$39:$C$789,СВЦЭМ!$A$39:$A$789,$A108,СВЦЭМ!$B$39:$B$789,L$83)+'СЕТ СН'!$H$9+СВЦЭМ!$D$10+'СЕТ СН'!$H$6-'СЕТ СН'!$H$19</f>
        <v>2410.5809205599999</v>
      </c>
      <c r="M108" s="36">
        <f>SUMIFS(СВЦЭМ!$C$39:$C$789,СВЦЭМ!$A$39:$A$789,$A108,СВЦЭМ!$B$39:$B$789,M$83)+'СЕТ СН'!$H$9+СВЦЭМ!$D$10+'СЕТ СН'!$H$6-'СЕТ СН'!$H$19</f>
        <v>2388.6695662900001</v>
      </c>
      <c r="N108" s="36">
        <f>SUMIFS(СВЦЭМ!$C$39:$C$789,СВЦЭМ!$A$39:$A$789,$A108,СВЦЭМ!$B$39:$B$789,N$83)+'СЕТ СН'!$H$9+СВЦЭМ!$D$10+'СЕТ СН'!$H$6-'СЕТ СН'!$H$19</f>
        <v>2389.7475517299999</v>
      </c>
      <c r="O108" s="36">
        <f>SUMIFS(СВЦЭМ!$C$39:$C$789,СВЦЭМ!$A$39:$A$789,$A108,СВЦЭМ!$B$39:$B$789,O$83)+'СЕТ СН'!$H$9+СВЦЭМ!$D$10+'СЕТ СН'!$H$6-'СЕТ СН'!$H$19</f>
        <v>2394.1552631600002</v>
      </c>
      <c r="P108" s="36">
        <f>SUMIFS(СВЦЭМ!$C$39:$C$789,СВЦЭМ!$A$39:$A$789,$A108,СВЦЭМ!$B$39:$B$789,P$83)+'СЕТ СН'!$H$9+СВЦЭМ!$D$10+'СЕТ СН'!$H$6-'СЕТ СН'!$H$19</f>
        <v>2396.1317069900001</v>
      </c>
      <c r="Q108" s="36">
        <f>SUMIFS(СВЦЭМ!$C$39:$C$789,СВЦЭМ!$A$39:$A$789,$A108,СВЦЭМ!$B$39:$B$789,Q$83)+'СЕТ СН'!$H$9+СВЦЭМ!$D$10+'СЕТ СН'!$H$6-'СЕТ СН'!$H$19</f>
        <v>2404.2161426500002</v>
      </c>
      <c r="R108" s="36">
        <f>SUMIFS(СВЦЭМ!$C$39:$C$789,СВЦЭМ!$A$39:$A$789,$A108,СВЦЭМ!$B$39:$B$789,R$83)+'СЕТ СН'!$H$9+СВЦЭМ!$D$10+'СЕТ СН'!$H$6-'СЕТ СН'!$H$19</f>
        <v>2405.3478441300003</v>
      </c>
      <c r="S108" s="36">
        <f>SUMIFS(СВЦЭМ!$C$39:$C$789,СВЦЭМ!$A$39:$A$789,$A108,СВЦЭМ!$B$39:$B$789,S$83)+'СЕТ СН'!$H$9+СВЦЭМ!$D$10+'СЕТ СН'!$H$6-'СЕТ СН'!$H$19</f>
        <v>2386.5166300400001</v>
      </c>
      <c r="T108" s="36">
        <f>SUMIFS(СВЦЭМ!$C$39:$C$789,СВЦЭМ!$A$39:$A$789,$A108,СВЦЭМ!$B$39:$B$789,T$83)+'СЕТ СН'!$H$9+СВЦЭМ!$D$10+'СЕТ СН'!$H$6-'СЕТ СН'!$H$19</f>
        <v>2407.8738791000001</v>
      </c>
      <c r="U108" s="36">
        <f>SUMIFS(СВЦЭМ!$C$39:$C$789,СВЦЭМ!$A$39:$A$789,$A108,СВЦЭМ!$B$39:$B$789,U$83)+'СЕТ СН'!$H$9+СВЦЭМ!$D$10+'СЕТ СН'!$H$6-'СЕТ СН'!$H$19</f>
        <v>2399.7171713400003</v>
      </c>
      <c r="V108" s="36">
        <f>SUMIFS(СВЦЭМ!$C$39:$C$789,СВЦЭМ!$A$39:$A$789,$A108,СВЦЭМ!$B$39:$B$789,V$83)+'СЕТ СН'!$H$9+СВЦЭМ!$D$10+'СЕТ СН'!$H$6-'СЕТ СН'!$H$19</f>
        <v>2407.9628002500003</v>
      </c>
      <c r="W108" s="36">
        <f>SUMIFS(СВЦЭМ!$C$39:$C$789,СВЦЭМ!$A$39:$A$789,$A108,СВЦЭМ!$B$39:$B$789,W$83)+'СЕТ СН'!$H$9+СВЦЭМ!$D$10+'СЕТ СН'!$H$6-'СЕТ СН'!$H$19</f>
        <v>2443.7222588100003</v>
      </c>
      <c r="X108" s="36">
        <f>SUMIFS(СВЦЭМ!$C$39:$C$789,СВЦЭМ!$A$39:$A$789,$A108,СВЦЭМ!$B$39:$B$789,X$83)+'СЕТ СН'!$H$9+СВЦЭМ!$D$10+'СЕТ СН'!$H$6-'СЕТ СН'!$H$19</f>
        <v>2438.5665710000003</v>
      </c>
      <c r="Y108" s="36">
        <f>SUMIFS(СВЦЭМ!$C$39:$C$789,СВЦЭМ!$A$39:$A$789,$A108,СВЦЭМ!$B$39:$B$789,Y$83)+'СЕТ СН'!$H$9+СВЦЭМ!$D$10+'СЕТ СН'!$H$6-'СЕТ СН'!$H$19</f>
        <v>2495.2540773800001</v>
      </c>
    </row>
    <row r="109" spans="1:25" ht="15.75" x14ac:dyDescent="0.2">
      <c r="A109" s="35">
        <f t="shared" si="2"/>
        <v>45652</v>
      </c>
      <c r="B109" s="36">
        <f>SUMIFS(СВЦЭМ!$C$39:$C$789,СВЦЭМ!$A$39:$A$789,$A109,СВЦЭМ!$B$39:$B$789,B$83)+'СЕТ СН'!$H$9+СВЦЭМ!$D$10+'СЕТ СН'!$H$6-'СЕТ СН'!$H$19</f>
        <v>2649.5084286800002</v>
      </c>
      <c r="C109" s="36">
        <f>SUMIFS(СВЦЭМ!$C$39:$C$789,СВЦЭМ!$A$39:$A$789,$A109,СВЦЭМ!$B$39:$B$789,C$83)+'СЕТ СН'!$H$9+СВЦЭМ!$D$10+'СЕТ СН'!$H$6-'СЕТ СН'!$H$19</f>
        <v>2687.8972066999995</v>
      </c>
      <c r="D109" s="36">
        <f>SUMIFS(СВЦЭМ!$C$39:$C$789,СВЦЭМ!$A$39:$A$789,$A109,СВЦЭМ!$B$39:$B$789,D$83)+'СЕТ СН'!$H$9+СВЦЭМ!$D$10+'СЕТ СН'!$H$6-'СЕТ СН'!$H$19</f>
        <v>2714.5713076100001</v>
      </c>
      <c r="E109" s="36">
        <f>SUMIFS(СВЦЭМ!$C$39:$C$789,СВЦЭМ!$A$39:$A$789,$A109,СВЦЭМ!$B$39:$B$789,E$83)+'СЕТ СН'!$H$9+СВЦЭМ!$D$10+'СЕТ СН'!$H$6-'СЕТ СН'!$H$19</f>
        <v>2719.3763143400001</v>
      </c>
      <c r="F109" s="36">
        <f>SUMIFS(СВЦЭМ!$C$39:$C$789,СВЦЭМ!$A$39:$A$789,$A109,СВЦЭМ!$B$39:$B$789,F$83)+'СЕТ СН'!$H$9+СВЦЭМ!$D$10+'СЕТ СН'!$H$6-'СЕТ СН'!$H$19</f>
        <v>2714.8733919400001</v>
      </c>
      <c r="G109" s="36">
        <f>SUMIFS(СВЦЭМ!$C$39:$C$789,СВЦЭМ!$A$39:$A$789,$A109,СВЦЭМ!$B$39:$B$789,G$83)+'СЕТ СН'!$H$9+СВЦЭМ!$D$10+'СЕТ СН'!$H$6-'СЕТ СН'!$H$19</f>
        <v>2690.9735556699998</v>
      </c>
      <c r="H109" s="36">
        <f>SUMIFS(СВЦЭМ!$C$39:$C$789,СВЦЭМ!$A$39:$A$789,$A109,СВЦЭМ!$B$39:$B$789,H$83)+'СЕТ СН'!$H$9+СВЦЭМ!$D$10+'СЕТ СН'!$H$6-'СЕТ СН'!$H$19</f>
        <v>2608.1166311699999</v>
      </c>
      <c r="I109" s="36">
        <f>SUMIFS(СВЦЭМ!$C$39:$C$789,СВЦЭМ!$A$39:$A$789,$A109,СВЦЭМ!$B$39:$B$789,I$83)+'СЕТ СН'!$H$9+СВЦЭМ!$D$10+'СЕТ СН'!$H$6-'СЕТ СН'!$H$19</f>
        <v>2543.7248799600002</v>
      </c>
      <c r="J109" s="36">
        <f>SUMIFS(СВЦЭМ!$C$39:$C$789,СВЦЭМ!$A$39:$A$789,$A109,СВЦЭМ!$B$39:$B$789,J$83)+'СЕТ СН'!$H$9+СВЦЭМ!$D$10+'СЕТ СН'!$H$6-'СЕТ СН'!$H$19</f>
        <v>2509.4091399099998</v>
      </c>
      <c r="K109" s="36">
        <f>SUMIFS(СВЦЭМ!$C$39:$C$789,СВЦЭМ!$A$39:$A$789,$A109,СВЦЭМ!$B$39:$B$789,K$83)+'СЕТ СН'!$H$9+СВЦЭМ!$D$10+'СЕТ СН'!$H$6-'СЕТ СН'!$H$19</f>
        <v>2489.0298926700002</v>
      </c>
      <c r="L109" s="36">
        <f>SUMIFS(СВЦЭМ!$C$39:$C$789,СВЦЭМ!$A$39:$A$789,$A109,СВЦЭМ!$B$39:$B$789,L$83)+'СЕТ СН'!$H$9+СВЦЭМ!$D$10+'СЕТ СН'!$H$6-'СЕТ СН'!$H$19</f>
        <v>2488.5907634100004</v>
      </c>
      <c r="M109" s="36">
        <f>SUMIFS(СВЦЭМ!$C$39:$C$789,СВЦЭМ!$A$39:$A$789,$A109,СВЦЭМ!$B$39:$B$789,M$83)+'СЕТ СН'!$H$9+СВЦЭМ!$D$10+'СЕТ СН'!$H$6-'СЕТ СН'!$H$19</f>
        <v>2475.2262254799998</v>
      </c>
      <c r="N109" s="36">
        <f>SUMIFS(СВЦЭМ!$C$39:$C$789,СВЦЭМ!$A$39:$A$789,$A109,СВЦЭМ!$B$39:$B$789,N$83)+'СЕТ СН'!$H$9+СВЦЭМ!$D$10+'СЕТ СН'!$H$6-'СЕТ СН'!$H$19</f>
        <v>2476.83194585</v>
      </c>
      <c r="O109" s="36">
        <f>SUMIFS(СВЦЭМ!$C$39:$C$789,СВЦЭМ!$A$39:$A$789,$A109,СВЦЭМ!$B$39:$B$789,O$83)+'СЕТ СН'!$H$9+СВЦЭМ!$D$10+'СЕТ СН'!$H$6-'СЕТ СН'!$H$19</f>
        <v>2469.3760388300002</v>
      </c>
      <c r="P109" s="36">
        <f>SUMIFS(СВЦЭМ!$C$39:$C$789,СВЦЭМ!$A$39:$A$789,$A109,СВЦЭМ!$B$39:$B$789,P$83)+'СЕТ СН'!$H$9+СВЦЭМ!$D$10+'СЕТ СН'!$H$6-'СЕТ СН'!$H$19</f>
        <v>2481.9137695500003</v>
      </c>
      <c r="Q109" s="36">
        <f>SUMIFS(СВЦЭМ!$C$39:$C$789,СВЦЭМ!$A$39:$A$789,$A109,СВЦЭМ!$B$39:$B$789,Q$83)+'СЕТ СН'!$H$9+СВЦЭМ!$D$10+'СЕТ СН'!$H$6-'СЕТ СН'!$H$19</f>
        <v>2534.0079467400001</v>
      </c>
      <c r="R109" s="36">
        <f>SUMIFS(СВЦЭМ!$C$39:$C$789,СВЦЭМ!$A$39:$A$789,$A109,СВЦЭМ!$B$39:$B$789,R$83)+'СЕТ СН'!$H$9+СВЦЭМ!$D$10+'СЕТ СН'!$H$6-'СЕТ СН'!$H$19</f>
        <v>2490.4086880900004</v>
      </c>
      <c r="S109" s="36">
        <f>SUMIFS(СВЦЭМ!$C$39:$C$789,СВЦЭМ!$A$39:$A$789,$A109,СВЦЭМ!$B$39:$B$789,S$83)+'СЕТ СН'!$H$9+СВЦЭМ!$D$10+'СЕТ СН'!$H$6-'СЕТ СН'!$H$19</f>
        <v>2492.9791720000003</v>
      </c>
      <c r="T109" s="36">
        <f>SUMIFS(СВЦЭМ!$C$39:$C$789,СВЦЭМ!$A$39:$A$789,$A109,СВЦЭМ!$B$39:$B$789,T$83)+'СЕТ СН'!$H$9+СВЦЭМ!$D$10+'СЕТ СН'!$H$6-'СЕТ СН'!$H$19</f>
        <v>2477.87720403</v>
      </c>
      <c r="U109" s="36">
        <f>SUMIFS(СВЦЭМ!$C$39:$C$789,СВЦЭМ!$A$39:$A$789,$A109,СВЦЭМ!$B$39:$B$789,U$83)+'СЕТ СН'!$H$9+СВЦЭМ!$D$10+'СЕТ СН'!$H$6-'СЕТ СН'!$H$19</f>
        <v>2496.5472645099999</v>
      </c>
      <c r="V109" s="36">
        <f>SUMIFS(СВЦЭМ!$C$39:$C$789,СВЦЭМ!$A$39:$A$789,$A109,СВЦЭМ!$B$39:$B$789,V$83)+'СЕТ СН'!$H$9+СВЦЭМ!$D$10+'СЕТ СН'!$H$6-'СЕТ СН'!$H$19</f>
        <v>2526.0439505900003</v>
      </c>
      <c r="W109" s="36">
        <f>SUMIFS(СВЦЭМ!$C$39:$C$789,СВЦЭМ!$A$39:$A$789,$A109,СВЦЭМ!$B$39:$B$789,W$83)+'СЕТ СН'!$H$9+СВЦЭМ!$D$10+'СЕТ СН'!$H$6-'СЕТ СН'!$H$19</f>
        <v>2536.4943929999999</v>
      </c>
      <c r="X109" s="36">
        <f>SUMIFS(СВЦЭМ!$C$39:$C$789,СВЦЭМ!$A$39:$A$789,$A109,СВЦЭМ!$B$39:$B$789,X$83)+'СЕТ СН'!$H$9+СВЦЭМ!$D$10+'СЕТ СН'!$H$6-'СЕТ СН'!$H$19</f>
        <v>2546.6463239599998</v>
      </c>
      <c r="Y109" s="36">
        <f>SUMIFS(СВЦЭМ!$C$39:$C$789,СВЦЭМ!$A$39:$A$789,$A109,СВЦЭМ!$B$39:$B$789,Y$83)+'СЕТ СН'!$H$9+СВЦЭМ!$D$10+'СЕТ СН'!$H$6-'СЕТ СН'!$H$19</f>
        <v>2563.5040974599997</v>
      </c>
    </row>
    <row r="110" spans="1:25" ht="15.75" x14ac:dyDescent="0.2">
      <c r="A110" s="35">
        <f t="shared" si="2"/>
        <v>45653</v>
      </c>
      <c r="B110" s="36">
        <f>SUMIFS(СВЦЭМ!$C$39:$C$789,СВЦЭМ!$A$39:$A$789,$A110,СВЦЭМ!$B$39:$B$789,B$83)+'СЕТ СН'!$H$9+СВЦЭМ!$D$10+'СЕТ СН'!$H$6-'СЕТ СН'!$H$19</f>
        <v>2666.7657361599995</v>
      </c>
      <c r="C110" s="36">
        <f>SUMIFS(СВЦЭМ!$C$39:$C$789,СВЦЭМ!$A$39:$A$789,$A110,СВЦЭМ!$B$39:$B$789,C$83)+'СЕТ СН'!$H$9+СВЦЭМ!$D$10+'СЕТ СН'!$H$6-'СЕТ СН'!$H$19</f>
        <v>2685.2171257099999</v>
      </c>
      <c r="D110" s="36">
        <f>SUMIFS(СВЦЭМ!$C$39:$C$789,СВЦЭМ!$A$39:$A$789,$A110,СВЦЭМ!$B$39:$B$789,D$83)+'СЕТ СН'!$H$9+СВЦЭМ!$D$10+'СЕТ СН'!$H$6-'СЕТ СН'!$H$19</f>
        <v>2696.6588367599998</v>
      </c>
      <c r="E110" s="36">
        <f>SUMIFS(СВЦЭМ!$C$39:$C$789,СВЦЭМ!$A$39:$A$789,$A110,СВЦЭМ!$B$39:$B$789,E$83)+'СЕТ СН'!$H$9+СВЦЭМ!$D$10+'СЕТ СН'!$H$6-'СЕТ СН'!$H$19</f>
        <v>2703.5951337300003</v>
      </c>
      <c r="F110" s="36">
        <f>SUMIFS(СВЦЭМ!$C$39:$C$789,СВЦЭМ!$A$39:$A$789,$A110,СВЦЭМ!$B$39:$B$789,F$83)+'СЕТ СН'!$H$9+СВЦЭМ!$D$10+'СЕТ СН'!$H$6-'СЕТ СН'!$H$19</f>
        <v>2694.2080444699995</v>
      </c>
      <c r="G110" s="36">
        <f>SUMIFS(СВЦЭМ!$C$39:$C$789,СВЦЭМ!$A$39:$A$789,$A110,СВЦЭМ!$B$39:$B$789,G$83)+'СЕТ СН'!$H$9+СВЦЭМ!$D$10+'СЕТ СН'!$H$6-'СЕТ СН'!$H$19</f>
        <v>2663.4754070299996</v>
      </c>
      <c r="H110" s="36">
        <f>SUMIFS(СВЦЭМ!$C$39:$C$789,СВЦЭМ!$A$39:$A$789,$A110,СВЦЭМ!$B$39:$B$789,H$83)+'СЕТ СН'!$H$9+СВЦЭМ!$D$10+'СЕТ СН'!$H$6-'СЕТ СН'!$H$19</f>
        <v>2583.3886748099994</v>
      </c>
      <c r="I110" s="36">
        <f>SUMIFS(СВЦЭМ!$C$39:$C$789,СВЦЭМ!$A$39:$A$789,$A110,СВЦЭМ!$B$39:$B$789,I$83)+'СЕТ СН'!$H$9+СВЦЭМ!$D$10+'СЕТ СН'!$H$6-'СЕТ СН'!$H$19</f>
        <v>2496.1953523900002</v>
      </c>
      <c r="J110" s="36">
        <f>SUMIFS(СВЦЭМ!$C$39:$C$789,СВЦЭМ!$A$39:$A$789,$A110,СВЦЭМ!$B$39:$B$789,J$83)+'СЕТ СН'!$H$9+СВЦЭМ!$D$10+'СЕТ СН'!$H$6-'СЕТ СН'!$H$19</f>
        <v>2472.1885053000001</v>
      </c>
      <c r="K110" s="36">
        <f>SUMIFS(СВЦЭМ!$C$39:$C$789,СВЦЭМ!$A$39:$A$789,$A110,СВЦЭМ!$B$39:$B$789,K$83)+'СЕТ СН'!$H$9+СВЦЭМ!$D$10+'СЕТ СН'!$H$6-'СЕТ СН'!$H$19</f>
        <v>2471.2014700300001</v>
      </c>
      <c r="L110" s="36">
        <f>SUMIFS(СВЦЭМ!$C$39:$C$789,СВЦЭМ!$A$39:$A$789,$A110,СВЦЭМ!$B$39:$B$789,L$83)+'СЕТ СН'!$H$9+СВЦЭМ!$D$10+'СЕТ СН'!$H$6-'СЕТ СН'!$H$19</f>
        <v>2493.4045066200001</v>
      </c>
      <c r="M110" s="36">
        <f>SUMIFS(СВЦЭМ!$C$39:$C$789,СВЦЭМ!$A$39:$A$789,$A110,СВЦЭМ!$B$39:$B$789,M$83)+'СЕТ СН'!$H$9+СВЦЭМ!$D$10+'СЕТ СН'!$H$6-'СЕТ СН'!$H$19</f>
        <v>2555.0532200899997</v>
      </c>
      <c r="N110" s="36">
        <f>SUMIFS(СВЦЭМ!$C$39:$C$789,СВЦЭМ!$A$39:$A$789,$A110,СВЦЭМ!$B$39:$B$789,N$83)+'СЕТ СН'!$H$9+СВЦЭМ!$D$10+'СЕТ СН'!$H$6-'СЕТ СН'!$H$19</f>
        <v>2578.0413120100002</v>
      </c>
      <c r="O110" s="36">
        <f>SUMIFS(СВЦЭМ!$C$39:$C$789,СВЦЭМ!$A$39:$A$789,$A110,СВЦЭМ!$B$39:$B$789,O$83)+'СЕТ СН'!$H$9+СВЦЭМ!$D$10+'СЕТ СН'!$H$6-'СЕТ СН'!$H$19</f>
        <v>2582.0243392299999</v>
      </c>
      <c r="P110" s="36">
        <f>SUMIFS(СВЦЭМ!$C$39:$C$789,СВЦЭМ!$A$39:$A$789,$A110,СВЦЭМ!$B$39:$B$789,P$83)+'СЕТ СН'!$H$9+СВЦЭМ!$D$10+'СЕТ СН'!$H$6-'СЕТ СН'!$H$19</f>
        <v>2568.7140106199995</v>
      </c>
      <c r="Q110" s="36">
        <f>SUMIFS(СВЦЭМ!$C$39:$C$789,СВЦЭМ!$A$39:$A$789,$A110,СВЦЭМ!$B$39:$B$789,Q$83)+'СЕТ СН'!$H$9+СВЦЭМ!$D$10+'СЕТ СН'!$H$6-'СЕТ СН'!$H$19</f>
        <v>2580.94994425</v>
      </c>
      <c r="R110" s="36">
        <f>SUMIFS(СВЦЭМ!$C$39:$C$789,СВЦЭМ!$A$39:$A$789,$A110,СВЦЭМ!$B$39:$B$789,R$83)+'СЕТ СН'!$H$9+СВЦЭМ!$D$10+'СЕТ СН'!$H$6-'СЕТ СН'!$H$19</f>
        <v>2569.5778882300001</v>
      </c>
      <c r="S110" s="36">
        <f>SUMIFS(СВЦЭМ!$C$39:$C$789,СВЦЭМ!$A$39:$A$789,$A110,СВЦЭМ!$B$39:$B$789,S$83)+'СЕТ СН'!$H$9+СВЦЭМ!$D$10+'СЕТ СН'!$H$6-'СЕТ СН'!$H$19</f>
        <v>2555.3276453899998</v>
      </c>
      <c r="T110" s="36">
        <f>SUMIFS(СВЦЭМ!$C$39:$C$789,СВЦЭМ!$A$39:$A$789,$A110,СВЦЭМ!$B$39:$B$789,T$83)+'СЕТ СН'!$H$9+СВЦЭМ!$D$10+'СЕТ СН'!$H$6-'СЕТ СН'!$H$19</f>
        <v>2521.6201663400002</v>
      </c>
      <c r="U110" s="36">
        <f>SUMIFS(СВЦЭМ!$C$39:$C$789,СВЦЭМ!$A$39:$A$789,$A110,СВЦЭМ!$B$39:$B$789,U$83)+'СЕТ СН'!$H$9+СВЦЭМ!$D$10+'СЕТ СН'!$H$6-'СЕТ СН'!$H$19</f>
        <v>2495.1360731700001</v>
      </c>
      <c r="V110" s="36">
        <f>SUMIFS(СВЦЭМ!$C$39:$C$789,СВЦЭМ!$A$39:$A$789,$A110,СВЦЭМ!$B$39:$B$789,V$83)+'СЕТ СН'!$H$9+СВЦЭМ!$D$10+'СЕТ СН'!$H$6-'СЕТ СН'!$H$19</f>
        <v>2505.3927750100002</v>
      </c>
      <c r="W110" s="36">
        <f>SUMIFS(СВЦЭМ!$C$39:$C$789,СВЦЭМ!$A$39:$A$789,$A110,СВЦЭМ!$B$39:$B$789,W$83)+'СЕТ СН'!$H$9+СВЦЭМ!$D$10+'СЕТ СН'!$H$6-'СЕТ СН'!$H$19</f>
        <v>2537.5098746399999</v>
      </c>
      <c r="X110" s="36">
        <f>SUMIFS(СВЦЭМ!$C$39:$C$789,СВЦЭМ!$A$39:$A$789,$A110,СВЦЭМ!$B$39:$B$789,X$83)+'СЕТ СН'!$H$9+СВЦЭМ!$D$10+'СЕТ СН'!$H$6-'СЕТ СН'!$H$19</f>
        <v>2582.5200858899998</v>
      </c>
      <c r="Y110" s="36">
        <f>SUMIFS(СВЦЭМ!$C$39:$C$789,СВЦЭМ!$A$39:$A$789,$A110,СВЦЭМ!$B$39:$B$789,Y$83)+'СЕТ СН'!$H$9+СВЦЭМ!$D$10+'СЕТ СН'!$H$6-'СЕТ СН'!$H$19</f>
        <v>2585.1226467999995</v>
      </c>
    </row>
    <row r="111" spans="1:25" ht="15.75" x14ac:dyDescent="0.2">
      <c r="A111" s="35">
        <f t="shared" si="2"/>
        <v>45654</v>
      </c>
      <c r="B111" s="36">
        <f>SUMIFS(СВЦЭМ!$C$39:$C$789,СВЦЭМ!$A$39:$A$789,$A111,СВЦЭМ!$B$39:$B$789,B$83)+'СЕТ СН'!$H$9+СВЦЭМ!$D$10+'СЕТ СН'!$H$6-'СЕТ СН'!$H$19</f>
        <v>2587.5452209099994</v>
      </c>
      <c r="C111" s="36">
        <f>SUMIFS(СВЦЭМ!$C$39:$C$789,СВЦЭМ!$A$39:$A$789,$A111,СВЦЭМ!$B$39:$B$789,C$83)+'СЕТ СН'!$H$9+СВЦЭМ!$D$10+'СЕТ СН'!$H$6-'СЕТ СН'!$H$19</f>
        <v>2627.8974029399997</v>
      </c>
      <c r="D111" s="36">
        <f>SUMIFS(СВЦЭМ!$C$39:$C$789,СВЦЭМ!$A$39:$A$789,$A111,СВЦЭМ!$B$39:$B$789,D$83)+'СЕТ СН'!$H$9+СВЦЭМ!$D$10+'СЕТ СН'!$H$6-'СЕТ СН'!$H$19</f>
        <v>2673.7206806200002</v>
      </c>
      <c r="E111" s="36">
        <f>SUMIFS(СВЦЭМ!$C$39:$C$789,СВЦЭМ!$A$39:$A$789,$A111,СВЦЭМ!$B$39:$B$789,E$83)+'СЕТ СН'!$H$9+СВЦЭМ!$D$10+'СЕТ СН'!$H$6-'СЕТ СН'!$H$19</f>
        <v>2701.9329299000001</v>
      </c>
      <c r="F111" s="36">
        <f>SUMIFS(СВЦЭМ!$C$39:$C$789,СВЦЭМ!$A$39:$A$789,$A111,СВЦЭМ!$B$39:$B$789,F$83)+'СЕТ СН'!$H$9+СВЦЭМ!$D$10+'СЕТ СН'!$H$6-'СЕТ СН'!$H$19</f>
        <v>2702.1977613199997</v>
      </c>
      <c r="G111" s="36">
        <f>SUMIFS(СВЦЭМ!$C$39:$C$789,СВЦЭМ!$A$39:$A$789,$A111,СВЦЭМ!$B$39:$B$789,G$83)+'СЕТ СН'!$H$9+СВЦЭМ!$D$10+'СЕТ СН'!$H$6-'СЕТ СН'!$H$19</f>
        <v>2672.0465593999998</v>
      </c>
      <c r="H111" s="36">
        <f>SUMIFS(СВЦЭМ!$C$39:$C$789,СВЦЭМ!$A$39:$A$789,$A111,СВЦЭМ!$B$39:$B$789,H$83)+'СЕТ СН'!$H$9+СВЦЭМ!$D$10+'СЕТ СН'!$H$6-'СЕТ СН'!$H$19</f>
        <v>2648.1003247299996</v>
      </c>
      <c r="I111" s="36">
        <f>SUMIFS(СВЦЭМ!$C$39:$C$789,СВЦЭМ!$A$39:$A$789,$A111,СВЦЭМ!$B$39:$B$789,I$83)+'СЕТ СН'!$H$9+СВЦЭМ!$D$10+'СЕТ СН'!$H$6-'СЕТ СН'!$H$19</f>
        <v>2574.7856130999999</v>
      </c>
      <c r="J111" s="36">
        <f>SUMIFS(СВЦЭМ!$C$39:$C$789,СВЦЭМ!$A$39:$A$789,$A111,СВЦЭМ!$B$39:$B$789,J$83)+'СЕТ СН'!$H$9+СВЦЭМ!$D$10+'СЕТ СН'!$H$6-'СЕТ СН'!$H$19</f>
        <v>2551.82106346</v>
      </c>
      <c r="K111" s="36">
        <f>SUMIFS(СВЦЭМ!$C$39:$C$789,СВЦЭМ!$A$39:$A$789,$A111,СВЦЭМ!$B$39:$B$789,K$83)+'СЕТ СН'!$H$9+СВЦЭМ!$D$10+'СЕТ СН'!$H$6-'СЕТ СН'!$H$19</f>
        <v>2532.2063669500003</v>
      </c>
      <c r="L111" s="36">
        <f>SUMIFS(СВЦЭМ!$C$39:$C$789,СВЦЭМ!$A$39:$A$789,$A111,СВЦЭМ!$B$39:$B$789,L$83)+'СЕТ СН'!$H$9+СВЦЭМ!$D$10+'СЕТ СН'!$H$6-'СЕТ СН'!$H$19</f>
        <v>2508.6973096700003</v>
      </c>
      <c r="M111" s="36">
        <f>SUMIFS(СВЦЭМ!$C$39:$C$789,СВЦЭМ!$A$39:$A$789,$A111,СВЦЭМ!$B$39:$B$789,M$83)+'СЕТ СН'!$H$9+СВЦЭМ!$D$10+'СЕТ СН'!$H$6-'СЕТ СН'!$H$19</f>
        <v>2565.9174451399995</v>
      </c>
      <c r="N111" s="36">
        <f>SUMIFS(СВЦЭМ!$C$39:$C$789,СВЦЭМ!$A$39:$A$789,$A111,СВЦЭМ!$B$39:$B$789,N$83)+'СЕТ СН'!$H$9+СВЦЭМ!$D$10+'СЕТ СН'!$H$6-'СЕТ СН'!$H$19</f>
        <v>2571.9133123399997</v>
      </c>
      <c r="O111" s="36">
        <f>SUMIFS(СВЦЭМ!$C$39:$C$789,СВЦЭМ!$A$39:$A$789,$A111,СВЦЭМ!$B$39:$B$789,O$83)+'СЕТ СН'!$H$9+СВЦЭМ!$D$10+'СЕТ СН'!$H$6-'СЕТ СН'!$H$19</f>
        <v>2580.1331974899995</v>
      </c>
      <c r="P111" s="36">
        <f>SUMIFS(СВЦЭМ!$C$39:$C$789,СВЦЭМ!$A$39:$A$789,$A111,СВЦЭМ!$B$39:$B$789,P$83)+'СЕТ СН'!$H$9+СВЦЭМ!$D$10+'СЕТ СН'!$H$6-'СЕТ СН'!$H$19</f>
        <v>2577.2126608799999</v>
      </c>
      <c r="Q111" s="36">
        <f>SUMIFS(СВЦЭМ!$C$39:$C$789,СВЦЭМ!$A$39:$A$789,$A111,СВЦЭМ!$B$39:$B$789,Q$83)+'СЕТ СН'!$H$9+СВЦЭМ!$D$10+'СЕТ СН'!$H$6-'СЕТ СН'!$H$19</f>
        <v>2589.3401117899994</v>
      </c>
      <c r="R111" s="36">
        <f>SUMIFS(СВЦЭМ!$C$39:$C$789,СВЦЭМ!$A$39:$A$789,$A111,СВЦЭМ!$B$39:$B$789,R$83)+'СЕТ СН'!$H$9+СВЦЭМ!$D$10+'СЕТ СН'!$H$6-'СЕТ СН'!$H$19</f>
        <v>2584.0253281599998</v>
      </c>
      <c r="S111" s="36">
        <f>SUMIFS(СВЦЭМ!$C$39:$C$789,СВЦЭМ!$A$39:$A$789,$A111,СВЦЭМ!$B$39:$B$789,S$83)+'СЕТ СН'!$H$9+СВЦЭМ!$D$10+'СЕТ СН'!$H$6-'СЕТ СН'!$H$19</f>
        <v>2557.2286503199994</v>
      </c>
      <c r="T111" s="36">
        <f>SUMIFS(СВЦЭМ!$C$39:$C$789,СВЦЭМ!$A$39:$A$789,$A111,СВЦЭМ!$B$39:$B$789,T$83)+'СЕТ СН'!$H$9+СВЦЭМ!$D$10+'СЕТ СН'!$H$6-'СЕТ СН'!$H$19</f>
        <v>2533.8136517700004</v>
      </c>
      <c r="U111" s="36">
        <f>SUMIFS(СВЦЭМ!$C$39:$C$789,СВЦЭМ!$A$39:$A$789,$A111,СВЦЭМ!$B$39:$B$789,U$83)+'СЕТ СН'!$H$9+СВЦЭМ!$D$10+'СЕТ СН'!$H$6-'СЕТ СН'!$H$19</f>
        <v>2549.9211481699995</v>
      </c>
      <c r="V111" s="36">
        <f>SUMIFS(СВЦЭМ!$C$39:$C$789,СВЦЭМ!$A$39:$A$789,$A111,СВЦЭМ!$B$39:$B$789,V$83)+'СЕТ СН'!$H$9+СВЦЭМ!$D$10+'СЕТ СН'!$H$6-'СЕТ СН'!$H$19</f>
        <v>2562.3075743199997</v>
      </c>
      <c r="W111" s="36">
        <f>SUMIFS(СВЦЭМ!$C$39:$C$789,СВЦЭМ!$A$39:$A$789,$A111,СВЦЭМ!$B$39:$B$789,W$83)+'СЕТ СН'!$H$9+СВЦЭМ!$D$10+'СЕТ СН'!$H$6-'СЕТ СН'!$H$19</f>
        <v>2571.60257456</v>
      </c>
      <c r="X111" s="36">
        <f>SUMIFS(СВЦЭМ!$C$39:$C$789,СВЦЭМ!$A$39:$A$789,$A111,СВЦЭМ!$B$39:$B$789,X$83)+'СЕТ СН'!$H$9+СВЦЭМ!$D$10+'СЕТ СН'!$H$6-'СЕТ СН'!$H$19</f>
        <v>2582.5692497999999</v>
      </c>
      <c r="Y111" s="36">
        <f>SUMIFS(СВЦЭМ!$C$39:$C$789,СВЦЭМ!$A$39:$A$789,$A111,СВЦЭМ!$B$39:$B$789,Y$83)+'СЕТ СН'!$H$9+СВЦЭМ!$D$10+'СЕТ СН'!$H$6-'СЕТ СН'!$H$19</f>
        <v>2657.05097897</v>
      </c>
    </row>
    <row r="112" spans="1:25" ht="15.75" x14ac:dyDescent="0.2">
      <c r="A112" s="35">
        <f t="shared" si="2"/>
        <v>45655</v>
      </c>
      <c r="B112" s="36">
        <f>SUMIFS(СВЦЭМ!$C$39:$C$789,СВЦЭМ!$A$39:$A$789,$A112,СВЦЭМ!$B$39:$B$789,B$83)+'СЕТ СН'!$H$9+СВЦЭМ!$D$10+'СЕТ СН'!$H$6-'СЕТ СН'!$H$19</f>
        <v>2513.5777486300003</v>
      </c>
      <c r="C112" s="36">
        <f>SUMIFS(СВЦЭМ!$C$39:$C$789,СВЦЭМ!$A$39:$A$789,$A112,СВЦЭМ!$B$39:$B$789,C$83)+'СЕТ СН'!$H$9+СВЦЭМ!$D$10+'СЕТ СН'!$H$6-'СЕТ СН'!$H$19</f>
        <v>2554.2665110999997</v>
      </c>
      <c r="D112" s="36">
        <f>SUMIFS(СВЦЭМ!$C$39:$C$789,СВЦЭМ!$A$39:$A$789,$A112,СВЦЭМ!$B$39:$B$789,D$83)+'СЕТ СН'!$H$9+СВЦЭМ!$D$10+'СЕТ СН'!$H$6-'СЕТ СН'!$H$19</f>
        <v>2663.1890959699995</v>
      </c>
      <c r="E112" s="36">
        <f>SUMIFS(СВЦЭМ!$C$39:$C$789,СВЦЭМ!$A$39:$A$789,$A112,СВЦЭМ!$B$39:$B$789,E$83)+'СЕТ СН'!$H$9+СВЦЭМ!$D$10+'СЕТ СН'!$H$6-'СЕТ СН'!$H$19</f>
        <v>2706.1291612699997</v>
      </c>
      <c r="F112" s="36">
        <f>SUMIFS(СВЦЭМ!$C$39:$C$789,СВЦЭМ!$A$39:$A$789,$A112,СВЦЭМ!$B$39:$B$789,F$83)+'СЕТ СН'!$H$9+СВЦЭМ!$D$10+'СЕТ СН'!$H$6-'СЕТ СН'!$H$19</f>
        <v>2705.7935983899997</v>
      </c>
      <c r="G112" s="36">
        <f>SUMIFS(СВЦЭМ!$C$39:$C$789,СВЦЭМ!$A$39:$A$789,$A112,СВЦЭМ!$B$39:$B$789,G$83)+'СЕТ СН'!$H$9+СВЦЭМ!$D$10+'СЕТ СН'!$H$6-'СЕТ СН'!$H$19</f>
        <v>2701.6684202699998</v>
      </c>
      <c r="H112" s="36">
        <f>SUMIFS(СВЦЭМ!$C$39:$C$789,СВЦЭМ!$A$39:$A$789,$A112,СВЦЭМ!$B$39:$B$789,H$83)+'СЕТ СН'!$H$9+СВЦЭМ!$D$10+'СЕТ СН'!$H$6-'СЕТ СН'!$H$19</f>
        <v>2659.7336057699995</v>
      </c>
      <c r="I112" s="36">
        <f>SUMIFS(СВЦЭМ!$C$39:$C$789,СВЦЭМ!$A$39:$A$789,$A112,СВЦЭМ!$B$39:$B$789,I$83)+'СЕТ СН'!$H$9+СВЦЭМ!$D$10+'СЕТ СН'!$H$6-'СЕТ СН'!$H$19</f>
        <v>2594.8633889100001</v>
      </c>
      <c r="J112" s="36">
        <f>SUMIFS(СВЦЭМ!$C$39:$C$789,СВЦЭМ!$A$39:$A$789,$A112,СВЦЭМ!$B$39:$B$789,J$83)+'СЕТ СН'!$H$9+СВЦЭМ!$D$10+'СЕТ СН'!$H$6-'СЕТ СН'!$H$19</f>
        <v>2568.8203745700002</v>
      </c>
      <c r="K112" s="36">
        <f>SUMIFS(СВЦЭМ!$C$39:$C$789,СВЦЭМ!$A$39:$A$789,$A112,СВЦЭМ!$B$39:$B$789,K$83)+'СЕТ СН'!$H$9+СВЦЭМ!$D$10+'СЕТ СН'!$H$6-'СЕТ СН'!$H$19</f>
        <v>2484.3219964200002</v>
      </c>
      <c r="L112" s="36">
        <f>SUMIFS(СВЦЭМ!$C$39:$C$789,СВЦЭМ!$A$39:$A$789,$A112,СВЦЭМ!$B$39:$B$789,L$83)+'СЕТ СН'!$H$9+СВЦЭМ!$D$10+'СЕТ СН'!$H$6-'СЕТ СН'!$H$19</f>
        <v>2458.6611802300004</v>
      </c>
      <c r="M112" s="36">
        <f>SUMIFS(СВЦЭМ!$C$39:$C$789,СВЦЭМ!$A$39:$A$789,$A112,СВЦЭМ!$B$39:$B$789,M$83)+'СЕТ СН'!$H$9+СВЦЭМ!$D$10+'СЕТ СН'!$H$6-'СЕТ СН'!$H$19</f>
        <v>2436.5392271800001</v>
      </c>
      <c r="N112" s="36">
        <f>SUMIFS(СВЦЭМ!$C$39:$C$789,СВЦЭМ!$A$39:$A$789,$A112,СВЦЭМ!$B$39:$B$789,N$83)+'СЕТ СН'!$H$9+СВЦЭМ!$D$10+'СЕТ СН'!$H$6-'СЕТ СН'!$H$19</f>
        <v>2422.8815179900002</v>
      </c>
      <c r="O112" s="36">
        <f>SUMIFS(СВЦЭМ!$C$39:$C$789,СВЦЭМ!$A$39:$A$789,$A112,СВЦЭМ!$B$39:$B$789,O$83)+'СЕТ СН'!$H$9+СВЦЭМ!$D$10+'СЕТ СН'!$H$6-'СЕТ СН'!$H$19</f>
        <v>2462.7441149699998</v>
      </c>
      <c r="P112" s="36">
        <f>SUMIFS(СВЦЭМ!$C$39:$C$789,СВЦЭМ!$A$39:$A$789,$A112,СВЦЭМ!$B$39:$B$789,P$83)+'СЕТ СН'!$H$9+СВЦЭМ!$D$10+'СЕТ СН'!$H$6-'СЕТ СН'!$H$19</f>
        <v>2473.0773451000005</v>
      </c>
      <c r="Q112" s="36">
        <f>SUMIFS(СВЦЭМ!$C$39:$C$789,СВЦЭМ!$A$39:$A$789,$A112,СВЦЭМ!$B$39:$B$789,Q$83)+'СЕТ СН'!$H$9+СВЦЭМ!$D$10+'СЕТ СН'!$H$6-'СЕТ СН'!$H$19</f>
        <v>2516.5454523500002</v>
      </c>
      <c r="R112" s="36">
        <f>SUMIFS(СВЦЭМ!$C$39:$C$789,СВЦЭМ!$A$39:$A$789,$A112,СВЦЭМ!$B$39:$B$789,R$83)+'СЕТ СН'!$H$9+СВЦЭМ!$D$10+'СЕТ СН'!$H$6-'СЕТ СН'!$H$19</f>
        <v>2485.4528511600001</v>
      </c>
      <c r="S112" s="36">
        <f>SUMIFS(СВЦЭМ!$C$39:$C$789,СВЦЭМ!$A$39:$A$789,$A112,СВЦЭМ!$B$39:$B$789,S$83)+'СЕТ СН'!$H$9+СВЦЭМ!$D$10+'СЕТ СН'!$H$6-'СЕТ СН'!$H$19</f>
        <v>2426.6323604400004</v>
      </c>
      <c r="T112" s="36">
        <f>SUMIFS(СВЦЭМ!$C$39:$C$789,СВЦЭМ!$A$39:$A$789,$A112,СВЦЭМ!$B$39:$B$789,T$83)+'СЕТ СН'!$H$9+СВЦЭМ!$D$10+'СЕТ СН'!$H$6-'СЕТ СН'!$H$19</f>
        <v>2385.8398281099999</v>
      </c>
      <c r="U112" s="36">
        <f>SUMIFS(СВЦЭМ!$C$39:$C$789,СВЦЭМ!$A$39:$A$789,$A112,СВЦЭМ!$B$39:$B$789,U$83)+'СЕТ СН'!$H$9+СВЦЭМ!$D$10+'СЕТ СН'!$H$6-'СЕТ СН'!$H$19</f>
        <v>2372.0752874600003</v>
      </c>
      <c r="V112" s="36">
        <f>SUMIFS(СВЦЭМ!$C$39:$C$789,СВЦЭМ!$A$39:$A$789,$A112,СВЦЭМ!$B$39:$B$789,V$83)+'СЕТ СН'!$H$9+СВЦЭМ!$D$10+'СЕТ СН'!$H$6-'СЕТ СН'!$H$19</f>
        <v>2405.4550362300001</v>
      </c>
      <c r="W112" s="36">
        <f>SUMIFS(СВЦЭМ!$C$39:$C$789,СВЦЭМ!$A$39:$A$789,$A112,СВЦЭМ!$B$39:$B$789,W$83)+'СЕТ СН'!$H$9+СВЦЭМ!$D$10+'СЕТ СН'!$H$6-'СЕТ СН'!$H$19</f>
        <v>2435.1036924500004</v>
      </c>
      <c r="X112" s="36">
        <f>SUMIFS(СВЦЭМ!$C$39:$C$789,СВЦЭМ!$A$39:$A$789,$A112,СВЦЭМ!$B$39:$B$789,X$83)+'СЕТ СН'!$H$9+СВЦЭМ!$D$10+'СЕТ СН'!$H$6-'СЕТ СН'!$H$19</f>
        <v>2474.16298207</v>
      </c>
      <c r="Y112" s="36">
        <f>SUMIFS(СВЦЭМ!$C$39:$C$789,СВЦЭМ!$A$39:$A$789,$A112,СВЦЭМ!$B$39:$B$789,Y$83)+'СЕТ СН'!$H$9+СВЦЭМ!$D$10+'СЕТ СН'!$H$6-'СЕТ СН'!$H$19</f>
        <v>2501.8251049600003</v>
      </c>
    </row>
    <row r="113" spans="1:32" ht="15.75" x14ac:dyDescent="0.2">
      <c r="A113" s="35">
        <f t="shared" si="2"/>
        <v>45656</v>
      </c>
      <c r="B113" s="36">
        <f>SUMIFS(СВЦЭМ!$C$39:$C$789,СВЦЭМ!$A$39:$A$789,$A113,СВЦЭМ!$B$39:$B$789,B$83)+'СЕТ СН'!$H$9+СВЦЭМ!$D$10+'СЕТ СН'!$H$6-'СЕТ СН'!$H$19</f>
        <v>2693.6191665300003</v>
      </c>
      <c r="C113" s="36">
        <f>SUMIFS(СВЦЭМ!$C$39:$C$789,СВЦЭМ!$A$39:$A$789,$A113,СВЦЭМ!$B$39:$B$789,C$83)+'СЕТ СН'!$H$9+СВЦЭМ!$D$10+'СЕТ СН'!$H$6-'СЕТ СН'!$H$19</f>
        <v>2752.56026432</v>
      </c>
      <c r="D113" s="36">
        <f>SUMIFS(СВЦЭМ!$C$39:$C$789,СВЦЭМ!$A$39:$A$789,$A113,СВЦЭМ!$B$39:$B$789,D$83)+'СЕТ СН'!$H$9+СВЦЭМ!$D$10+'СЕТ СН'!$H$6-'СЕТ СН'!$H$19</f>
        <v>2772.8032570899995</v>
      </c>
      <c r="E113" s="36">
        <f>SUMIFS(СВЦЭМ!$C$39:$C$789,СВЦЭМ!$A$39:$A$789,$A113,СВЦЭМ!$B$39:$B$789,E$83)+'СЕТ СН'!$H$9+СВЦЭМ!$D$10+'СЕТ СН'!$H$6-'СЕТ СН'!$H$19</f>
        <v>2789.3647682199999</v>
      </c>
      <c r="F113" s="36">
        <f>SUMIFS(СВЦЭМ!$C$39:$C$789,СВЦЭМ!$A$39:$A$789,$A113,СВЦЭМ!$B$39:$B$789,F$83)+'СЕТ СН'!$H$9+СВЦЭМ!$D$10+'СЕТ СН'!$H$6-'СЕТ СН'!$H$19</f>
        <v>2793.4394015999997</v>
      </c>
      <c r="G113" s="36">
        <f>SUMIFS(СВЦЭМ!$C$39:$C$789,СВЦЭМ!$A$39:$A$789,$A113,СВЦЭМ!$B$39:$B$789,G$83)+'СЕТ СН'!$H$9+СВЦЭМ!$D$10+'СЕТ СН'!$H$6-'СЕТ СН'!$H$19</f>
        <v>2791.28677857</v>
      </c>
      <c r="H113" s="36">
        <f>SUMIFS(СВЦЭМ!$C$39:$C$789,СВЦЭМ!$A$39:$A$789,$A113,СВЦЭМ!$B$39:$B$789,H$83)+'СЕТ СН'!$H$9+СВЦЭМ!$D$10+'СЕТ СН'!$H$6-'СЕТ СН'!$H$19</f>
        <v>2774.8512381199998</v>
      </c>
      <c r="I113" s="36">
        <f>SUMIFS(СВЦЭМ!$C$39:$C$789,СВЦЭМ!$A$39:$A$789,$A113,СВЦЭМ!$B$39:$B$789,I$83)+'СЕТ СН'!$H$9+СВЦЭМ!$D$10+'СЕТ СН'!$H$6-'СЕТ СН'!$H$19</f>
        <v>2745.9170274600001</v>
      </c>
      <c r="J113" s="36">
        <f>SUMIFS(СВЦЭМ!$C$39:$C$789,СВЦЭМ!$A$39:$A$789,$A113,СВЦЭМ!$B$39:$B$789,J$83)+'СЕТ СН'!$H$9+СВЦЭМ!$D$10+'СЕТ СН'!$H$6-'СЕТ СН'!$H$19</f>
        <v>2696.1593210800002</v>
      </c>
      <c r="K113" s="36">
        <f>SUMIFS(СВЦЭМ!$C$39:$C$789,СВЦЭМ!$A$39:$A$789,$A113,СВЦЭМ!$B$39:$B$789,K$83)+'СЕТ СН'!$H$9+СВЦЭМ!$D$10+'СЕТ СН'!$H$6-'СЕТ СН'!$H$19</f>
        <v>2599.3032856700002</v>
      </c>
      <c r="L113" s="36">
        <f>SUMIFS(СВЦЭМ!$C$39:$C$789,СВЦЭМ!$A$39:$A$789,$A113,СВЦЭМ!$B$39:$B$789,L$83)+'СЕТ СН'!$H$9+СВЦЭМ!$D$10+'СЕТ СН'!$H$6-'СЕТ СН'!$H$19</f>
        <v>2593.9923881999994</v>
      </c>
      <c r="M113" s="36">
        <f>SUMIFS(СВЦЭМ!$C$39:$C$789,СВЦЭМ!$A$39:$A$789,$A113,СВЦЭМ!$B$39:$B$789,M$83)+'СЕТ СН'!$H$9+СВЦЭМ!$D$10+'СЕТ СН'!$H$6-'СЕТ СН'!$H$19</f>
        <v>2592.9995522499994</v>
      </c>
      <c r="N113" s="36">
        <f>SUMIFS(СВЦЭМ!$C$39:$C$789,СВЦЭМ!$A$39:$A$789,$A113,СВЦЭМ!$B$39:$B$789,N$83)+'СЕТ СН'!$H$9+СВЦЭМ!$D$10+'СЕТ СН'!$H$6-'СЕТ СН'!$H$19</f>
        <v>2574.5677620500001</v>
      </c>
      <c r="O113" s="36">
        <f>SUMIFS(СВЦЭМ!$C$39:$C$789,СВЦЭМ!$A$39:$A$789,$A113,СВЦЭМ!$B$39:$B$789,O$83)+'СЕТ СН'!$H$9+СВЦЭМ!$D$10+'СЕТ СН'!$H$6-'СЕТ СН'!$H$19</f>
        <v>2593.2788327299995</v>
      </c>
      <c r="P113" s="36">
        <f>SUMIFS(СВЦЭМ!$C$39:$C$789,СВЦЭМ!$A$39:$A$789,$A113,СВЦЭМ!$B$39:$B$789,P$83)+'СЕТ СН'!$H$9+СВЦЭМ!$D$10+'СЕТ СН'!$H$6-'СЕТ СН'!$H$19</f>
        <v>2607.0744848200002</v>
      </c>
      <c r="Q113" s="36">
        <f>SUMIFS(СВЦЭМ!$C$39:$C$789,СВЦЭМ!$A$39:$A$789,$A113,СВЦЭМ!$B$39:$B$789,Q$83)+'СЕТ СН'!$H$9+СВЦЭМ!$D$10+'СЕТ СН'!$H$6-'СЕТ СН'!$H$19</f>
        <v>2610.36486092</v>
      </c>
      <c r="R113" s="36">
        <f>SUMIFS(СВЦЭМ!$C$39:$C$789,СВЦЭМ!$A$39:$A$789,$A113,СВЦЭМ!$B$39:$B$789,R$83)+'СЕТ СН'!$H$9+СВЦЭМ!$D$10+'СЕТ СН'!$H$6-'СЕТ СН'!$H$19</f>
        <v>2596.5361751800001</v>
      </c>
      <c r="S113" s="36">
        <f>SUMIFS(СВЦЭМ!$C$39:$C$789,СВЦЭМ!$A$39:$A$789,$A113,СВЦЭМ!$B$39:$B$789,S$83)+'СЕТ СН'!$H$9+СВЦЭМ!$D$10+'СЕТ СН'!$H$6-'СЕТ СН'!$H$19</f>
        <v>2557.5216647999996</v>
      </c>
      <c r="T113" s="36">
        <f>SUMIFS(СВЦЭМ!$C$39:$C$789,СВЦЭМ!$A$39:$A$789,$A113,СВЦЭМ!$B$39:$B$789,T$83)+'СЕТ СН'!$H$9+СВЦЭМ!$D$10+'СЕТ СН'!$H$6-'СЕТ СН'!$H$19</f>
        <v>2525.62061722</v>
      </c>
      <c r="U113" s="36">
        <f>SUMIFS(СВЦЭМ!$C$39:$C$789,СВЦЭМ!$A$39:$A$789,$A113,СВЦЭМ!$B$39:$B$789,U$83)+'СЕТ СН'!$H$9+СВЦЭМ!$D$10+'СЕТ СН'!$H$6-'СЕТ СН'!$H$19</f>
        <v>2532.1064324200001</v>
      </c>
      <c r="V113" s="36">
        <f>SUMIFS(СВЦЭМ!$C$39:$C$789,СВЦЭМ!$A$39:$A$789,$A113,СВЦЭМ!$B$39:$B$789,V$83)+'СЕТ СН'!$H$9+СВЦЭМ!$D$10+'СЕТ СН'!$H$6-'СЕТ СН'!$H$19</f>
        <v>2545.6066626700003</v>
      </c>
      <c r="W113" s="36">
        <f>SUMIFS(СВЦЭМ!$C$39:$C$789,СВЦЭМ!$A$39:$A$789,$A113,СВЦЭМ!$B$39:$B$789,W$83)+'СЕТ СН'!$H$9+СВЦЭМ!$D$10+'СЕТ СН'!$H$6-'СЕТ СН'!$H$19</f>
        <v>2557.3527950099997</v>
      </c>
      <c r="X113" s="36">
        <f>SUMIFS(СВЦЭМ!$C$39:$C$789,СВЦЭМ!$A$39:$A$789,$A113,СВЦЭМ!$B$39:$B$789,X$83)+'СЕТ СН'!$H$9+СВЦЭМ!$D$10+'СЕТ СН'!$H$6-'СЕТ СН'!$H$19</f>
        <v>2594.7241899199998</v>
      </c>
      <c r="Y113" s="36">
        <f>SUMIFS(СВЦЭМ!$C$39:$C$789,СВЦЭМ!$A$39:$A$789,$A113,СВЦЭМ!$B$39:$B$789,Y$83)+'СЕТ СН'!$H$9+СВЦЭМ!$D$10+'СЕТ СН'!$H$6-'СЕТ СН'!$H$19</f>
        <v>2603.0055691400003</v>
      </c>
      <c r="AA113" s="37"/>
    </row>
    <row r="114" spans="1:32" ht="15.75" x14ac:dyDescent="0.2">
      <c r="A114" s="35">
        <f t="shared" si="2"/>
        <v>45657</v>
      </c>
      <c r="B114" s="36">
        <f>SUMIFS(СВЦЭМ!$C$39:$C$789,СВЦЭМ!$A$39:$A$789,$A114,СВЦЭМ!$B$39:$B$789,B$83)+'СЕТ СН'!$H$9+СВЦЭМ!$D$10+'СЕТ СН'!$H$6-'СЕТ СН'!$H$19</f>
        <v>2630.89543374</v>
      </c>
      <c r="C114" s="36">
        <f>SUMIFS(СВЦЭМ!$C$39:$C$789,СВЦЭМ!$A$39:$A$789,$A114,СВЦЭМ!$B$39:$B$789,C$83)+'СЕТ СН'!$H$9+СВЦЭМ!$D$10+'СЕТ СН'!$H$6-'СЕТ СН'!$H$19</f>
        <v>2704.1329146600001</v>
      </c>
      <c r="D114" s="36">
        <f>SUMIFS(СВЦЭМ!$C$39:$C$789,СВЦЭМ!$A$39:$A$789,$A114,СВЦЭМ!$B$39:$B$789,D$83)+'СЕТ СН'!$H$9+СВЦЭМ!$D$10+'СЕТ СН'!$H$6-'СЕТ СН'!$H$19</f>
        <v>2724.3391576399999</v>
      </c>
      <c r="E114" s="36">
        <f>SUMIFS(СВЦЭМ!$C$39:$C$789,СВЦЭМ!$A$39:$A$789,$A114,СВЦЭМ!$B$39:$B$789,E$83)+'СЕТ СН'!$H$9+СВЦЭМ!$D$10+'СЕТ СН'!$H$6-'СЕТ СН'!$H$19</f>
        <v>2769.3028724099995</v>
      </c>
      <c r="F114" s="36">
        <f>SUMIFS(СВЦЭМ!$C$39:$C$789,СВЦЭМ!$A$39:$A$789,$A114,СВЦЭМ!$B$39:$B$789,F$83)+'СЕТ СН'!$H$9+СВЦЭМ!$D$10+'СЕТ СН'!$H$6-'СЕТ СН'!$H$19</f>
        <v>2774.9114239099999</v>
      </c>
      <c r="G114" s="36">
        <f>SUMIFS(СВЦЭМ!$C$39:$C$789,СВЦЭМ!$A$39:$A$789,$A114,СВЦЭМ!$B$39:$B$789,G$83)+'СЕТ СН'!$H$9+СВЦЭМ!$D$10+'СЕТ СН'!$H$6-'СЕТ СН'!$H$19</f>
        <v>2755.7719595500002</v>
      </c>
      <c r="H114" s="36">
        <f>SUMIFS(СВЦЭМ!$C$39:$C$789,СВЦЭМ!$A$39:$A$789,$A114,СВЦЭМ!$B$39:$B$789,H$83)+'СЕТ СН'!$H$9+СВЦЭМ!$D$10+'СЕТ СН'!$H$6-'СЕТ СН'!$H$19</f>
        <v>2748.2352078000004</v>
      </c>
      <c r="I114" s="36">
        <f>SUMIFS(СВЦЭМ!$C$39:$C$789,СВЦЭМ!$A$39:$A$789,$A114,СВЦЭМ!$B$39:$B$789,I$83)+'СЕТ СН'!$H$9+СВЦЭМ!$D$10+'СЕТ СН'!$H$6-'СЕТ СН'!$H$19</f>
        <v>2725.3507029000002</v>
      </c>
      <c r="J114" s="36">
        <f>SUMIFS(СВЦЭМ!$C$39:$C$789,СВЦЭМ!$A$39:$A$789,$A114,СВЦЭМ!$B$39:$B$789,J$83)+'СЕТ СН'!$H$9+СВЦЭМ!$D$10+'СЕТ СН'!$H$6-'СЕТ СН'!$H$19</f>
        <v>2613.8653501199997</v>
      </c>
      <c r="K114" s="36">
        <f>SUMIFS(СВЦЭМ!$C$39:$C$789,СВЦЭМ!$A$39:$A$789,$A114,СВЦЭМ!$B$39:$B$789,K$83)+'СЕТ СН'!$H$9+СВЦЭМ!$D$10+'СЕТ СН'!$H$6-'СЕТ СН'!$H$19</f>
        <v>2563.5561231000001</v>
      </c>
      <c r="L114" s="36">
        <f>SUMIFS(СВЦЭМ!$C$39:$C$789,СВЦЭМ!$A$39:$A$789,$A114,СВЦЭМ!$B$39:$B$789,L$83)+'СЕТ СН'!$H$9+СВЦЭМ!$D$10+'СЕТ СН'!$H$6-'СЕТ СН'!$H$19</f>
        <v>2539.4275236100002</v>
      </c>
      <c r="M114" s="36">
        <f>SUMIFS(СВЦЭМ!$C$39:$C$789,СВЦЭМ!$A$39:$A$789,$A114,СВЦЭМ!$B$39:$B$789,M$83)+'СЕТ СН'!$H$9+СВЦЭМ!$D$10+'СЕТ СН'!$H$6-'СЕТ СН'!$H$19</f>
        <v>2510.5779978199998</v>
      </c>
      <c r="N114" s="36">
        <f>SUMIFS(СВЦЭМ!$C$39:$C$789,СВЦЭМ!$A$39:$A$789,$A114,СВЦЭМ!$B$39:$B$789,N$83)+'СЕТ СН'!$H$9+СВЦЭМ!$D$10+'СЕТ СН'!$H$6-'СЕТ СН'!$H$19</f>
        <v>2510.7557097500003</v>
      </c>
      <c r="O114" s="36">
        <f>SUMIFS(СВЦЭМ!$C$39:$C$789,СВЦЭМ!$A$39:$A$789,$A114,СВЦЭМ!$B$39:$B$789,O$83)+'СЕТ СН'!$H$9+СВЦЭМ!$D$10+'СЕТ СН'!$H$6-'СЕТ СН'!$H$19</f>
        <v>2540.0783373700001</v>
      </c>
      <c r="P114" s="36">
        <f>SUMIFS(СВЦЭМ!$C$39:$C$789,СВЦЭМ!$A$39:$A$789,$A114,СВЦЭМ!$B$39:$B$789,P$83)+'СЕТ СН'!$H$9+СВЦЭМ!$D$10+'СЕТ СН'!$H$6-'СЕТ СН'!$H$19</f>
        <v>2529.2758482300001</v>
      </c>
      <c r="Q114" s="36">
        <f>SUMIFS(СВЦЭМ!$C$39:$C$789,СВЦЭМ!$A$39:$A$789,$A114,СВЦЭМ!$B$39:$B$789,Q$83)+'СЕТ СН'!$H$9+СВЦЭМ!$D$10+'СЕТ СН'!$H$6-'СЕТ СН'!$H$19</f>
        <v>2523.20512762</v>
      </c>
      <c r="R114" s="36">
        <f>SUMIFS(СВЦЭМ!$C$39:$C$789,СВЦЭМ!$A$39:$A$789,$A114,СВЦЭМ!$B$39:$B$789,R$83)+'СЕТ СН'!$H$9+СВЦЭМ!$D$10+'СЕТ СН'!$H$6-'СЕТ СН'!$H$19</f>
        <v>2499.7274472300001</v>
      </c>
      <c r="S114" s="36">
        <f>SUMIFS(СВЦЭМ!$C$39:$C$789,СВЦЭМ!$A$39:$A$789,$A114,СВЦЭМ!$B$39:$B$789,S$83)+'СЕТ СН'!$H$9+СВЦЭМ!$D$10+'СЕТ СН'!$H$6-'СЕТ СН'!$H$19</f>
        <v>2476.8024216800004</v>
      </c>
      <c r="T114" s="36">
        <f>SUMIFS(СВЦЭМ!$C$39:$C$789,СВЦЭМ!$A$39:$A$789,$A114,СВЦЭМ!$B$39:$B$789,T$83)+'СЕТ СН'!$H$9+СВЦЭМ!$D$10+'СЕТ СН'!$H$6-'СЕТ СН'!$H$19</f>
        <v>2437.1700273200004</v>
      </c>
      <c r="U114" s="36">
        <f>SUMIFS(СВЦЭМ!$C$39:$C$789,СВЦЭМ!$A$39:$A$789,$A114,СВЦЭМ!$B$39:$B$789,U$83)+'СЕТ СН'!$H$9+СВЦЭМ!$D$10+'СЕТ СН'!$H$6-'СЕТ СН'!$H$19</f>
        <v>2422.4667820100003</v>
      </c>
      <c r="V114" s="36">
        <f>SUMIFS(СВЦЭМ!$C$39:$C$789,СВЦЭМ!$A$39:$A$789,$A114,СВЦЭМ!$B$39:$B$789,V$83)+'СЕТ СН'!$H$9+СВЦЭМ!$D$10+'СЕТ СН'!$H$6-'СЕТ СН'!$H$19</f>
        <v>2453.72262073</v>
      </c>
      <c r="W114" s="36">
        <f>SUMIFS(СВЦЭМ!$C$39:$C$789,СВЦЭМ!$A$39:$A$789,$A114,СВЦЭМ!$B$39:$B$789,W$83)+'СЕТ СН'!$H$9+СВЦЭМ!$D$10+'СЕТ СН'!$H$6-'СЕТ СН'!$H$19</f>
        <v>2508.8746142999998</v>
      </c>
      <c r="X114" s="36">
        <f>SUMIFS(СВЦЭМ!$C$39:$C$789,СВЦЭМ!$A$39:$A$789,$A114,СВЦЭМ!$B$39:$B$789,X$83)+'СЕТ СН'!$H$9+СВЦЭМ!$D$10+'СЕТ СН'!$H$6-'СЕТ СН'!$H$19</f>
        <v>2537.0143779600003</v>
      </c>
      <c r="Y114" s="36">
        <f>SUMIFS(СВЦЭМ!$C$39:$C$789,СВЦЭМ!$A$39:$A$789,$A114,СВЦЭМ!$B$39:$B$789,Y$83)+'СЕТ СН'!$H$9+СВЦЭМ!$D$10+'СЕТ СН'!$H$6-'СЕТ СН'!$H$19</f>
        <v>2572.7937712499997</v>
      </c>
      <c r="Z114" s="36">
        <f>SUMIFS(СВЦЭМ!$C$39:$C$789,СВЦЭМ!$A$39:$A$789,$A114,СВЦЭМ!$B$39:$B$789,Z$83)+'СЕТ СН'!$H$9+СВЦЭМ!$D$10+'СЕТ СН'!$H$6-'СЕТ СН'!$H$19</f>
        <v>2614.9198640699997</v>
      </c>
      <c r="AA114" s="36">
        <f>SUMIFS(СВЦЭМ!$C$39:$C$789,СВЦЭМ!$A$39:$A$789,$A114,СВЦЭМ!$B$39:$B$789,AA$83)+'СЕТ СН'!$H$9+СВЦЭМ!$D$10+'СЕТ СН'!$H$6-'СЕТ СН'!$H$19</f>
        <v>2639.2321834599998</v>
      </c>
      <c r="AB114" s="36">
        <f>SUMIFS(СВЦЭМ!$C$39:$C$789,СВЦЭМ!$A$39:$A$789,$A114,СВЦЭМ!$B$39:$B$789,AB$83)+'СЕТ СН'!$H$9+СВЦЭМ!$D$10+'СЕТ СН'!$H$6-'СЕТ СН'!$H$19</f>
        <v>2653.4228186099999</v>
      </c>
      <c r="AC114" s="36">
        <f>SUMIFS(СВЦЭМ!$C$39:$C$789,СВЦЭМ!$A$39:$A$789,$A114,СВЦЭМ!$B$39:$B$789,AC$83)+'СЕТ СН'!$H$9+СВЦЭМ!$D$10+'СЕТ СН'!$H$6-'СЕТ СН'!$H$19</f>
        <v>2661.8034607899999</v>
      </c>
      <c r="AD114" s="36">
        <f>SUMIFS(СВЦЭМ!$C$39:$C$789,СВЦЭМ!$A$39:$A$789,$A114,СВЦЭМ!$B$39:$B$789,AD$83)+'СЕТ СН'!$H$9+СВЦЭМ!$D$10+'СЕТ СН'!$H$6-'СЕТ СН'!$H$19</f>
        <v>2677.3078706400001</v>
      </c>
      <c r="AE114" s="36">
        <f>SUMIFS(СВЦЭМ!$C$39:$C$789,СВЦЭМ!$A$39:$A$789,$A114,СВЦЭМ!$B$39:$B$789,AE$83)+'СЕТ СН'!$H$9+СВЦЭМ!$D$10+'СЕТ СН'!$H$6-'СЕТ СН'!$H$19</f>
        <v>2702.1603445000001</v>
      </c>
      <c r="AF114" s="36">
        <f>SUMIFS(СВЦЭМ!$C$39:$C$789,СВЦЭМ!$A$39:$A$789,$A114,СВЦЭМ!$B$39:$B$789,AF$83)+'СЕТ СН'!$H$9+СВЦЭМ!$D$10+'СЕТ СН'!$H$6-'СЕТ СН'!$H$19</f>
        <v>2744.16329099</v>
      </c>
    </row>
    <row r="115" spans="1:32"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32"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32"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32"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32"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c r="Z119" s="34">
        <v>25</v>
      </c>
      <c r="AA119" s="34">
        <v>26</v>
      </c>
      <c r="AB119" s="34">
        <v>27</v>
      </c>
      <c r="AC119" s="34">
        <v>28</v>
      </c>
      <c r="AD119" s="34">
        <v>29</v>
      </c>
      <c r="AE119" s="34">
        <v>30</v>
      </c>
      <c r="AF119" s="34">
        <v>31</v>
      </c>
    </row>
    <row r="120" spans="1:32" ht="15.75" x14ac:dyDescent="0.2">
      <c r="A120" s="35" t="str">
        <f>A84</f>
        <v>01.12.2024</v>
      </c>
      <c r="B120" s="36">
        <f>SUMIFS(СВЦЭМ!$C$39:$C$789,СВЦЭМ!$A$39:$A$789,$A120,СВЦЭМ!$B$39:$B$789,B$119)+'СЕТ СН'!$I$9+СВЦЭМ!$D$10+'СЕТ СН'!$I$6-'СЕТ СН'!$I$19</f>
        <v>3282.5928016899998</v>
      </c>
      <c r="C120" s="36">
        <f>SUMIFS(СВЦЭМ!$C$39:$C$789,СВЦЭМ!$A$39:$A$789,$A120,СВЦЭМ!$B$39:$B$789,C$119)+'СЕТ СН'!$I$9+СВЦЭМ!$D$10+'СЕТ СН'!$I$6-'СЕТ СН'!$I$19</f>
        <v>3331.6566057800001</v>
      </c>
      <c r="D120" s="36">
        <f>SUMIFS(СВЦЭМ!$C$39:$C$789,СВЦЭМ!$A$39:$A$789,$A120,СВЦЭМ!$B$39:$B$789,D$119)+'СЕТ СН'!$I$9+СВЦЭМ!$D$10+'СЕТ СН'!$I$6-'СЕТ СН'!$I$19</f>
        <v>3350.4780446499999</v>
      </c>
      <c r="E120" s="36">
        <f>SUMIFS(СВЦЭМ!$C$39:$C$789,СВЦЭМ!$A$39:$A$789,$A120,СВЦЭМ!$B$39:$B$789,E$119)+'СЕТ СН'!$I$9+СВЦЭМ!$D$10+'СЕТ СН'!$I$6-'СЕТ СН'!$I$19</f>
        <v>3344.2000838099998</v>
      </c>
      <c r="F120" s="36">
        <f>SUMIFS(СВЦЭМ!$C$39:$C$789,СВЦЭМ!$A$39:$A$789,$A120,СВЦЭМ!$B$39:$B$789,F$119)+'СЕТ СН'!$I$9+СВЦЭМ!$D$10+'СЕТ СН'!$I$6-'СЕТ СН'!$I$19</f>
        <v>3345.8384031300002</v>
      </c>
      <c r="G120" s="36">
        <f>SUMIFS(СВЦЭМ!$C$39:$C$789,СВЦЭМ!$A$39:$A$789,$A120,СВЦЭМ!$B$39:$B$789,G$119)+'СЕТ СН'!$I$9+СВЦЭМ!$D$10+'СЕТ СН'!$I$6-'СЕТ СН'!$I$19</f>
        <v>3362.2615411199999</v>
      </c>
      <c r="H120" s="36">
        <f>SUMIFS(СВЦЭМ!$C$39:$C$789,СВЦЭМ!$A$39:$A$789,$A120,СВЦЭМ!$B$39:$B$789,H$119)+'СЕТ СН'!$I$9+СВЦЭМ!$D$10+'СЕТ СН'!$I$6-'СЕТ СН'!$I$19</f>
        <v>3363.4295164700002</v>
      </c>
      <c r="I120" s="36">
        <f>SUMIFS(СВЦЭМ!$C$39:$C$789,СВЦЭМ!$A$39:$A$789,$A120,СВЦЭМ!$B$39:$B$789,I$119)+'СЕТ СН'!$I$9+СВЦЭМ!$D$10+'СЕТ СН'!$I$6-'СЕТ СН'!$I$19</f>
        <v>3365.24135376</v>
      </c>
      <c r="J120" s="36">
        <f>SUMIFS(СВЦЭМ!$C$39:$C$789,СВЦЭМ!$A$39:$A$789,$A120,СВЦЭМ!$B$39:$B$789,J$119)+'СЕТ СН'!$I$9+СВЦЭМ!$D$10+'СЕТ СН'!$I$6-'СЕТ СН'!$I$19</f>
        <v>3323.5962670700001</v>
      </c>
      <c r="K120" s="36">
        <f>SUMIFS(СВЦЭМ!$C$39:$C$789,СВЦЭМ!$A$39:$A$789,$A120,СВЦЭМ!$B$39:$B$789,K$119)+'СЕТ СН'!$I$9+СВЦЭМ!$D$10+'СЕТ СН'!$I$6-'СЕТ СН'!$I$19</f>
        <v>3330.3236519000002</v>
      </c>
      <c r="L120" s="36">
        <f>SUMIFS(СВЦЭМ!$C$39:$C$789,СВЦЭМ!$A$39:$A$789,$A120,СВЦЭМ!$B$39:$B$789,L$119)+'СЕТ СН'!$I$9+СВЦЭМ!$D$10+'СЕТ СН'!$I$6-'СЕТ СН'!$I$19</f>
        <v>3278.0609917000002</v>
      </c>
      <c r="M120" s="36">
        <f>SUMIFS(СВЦЭМ!$C$39:$C$789,СВЦЭМ!$A$39:$A$789,$A120,СВЦЭМ!$B$39:$B$789,M$119)+'СЕТ СН'!$I$9+СВЦЭМ!$D$10+'СЕТ СН'!$I$6-'СЕТ СН'!$I$19</f>
        <v>3284.0964677500001</v>
      </c>
      <c r="N120" s="36">
        <f>SUMIFS(СВЦЭМ!$C$39:$C$789,СВЦЭМ!$A$39:$A$789,$A120,СВЦЭМ!$B$39:$B$789,N$119)+'СЕТ СН'!$I$9+СВЦЭМ!$D$10+'СЕТ СН'!$I$6-'СЕТ СН'!$I$19</f>
        <v>3310.9441306799999</v>
      </c>
      <c r="O120" s="36">
        <f>SUMIFS(СВЦЭМ!$C$39:$C$789,СВЦЭМ!$A$39:$A$789,$A120,СВЦЭМ!$B$39:$B$789,O$119)+'СЕТ СН'!$I$9+СВЦЭМ!$D$10+'СЕТ СН'!$I$6-'СЕТ СН'!$I$19</f>
        <v>3319.98181557</v>
      </c>
      <c r="P120" s="36">
        <f>SUMIFS(СВЦЭМ!$C$39:$C$789,СВЦЭМ!$A$39:$A$789,$A120,СВЦЭМ!$B$39:$B$789,P$119)+'СЕТ СН'!$I$9+СВЦЭМ!$D$10+'СЕТ СН'!$I$6-'СЕТ СН'!$I$19</f>
        <v>3350.4669412899998</v>
      </c>
      <c r="Q120" s="36">
        <f>SUMIFS(СВЦЭМ!$C$39:$C$789,СВЦЭМ!$A$39:$A$789,$A120,СВЦЭМ!$B$39:$B$789,Q$119)+'СЕТ СН'!$I$9+СВЦЭМ!$D$10+'СЕТ СН'!$I$6-'СЕТ СН'!$I$19</f>
        <v>3372.91478861</v>
      </c>
      <c r="R120" s="36">
        <f>SUMIFS(СВЦЭМ!$C$39:$C$789,СВЦЭМ!$A$39:$A$789,$A120,СВЦЭМ!$B$39:$B$789,R$119)+'СЕТ СН'!$I$9+СВЦЭМ!$D$10+'СЕТ СН'!$I$6-'СЕТ СН'!$I$19</f>
        <v>3356.67555558</v>
      </c>
      <c r="S120" s="36">
        <f>SUMIFS(СВЦЭМ!$C$39:$C$789,СВЦЭМ!$A$39:$A$789,$A120,СВЦЭМ!$B$39:$B$789,S$119)+'СЕТ СН'!$I$9+СВЦЭМ!$D$10+'СЕТ СН'!$I$6-'СЕТ СН'!$I$19</f>
        <v>3300.25938537</v>
      </c>
      <c r="T120" s="36">
        <f>SUMIFS(СВЦЭМ!$C$39:$C$789,СВЦЭМ!$A$39:$A$789,$A120,СВЦЭМ!$B$39:$B$789,T$119)+'СЕТ СН'!$I$9+СВЦЭМ!$D$10+'СЕТ СН'!$I$6-'СЕТ СН'!$I$19</f>
        <v>3234.3801672499999</v>
      </c>
      <c r="U120" s="36">
        <f>SUMIFS(СВЦЭМ!$C$39:$C$789,СВЦЭМ!$A$39:$A$789,$A120,СВЦЭМ!$B$39:$B$789,U$119)+'СЕТ СН'!$I$9+СВЦЭМ!$D$10+'СЕТ СН'!$I$6-'СЕТ СН'!$I$19</f>
        <v>3257.6243399199998</v>
      </c>
      <c r="V120" s="36">
        <f>SUMIFS(СВЦЭМ!$C$39:$C$789,СВЦЭМ!$A$39:$A$789,$A120,СВЦЭМ!$B$39:$B$789,V$119)+'СЕТ СН'!$I$9+СВЦЭМ!$D$10+'СЕТ СН'!$I$6-'СЕТ СН'!$I$19</f>
        <v>3279.4366243999998</v>
      </c>
      <c r="W120" s="36">
        <f>SUMIFS(СВЦЭМ!$C$39:$C$789,СВЦЭМ!$A$39:$A$789,$A120,СВЦЭМ!$B$39:$B$789,W$119)+'СЕТ СН'!$I$9+СВЦЭМ!$D$10+'СЕТ СН'!$I$6-'СЕТ СН'!$I$19</f>
        <v>3294.1333420000001</v>
      </c>
      <c r="X120" s="36">
        <f>SUMIFS(СВЦЭМ!$C$39:$C$789,СВЦЭМ!$A$39:$A$789,$A120,СВЦЭМ!$B$39:$B$789,X$119)+'СЕТ СН'!$I$9+СВЦЭМ!$D$10+'СЕТ СН'!$I$6-'СЕТ СН'!$I$19</f>
        <v>3309.8031064100001</v>
      </c>
      <c r="Y120" s="36">
        <f>SUMIFS(СВЦЭМ!$C$39:$C$789,СВЦЭМ!$A$39:$A$789,$A120,СВЦЭМ!$B$39:$B$789,Y$119)+'СЕТ СН'!$I$9+СВЦЭМ!$D$10+'СЕТ СН'!$I$6-'СЕТ СН'!$I$19</f>
        <v>3380.0357725499998</v>
      </c>
    </row>
    <row r="121" spans="1:32" ht="15.75" x14ac:dyDescent="0.2">
      <c r="A121" s="35">
        <f>A120+1</f>
        <v>45628</v>
      </c>
      <c r="B121" s="36">
        <f>SUMIFS(СВЦЭМ!$C$39:$C$789,СВЦЭМ!$A$39:$A$789,$A121,СВЦЭМ!$B$39:$B$789,B$119)+'СЕТ СН'!$I$9+СВЦЭМ!$D$10+'СЕТ СН'!$I$6-'СЕТ СН'!$I$19</f>
        <v>3458.0207749400001</v>
      </c>
      <c r="C121" s="36">
        <f>SUMIFS(СВЦЭМ!$C$39:$C$789,СВЦЭМ!$A$39:$A$789,$A121,СВЦЭМ!$B$39:$B$789,C$119)+'СЕТ СН'!$I$9+СВЦЭМ!$D$10+'СЕТ СН'!$I$6-'СЕТ СН'!$I$19</f>
        <v>3446.8629830999998</v>
      </c>
      <c r="D121" s="36">
        <f>SUMIFS(СВЦЭМ!$C$39:$C$789,СВЦЭМ!$A$39:$A$789,$A121,СВЦЭМ!$B$39:$B$789,D$119)+'СЕТ СН'!$I$9+СВЦЭМ!$D$10+'СЕТ СН'!$I$6-'СЕТ СН'!$I$19</f>
        <v>3432.6623013899998</v>
      </c>
      <c r="E121" s="36">
        <f>SUMIFS(СВЦЭМ!$C$39:$C$789,СВЦЭМ!$A$39:$A$789,$A121,СВЦЭМ!$B$39:$B$789,E$119)+'СЕТ СН'!$I$9+СВЦЭМ!$D$10+'СЕТ СН'!$I$6-'СЕТ СН'!$I$19</f>
        <v>3444.5627388899998</v>
      </c>
      <c r="F121" s="36">
        <f>SUMIFS(СВЦЭМ!$C$39:$C$789,СВЦЭМ!$A$39:$A$789,$A121,СВЦЭМ!$B$39:$B$789,F$119)+'СЕТ СН'!$I$9+СВЦЭМ!$D$10+'СЕТ СН'!$I$6-'СЕТ СН'!$I$19</f>
        <v>3433.4806562700001</v>
      </c>
      <c r="G121" s="36">
        <f>SUMIFS(СВЦЭМ!$C$39:$C$789,СВЦЭМ!$A$39:$A$789,$A121,СВЦЭМ!$B$39:$B$789,G$119)+'СЕТ СН'!$I$9+СВЦЭМ!$D$10+'СЕТ СН'!$I$6-'СЕТ СН'!$I$19</f>
        <v>3440.3816358099998</v>
      </c>
      <c r="H121" s="36">
        <f>SUMIFS(СВЦЭМ!$C$39:$C$789,СВЦЭМ!$A$39:$A$789,$A121,СВЦЭМ!$B$39:$B$789,H$119)+'СЕТ СН'!$I$9+СВЦЭМ!$D$10+'СЕТ СН'!$I$6-'СЕТ СН'!$I$19</f>
        <v>3381.8287932200001</v>
      </c>
      <c r="I121" s="36">
        <f>SUMIFS(СВЦЭМ!$C$39:$C$789,СВЦЭМ!$A$39:$A$789,$A121,СВЦЭМ!$B$39:$B$789,I$119)+'СЕТ СН'!$I$9+СВЦЭМ!$D$10+'СЕТ СН'!$I$6-'СЕТ СН'!$I$19</f>
        <v>3298.3692080800001</v>
      </c>
      <c r="J121" s="36">
        <f>SUMIFS(СВЦЭМ!$C$39:$C$789,СВЦЭМ!$A$39:$A$789,$A121,СВЦЭМ!$B$39:$B$789,J$119)+'СЕТ СН'!$I$9+СВЦЭМ!$D$10+'СЕТ СН'!$I$6-'СЕТ СН'!$I$19</f>
        <v>3255.5393713600001</v>
      </c>
      <c r="K121" s="36">
        <f>SUMIFS(СВЦЭМ!$C$39:$C$789,СВЦЭМ!$A$39:$A$789,$A121,СВЦЭМ!$B$39:$B$789,K$119)+'СЕТ СН'!$I$9+СВЦЭМ!$D$10+'СЕТ СН'!$I$6-'СЕТ СН'!$I$19</f>
        <v>3241.10599043</v>
      </c>
      <c r="L121" s="36">
        <f>SUMIFS(СВЦЭМ!$C$39:$C$789,СВЦЭМ!$A$39:$A$789,$A121,СВЦЭМ!$B$39:$B$789,L$119)+'СЕТ СН'!$I$9+СВЦЭМ!$D$10+'СЕТ СН'!$I$6-'СЕТ СН'!$I$19</f>
        <v>3257.73555093</v>
      </c>
      <c r="M121" s="36">
        <f>SUMIFS(СВЦЭМ!$C$39:$C$789,СВЦЭМ!$A$39:$A$789,$A121,СВЦЭМ!$B$39:$B$789,M$119)+'СЕТ СН'!$I$9+СВЦЭМ!$D$10+'СЕТ СН'!$I$6-'СЕТ СН'!$I$19</f>
        <v>3272.0554117500001</v>
      </c>
      <c r="N121" s="36">
        <f>SUMIFS(СВЦЭМ!$C$39:$C$789,СВЦЭМ!$A$39:$A$789,$A121,СВЦЭМ!$B$39:$B$789,N$119)+'СЕТ СН'!$I$9+СВЦЭМ!$D$10+'СЕТ СН'!$I$6-'СЕТ СН'!$I$19</f>
        <v>3287.62907498</v>
      </c>
      <c r="O121" s="36">
        <f>SUMIFS(СВЦЭМ!$C$39:$C$789,СВЦЭМ!$A$39:$A$789,$A121,СВЦЭМ!$B$39:$B$789,O$119)+'СЕТ СН'!$I$9+СВЦЭМ!$D$10+'СЕТ СН'!$I$6-'СЕТ СН'!$I$19</f>
        <v>3305.4915655999998</v>
      </c>
      <c r="P121" s="36">
        <f>SUMIFS(СВЦЭМ!$C$39:$C$789,СВЦЭМ!$A$39:$A$789,$A121,СВЦЭМ!$B$39:$B$789,P$119)+'СЕТ СН'!$I$9+СВЦЭМ!$D$10+'СЕТ СН'!$I$6-'СЕТ СН'!$I$19</f>
        <v>3319.8076147299998</v>
      </c>
      <c r="Q121" s="36">
        <f>SUMIFS(СВЦЭМ!$C$39:$C$789,СВЦЭМ!$A$39:$A$789,$A121,СВЦЭМ!$B$39:$B$789,Q$119)+'СЕТ СН'!$I$9+СВЦЭМ!$D$10+'СЕТ СН'!$I$6-'СЕТ СН'!$I$19</f>
        <v>3311.2428350700002</v>
      </c>
      <c r="R121" s="36">
        <f>SUMIFS(СВЦЭМ!$C$39:$C$789,СВЦЭМ!$A$39:$A$789,$A121,СВЦЭМ!$B$39:$B$789,R$119)+'СЕТ СН'!$I$9+СВЦЭМ!$D$10+'СЕТ СН'!$I$6-'СЕТ СН'!$I$19</f>
        <v>3308.0852061099999</v>
      </c>
      <c r="S121" s="36">
        <f>SUMIFS(СВЦЭМ!$C$39:$C$789,СВЦЭМ!$A$39:$A$789,$A121,СВЦЭМ!$B$39:$B$789,S$119)+'СЕТ СН'!$I$9+СВЦЭМ!$D$10+'СЕТ СН'!$I$6-'СЕТ СН'!$I$19</f>
        <v>3258.5125681499999</v>
      </c>
      <c r="T121" s="36">
        <f>SUMIFS(СВЦЭМ!$C$39:$C$789,СВЦЭМ!$A$39:$A$789,$A121,СВЦЭМ!$B$39:$B$789,T$119)+'СЕТ СН'!$I$9+СВЦЭМ!$D$10+'СЕТ СН'!$I$6-'СЕТ СН'!$I$19</f>
        <v>3211.4620725</v>
      </c>
      <c r="U121" s="36">
        <f>SUMIFS(СВЦЭМ!$C$39:$C$789,СВЦЭМ!$A$39:$A$789,$A121,СВЦЭМ!$B$39:$B$789,U$119)+'СЕТ СН'!$I$9+СВЦЭМ!$D$10+'СЕТ СН'!$I$6-'СЕТ СН'!$I$19</f>
        <v>3249.5541027499999</v>
      </c>
      <c r="V121" s="36">
        <f>SUMIFS(СВЦЭМ!$C$39:$C$789,СВЦЭМ!$A$39:$A$789,$A121,СВЦЭМ!$B$39:$B$789,V$119)+'СЕТ СН'!$I$9+СВЦЭМ!$D$10+'СЕТ СН'!$I$6-'СЕТ СН'!$I$19</f>
        <v>3278.8736558199998</v>
      </c>
      <c r="W121" s="36">
        <f>SUMIFS(СВЦЭМ!$C$39:$C$789,СВЦЭМ!$A$39:$A$789,$A121,СВЦЭМ!$B$39:$B$789,W$119)+'СЕТ СН'!$I$9+СВЦЭМ!$D$10+'СЕТ СН'!$I$6-'СЕТ СН'!$I$19</f>
        <v>3269.9578000000001</v>
      </c>
      <c r="X121" s="36">
        <f>SUMIFS(СВЦЭМ!$C$39:$C$789,СВЦЭМ!$A$39:$A$789,$A121,СВЦЭМ!$B$39:$B$789,X$119)+'СЕТ СН'!$I$9+СВЦЭМ!$D$10+'СЕТ СН'!$I$6-'СЕТ СН'!$I$19</f>
        <v>3270.6000415200001</v>
      </c>
      <c r="Y121" s="36">
        <f>SUMIFS(СВЦЭМ!$C$39:$C$789,СВЦЭМ!$A$39:$A$789,$A121,СВЦЭМ!$B$39:$B$789,Y$119)+'СЕТ СН'!$I$9+СВЦЭМ!$D$10+'СЕТ СН'!$I$6-'СЕТ СН'!$I$19</f>
        <v>3301.9984786599998</v>
      </c>
    </row>
    <row r="122" spans="1:32" ht="15.75" x14ac:dyDescent="0.2">
      <c r="A122" s="35">
        <f t="shared" ref="A122:A150" si="3">A121+1</f>
        <v>45629</v>
      </c>
      <c r="B122" s="36">
        <f>SUMIFS(СВЦЭМ!$C$39:$C$789,СВЦЭМ!$A$39:$A$789,$A122,СВЦЭМ!$B$39:$B$789,B$119)+'СЕТ СН'!$I$9+СВЦЭМ!$D$10+'СЕТ СН'!$I$6-'СЕТ СН'!$I$19</f>
        <v>3321.2021688</v>
      </c>
      <c r="C122" s="36">
        <f>SUMIFS(СВЦЭМ!$C$39:$C$789,СВЦЭМ!$A$39:$A$789,$A122,СВЦЭМ!$B$39:$B$789,C$119)+'СЕТ СН'!$I$9+СВЦЭМ!$D$10+'СЕТ СН'!$I$6-'СЕТ СН'!$I$19</f>
        <v>3364.4248769300002</v>
      </c>
      <c r="D122" s="36">
        <f>SUMIFS(СВЦЭМ!$C$39:$C$789,СВЦЭМ!$A$39:$A$789,$A122,СВЦЭМ!$B$39:$B$789,D$119)+'СЕТ СН'!$I$9+СВЦЭМ!$D$10+'СЕТ СН'!$I$6-'СЕТ СН'!$I$19</f>
        <v>3392.8172889500001</v>
      </c>
      <c r="E122" s="36">
        <f>SUMIFS(СВЦЭМ!$C$39:$C$789,СВЦЭМ!$A$39:$A$789,$A122,СВЦЭМ!$B$39:$B$789,E$119)+'СЕТ СН'!$I$9+СВЦЭМ!$D$10+'СЕТ СН'!$I$6-'СЕТ СН'!$I$19</f>
        <v>3416.5387679099999</v>
      </c>
      <c r="F122" s="36">
        <f>SUMIFS(СВЦЭМ!$C$39:$C$789,СВЦЭМ!$A$39:$A$789,$A122,СВЦЭМ!$B$39:$B$789,F$119)+'СЕТ СН'!$I$9+СВЦЭМ!$D$10+'СЕТ СН'!$I$6-'СЕТ СН'!$I$19</f>
        <v>3429.5514271000002</v>
      </c>
      <c r="G122" s="36">
        <f>SUMIFS(СВЦЭМ!$C$39:$C$789,СВЦЭМ!$A$39:$A$789,$A122,СВЦЭМ!$B$39:$B$789,G$119)+'СЕТ СН'!$I$9+СВЦЭМ!$D$10+'СЕТ СН'!$I$6-'СЕТ СН'!$I$19</f>
        <v>3379.4660567199999</v>
      </c>
      <c r="H122" s="36">
        <f>SUMIFS(СВЦЭМ!$C$39:$C$789,СВЦЭМ!$A$39:$A$789,$A122,СВЦЭМ!$B$39:$B$789,H$119)+'СЕТ СН'!$I$9+СВЦЭМ!$D$10+'СЕТ СН'!$I$6-'СЕТ СН'!$I$19</f>
        <v>3325.0668975200001</v>
      </c>
      <c r="I122" s="36">
        <f>SUMIFS(СВЦЭМ!$C$39:$C$789,СВЦЭМ!$A$39:$A$789,$A122,СВЦЭМ!$B$39:$B$789,I$119)+'СЕТ СН'!$I$9+СВЦЭМ!$D$10+'СЕТ СН'!$I$6-'СЕТ СН'!$I$19</f>
        <v>3245.6808375400001</v>
      </c>
      <c r="J122" s="36">
        <f>SUMIFS(СВЦЭМ!$C$39:$C$789,СВЦЭМ!$A$39:$A$789,$A122,СВЦЭМ!$B$39:$B$789,J$119)+'СЕТ СН'!$I$9+СВЦЭМ!$D$10+'СЕТ СН'!$I$6-'СЕТ СН'!$I$19</f>
        <v>3188.9922899200001</v>
      </c>
      <c r="K122" s="36">
        <f>SUMIFS(СВЦЭМ!$C$39:$C$789,СВЦЭМ!$A$39:$A$789,$A122,СВЦЭМ!$B$39:$B$789,K$119)+'СЕТ СН'!$I$9+СВЦЭМ!$D$10+'СЕТ СН'!$I$6-'СЕТ СН'!$I$19</f>
        <v>3196.6288273</v>
      </c>
      <c r="L122" s="36">
        <f>SUMIFS(СВЦЭМ!$C$39:$C$789,СВЦЭМ!$A$39:$A$789,$A122,СВЦЭМ!$B$39:$B$789,L$119)+'СЕТ СН'!$I$9+СВЦЭМ!$D$10+'СЕТ СН'!$I$6-'СЕТ СН'!$I$19</f>
        <v>3206.2966135400002</v>
      </c>
      <c r="M122" s="36">
        <f>SUMIFS(СВЦЭМ!$C$39:$C$789,СВЦЭМ!$A$39:$A$789,$A122,СВЦЭМ!$B$39:$B$789,M$119)+'СЕТ СН'!$I$9+СВЦЭМ!$D$10+'СЕТ СН'!$I$6-'СЕТ СН'!$I$19</f>
        <v>3209.6563095000001</v>
      </c>
      <c r="N122" s="36">
        <f>SUMIFS(СВЦЭМ!$C$39:$C$789,СВЦЭМ!$A$39:$A$789,$A122,СВЦЭМ!$B$39:$B$789,N$119)+'СЕТ СН'!$I$9+СВЦЭМ!$D$10+'СЕТ СН'!$I$6-'СЕТ СН'!$I$19</f>
        <v>3238.7675100000001</v>
      </c>
      <c r="O122" s="36">
        <f>SUMIFS(СВЦЭМ!$C$39:$C$789,СВЦЭМ!$A$39:$A$789,$A122,СВЦЭМ!$B$39:$B$789,O$119)+'СЕТ СН'!$I$9+СВЦЭМ!$D$10+'СЕТ СН'!$I$6-'СЕТ СН'!$I$19</f>
        <v>3257.6190253300001</v>
      </c>
      <c r="P122" s="36">
        <f>SUMIFS(СВЦЭМ!$C$39:$C$789,СВЦЭМ!$A$39:$A$789,$A122,СВЦЭМ!$B$39:$B$789,P$119)+'СЕТ СН'!$I$9+СВЦЭМ!$D$10+'СЕТ СН'!$I$6-'СЕТ СН'!$I$19</f>
        <v>3277.1691031</v>
      </c>
      <c r="Q122" s="36">
        <f>SUMIFS(СВЦЭМ!$C$39:$C$789,СВЦЭМ!$A$39:$A$789,$A122,СВЦЭМ!$B$39:$B$789,Q$119)+'СЕТ СН'!$I$9+СВЦЭМ!$D$10+'СЕТ СН'!$I$6-'СЕТ СН'!$I$19</f>
        <v>3305.0778249999998</v>
      </c>
      <c r="R122" s="36">
        <f>SUMIFS(СВЦЭМ!$C$39:$C$789,СВЦЭМ!$A$39:$A$789,$A122,СВЦЭМ!$B$39:$B$789,R$119)+'СЕТ СН'!$I$9+СВЦЭМ!$D$10+'СЕТ СН'!$I$6-'СЕТ СН'!$I$19</f>
        <v>3287.2170108</v>
      </c>
      <c r="S122" s="36">
        <f>SUMIFS(СВЦЭМ!$C$39:$C$789,СВЦЭМ!$A$39:$A$789,$A122,СВЦЭМ!$B$39:$B$789,S$119)+'СЕТ СН'!$I$9+СВЦЭМ!$D$10+'СЕТ СН'!$I$6-'СЕТ СН'!$I$19</f>
        <v>3240.12991526</v>
      </c>
      <c r="T122" s="36">
        <f>SUMIFS(СВЦЭМ!$C$39:$C$789,СВЦЭМ!$A$39:$A$789,$A122,СВЦЭМ!$B$39:$B$789,T$119)+'СЕТ СН'!$I$9+СВЦЭМ!$D$10+'СЕТ СН'!$I$6-'СЕТ СН'!$I$19</f>
        <v>3191.8853634800003</v>
      </c>
      <c r="U122" s="36">
        <f>SUMIFS(СВЦЭМ!$C$39:$C$789,СВЦЭМ!$A$39:$A$789,$A122,СВЦЭМ!$B$39:$B$789,U$119)+'СЕТ СН'!$I$9+СВЦЭМ!$D$10+'СЕТ СН'!$I$6-'СЕТ СН'!$I$19</f>
        <v>3213.7516565400001</v>
      </c>
      <c r="V122" s="36">
        <f>SUMIFS(СВЦЭМ!$C$39:$C$789,СВЦЭМ!$A$39:$A$789,$A122,СВЦЭМ!$B$39:$B$789,V$119)+'СЕТ СН'!$I$9+СВЦЭМ!$D$10+'СЕТ СН'!$I$6-'СЕТ СН'!$I$19</f>
        <v>3239.7694569800001</v>
      </c>
      <c r="W122" s="36">
        <f>SUMIFS(СВЦЭМ!$C$39:$C$789,СВЦЭМ!$A$39:$A$789,$A122,СВЦЭМ!$B$39:$B$789,W$119)+'СЕТ СН'!$I$9+СВЦЭМ!$D$10+'СЕТ СН'!$I$6-'СЕТ СН'!$I$19</f>
        <v>3254.51247199</v>
      </c>
      <c r="X122" s="36">
        <f>SUMIFS(СВЦЭМ!$C$39:$C$789,СВЦЭМ!$A$39:$A$789,$A122,СВЦЭМ!$B$39:$B$789,X$119)+'СЕТ СН'!$I$9+СВЦЭМ!$D$10+'СЕТ СН'!$I$6-'СЕТ СН'!$I$19</f>
        <v>3264.9928746699998</v>
      </c>
      <c r="Y122" s="36">
        <f>SUMIFS(СВЦЭМ!$C$39:$C$789,СВЦЭМ!$A$39:$A$789,$A122,СВЦЭМ!$B$39:$B$789,Y$119)+'СЕТ СН'!$I$9+СВЦЭМ!$D$10+'СЕТ СН'!$I$6-'СЕТ СН'!$I$19</f>
        <v>3302.21964239</v>
      </c>
    </row>
    <row r="123" spans="1:32" ht="15.75" x14ac:dyDescent="0.2">
      <c r="A123" s="35">
        <f t="shared" si="3"/>
        <v>45630</v>
      </c>
      <c r="B123" s="36">
        <f>SUMIFS(СВЦЭМ!$C$39:$C$789,СВЦЭМ!$A$39:$A$789,$A123,СВЦЭМ!$B$39:$B$789,B$119)+'СЕТ СН'!$I$9+СВЦЭМ!$D$10+'СЕТ СН'!$I$6-'СЕТ СН'!$I$19</f>
        <v>3332.3480135899999</v>
      </c>
      <c r="C123" s="36">
        <f>SUMIFS(СВЦЭМ!$C$39:$C$789,СВЦЭМ!$A$39:$A$789,$A123,СВЦЭМ!$B$39:$B$789,C$119)+'СЕТ СН'!$I$9+СВЦЭМ!$D$10+'СЕТ СН'!$I$6-'СЕТ СН'!$I$19</f>
        <v>3397.6543527899998</v>
      </c>
      <c r="D123" s="36">
        <f>SUMIFS(СВЦЭМ!$C$39:$C$789,СВЦЭМ!$A$39:$A$789,$A123,СВЦЭМ!$B$39:$B$789,D$119)+'СЕТ СН'!$I$9+СВЦЭМ!$D$10+'СЕТ СН'!$I$6-'СЕТ СН'!$I$19</f>
        <v>3426.9727432300001</v>
      </c>
      <c r="E123" s="36">
        <f>SUMIFS(СВЦЭМ!$C$39:$C$789,СВЦЭМ!$A$39:$A$789,$A123,СВЦЭМ!$B$39:$B$789,E$119)+'СЕТ СН'!$I$9+СВЦЭМ!$D$10+'СЕТ СН'!$I$6-'СЕТ СН'!$I$19</f>
        <v>3441.7534729200001</v>
      </c>
      <c r="F123" s="36">
        <f>SUMIFS(СВЦЭМ!$C$39:$C$789,СВЦЭМ!$A$39:$A$789,$A123,СВЦЭМ!$B$39:$B$789,F$119)+'СЕТ СН'!$I$9+СВЦЭМ!$D$10+'СЕТ СН'!$I$6-'СЕТ СН'!$I$19</f>
        <v>3435.8870699999998</v>
      </c>
      <c r="G123" s="36">
        <f>SUMIFS(СВЦЭМ!$C$39:$C$789,СВЦЭМ!$A$39:$A$789,$A123,СВЦЭМ!$B$39:$B$789,G$119)+'СЕТ СН'!$I$9+СВЦЭМ!$D$10+'СЕТ СН'!$I$6-'СЕТ СН'!$I$19</f>
        <v>3420.5592462099999</v>
      </c>
      <c r="H123" s="36">
        <f>SUMIFS(СВЦЭМ!$C$39:$C$789,СВЦЭМ!$A$39:$A$789,$A123,СВЦЭМ!$B$39:$B$789,H$119)+'СЕТ СН'!$I$9+СВЦЭМ!$D$10+'СЕТ СН'!$I$6-'СЕТ СН'!$I$19</f>
        <v>3389.6495500599999</v>
      </c>
      <c r="I123" s="36">
        <f>SUMIFS(СВЦЭМ!$C$39:$C$789,СВЦЭМ!$A$39:$A$789,$A123,СВЦЭМ!$B$39:$B$789,I$119)+'СЕТ СН'!$I$9+СВЦЭМ!$D$10+'СЕТ СН'!$I$6-'СЕТ СН'!$I$19</f>
        <v>3281.9870180899998</v>
      </c>
      <c r="J123" s="36">
        <f>SUMIFS(СВЦЭМ!$C$39:$C$789,СВЦЭМ!$A$39:$A$789,$A123,СВЦЭМ!$B$39:$B$789,J$119)+'СЕТ СН'!$I$9+СВЦЭМ!$D$10+'СЕТ СН'!$I$6-'СЕТ СН'!$I$19</f>
        <v>3229.2445385800002</v>
      </c>
      <c r="K123" s="36">
        <f>SUMIFS(СВЦЭМ!$C$39:$C$789,СВЦЭМ!$A$39:$A$789,$A123,СВЦЭМ!$B$39:$B$789,K$119)+'СЕТ СН'!$I$9+СВЦЭМ!$D$10+'СЕТ СН'!$I$6-'СЕТ СН'!$I$19</f>
        <v>3205.5403162299999</v>
      </c>
      <c r="L123" s="36">
        <f>SUMIFS(СВЦЭМ!$C$39:$C$789,СВЦЭМ!$A$39:$A$789,$A123,СВЦЭМ!$B$39:$B$789,L$119)+'СЕТ СН'!$I$9+СВЦЭМ!$D$10+'СЕТ СН'!$I$6-'СЕТ СН'!$I$19</f>
        <v>3133.8661637200003</v>
      </c>
      <c r="M123" s="36">
        <f>SUMIFS(СВЦЭМ!$C$39:$C$789,СВЦЭМ!$A$39:$A$789,$A123,СВЦЭМ!$B$39:$B$789,M$119)+'СЕТ СН'!$I$9+СВЦЭМ!$D$10+'СЕТ СН'!$I$6-'СЕТ СН'!$I$19</f>
        <v>3122.6473196300003</v>
      </c>
      <c r="N123" s="36">
        <f>SUMIFS(СВЦЭМ!$C$39:$C$789,СВЦЭМ!$A$39:$A$789,$A123,СВЦЭМ!$B$39:$B$789,N$119)+'СЕТ СН'!$I$9+СВЦЭМ!$D$10+'СЕТ СН'!$I$6-'СЕТ СН'!$I$19</f>
        <v>3157.2246281299999</v>
      </c>
      <c r="O123" s="36">
        <f>SUMIFS(СВЦЭМ!$C$39:$C$789,СВЦЭМ!$A$39:$A$789,$A123,СВЦЭМ!$B$39:$B$789,O$119)+'СЕТ СН'!$I$9+СВЦЭМ!$D$10+'СЕТ СН'!$I$6-'СЕТ СН'!$I$19</f>
        <v>3164.2803978100001</v>
      </c>
      <c r="P123" s="36">
        <f>SUMIFS(СВЦЭМ!$C$39:$C$789,СВЦЭМ!$A$39:$A$789,$A123,СВЦЭМ!$B$39:$B$789,P$119)+'СЕТ СН'!$I$9+СВЦЭМ!$D$10+'СЕТ СН'!$I$6-'СЕТ СН'!$I$19</f>
        <v>3178.6230735300001</v>
      </c>
      <c r="Q123" s="36">
        <f>SUMIFS(СВЦЭМ!$C$39:$C$789,СВЦЭМ!$A$39:$A$789,$A123,СВЦЭМ!$B$39:$B$789,Q$119)+'СЕТ СН'!$I$9+СВЦЭМ!$D$10+'СЕТ СН'!$I$6-'СЕТ СН'!$I$19</f>
        <v>3189.93325353</v>
      </c>
      <c r="R123" s="36">
        <f>SUMIFS(СВЦЭМ!$C$39:$C$789,СВЦЭМ!$A$39:$A$789,$A123,СВЦЭМ!$B$39:$B$789,R$119)+'СЕТ СН'!$I$9+СВЦЭМ!$D$10+'СЕТ СН'!$I$6-'СЕТ СН'!$I$19</f>
        <v>3189.5528649000003</v>
      </c>
      <c r="S123" s="36">
        <f>SUMIFS(СВЦЭМ!$C$39:$C$789,СВЦЭМ!$A$39:$A$789,$A123,СВЦЭМ!$B$39:$B$789,S$119)+'СЕТ СН'!$I$9+СВЦЭМ!$D$10+'СЕТ СН'!$I$6-'СЕТ СН'!$I$19</f>
        <v>3145.70862304</v>
      </c>
      <c r="T123" s="36">
        <f>SUMIFS(СВЦЭМ!$C$39:$C$789,СВЦЭМ!$A$39:$A$789,$A123,СВЦЭМ!$B$39:$B$789,T$119)+'СЕТ СН'!$I$9+СВЦЭМ!$D$10+'СЕТ СН'!$I$6-'СЕТ СН'!$I$19</f>
        <v>3087.3432027500003</v>
      </c>
      <c r="U123" s="36">
        <f>SUMIFS(СВЦЭМ!$C$39:$C$789,СВЦЭМ!$A$39:$A$789,$A123,СВЦЭМ!$B$39:$B$789,U$119)+'СЕТ СН'!$I$9+СВЦЭМ!$D$10+'СЕТ СН'!$I$6-'СЕТ СН'!$I$19</f>
        <v>3090.91249487</v>
      </c>
      <c r="V123" s="36">
        <f>SUMIFS(СВЦЭМ!$C$39:$C$789,СВЦЭМ!$A$39:$A$789,$A123,СВЦЭМ!$B$39:$B$789,V$119)+'СЕТ СН'!$I$9+СВЦЭМ!$D$10+'СЕТ СН'!$I$6-'СЕТ СН'!$I$19</f>
        <v>3132.1123121099999</v>
      </c>
      <c r="W123" s="36">
        <f>SUMIFS(СВЦЭМ!$C$39:$C$789,СВЦЭМ!$A$39:$A$789,$A123,СВЦЭМ!$B$39:$B$789,W$119)+'СЕТ СН'!$I$9+СВЦЭМ!$D$10+'СЕТ СН'!$I$6-'СЕТ СН'!$I$19</f>
        <v>3152.8491418199997</v>
      </c>
      <c r="X123" s="36">
        <f>SUMIFS(СВЦЭМ!$C$39:$C$789,СВЦЭМ!$A$39:$A$789,$A123,СВЦЭМ!$B$39:$B$789,X$119)+'СЕТ СН'!$I$9+СВЦЭМ!$D$10+'СЕТ СН'!$I$6-'СЕТ СН'!$I$19</f>
        <v>3187.8195873199998</v>
      </c>
      <c r="Y123" s="36">
        <f>SUMIFS(СВЦЭМ!$C$39:$C$789,СВЦЭМ!$A$39:$A$789,$A123,СВЦЭМ!$B$39:$B$789,Y$119)+'СЕТ СН'!$I$9+СВЦЭМ!$D$10+'СЕТ СН'!$I$6-'СЕТ СН'!$I$19</f>
        <v>3224.8950982900001</v>
      </c>
    </row>
    <row r="124" spans="1:32" ht="15.75" x14ac:dyDescent="0.2">
      <c r="A124" s="35">
        <f t="shared" si="3"/>
        <v>45631</v>
      </c>
      <c r="B124" s="36">
        <f>SUMIFS(СВЦЭМ!$C$39:$C$789,СВЦЭМ!$A$39:$A$789,$A124,СВЦЭМ!$B$39:$B$789,B$119)+'СЕТ СН'!$I$9+СВЦЭМ!$D$10+'СЕТ СН'!$I$6-'СЕТ СН'!$I$19</f>
        <v>3234.1642796000001</v>
      </c>
      <c r="C124" s="36">
        <f>SUMIFS(СВЦЭМ!$C$39:$C$789,СВЦЭМ!$A$39:$A$789,$A124,СВЦЭМ!$B$39:$B$789,C$119)+'СЕТ СН'!$I$9+СВЦЭМ!$D$10+'СЕТ СН'!$I$6-'СЕТ СН'!$I$19</f>
        <v>3286.42917184</v>
      </c>
      <c r="D124" s="36">
        <f>SUMIFS(СВЦЭМ!$C$39:$C$789,СВЦЭМ!$A$39:$A$789,$A124,СВЦЭМ!$B$39:$B$789,D$119)+'СЕТ СН'!$I$9+СВЦЭМ!$D$10+'СЕТ СН'!$I$6-'СЕТ СН'!$I$19</f>
        <v>3290.68888797</v>
      </c>
      <c r="E124" s="36">
        <f>SUMIFS(СВЦЭМ!$C$39:$C$789,СВЦЭМ!$A$39:$A$789,$A124,СВЦЭМ!$B$39:$B$789,E$119)+'СЕТ СН'!$I$9+СВЦЭМ!$D$10+'СЕТ СН'!$I$6-'СЕТ СН'!$I$19</f>
        <v>3309.2681284599998</v>
      </c>
      <c r="F124" s="36">
        <f>SUMIFS(СВЦЭМ!$C$39:$C$789,СВЦЭМ!$A$39:$A$789,$A124,СВЦЭМ!$B$39:$B$789,F$119)+'СЕТ СН'!$I$9+СВЦЭМ!$D$10+'СЕТ СН'!$I$6-'СЕТ СН'!$I$19</f>
        <v>3303.68451013</v>
      </c>
      <c r="G124" s="36">
        <f>SUMIFS(СВЦЭМ!$C$39:$C$789,СВЦЭМ!$A$39:$A$789,$A124,СВЦЭМ!$B$39:$B$789,G$119)+'СЕТ СН'!$I$9+СВЦЭМ!$D$10+'СЕТ СН'!$I$6-'СЕТ СН'!$I$19</f>
        <v>3277.0433430799999</v>
      </c>
      <c r="H124" s="36">
        <f>SUMIFS(СВЦЭМ!$C$39:$C$789,СВЦЭМ!$A$39:$A$789,$A124,СВЦЭМ!$B$39:$B$789,H$119)+'СЕТ СН'!$I$9+СВЦЭМ!$D$10+'СЕТ СН'!$I$6-'СЕТ СН'!$I$19</f>
        <v>3201.5252403300001</v>
      </c>
      <c r="I124" s="36">
        <f>SUMIFS(СВЦЭМ!$C$39:$C$789,СВЦЭМ!$A$39:$A$789,$A124,СВЦЭМ!$B$39:$B$789,I$119)+'СЕТ СН'!$I$9+СВЦЭМ!$D$10+'СЕТ СН'!$I$6-'СЕТ СН'!$I$19</f>
        <v>3119.2223090800003</v>
      </c>
      <c r="J124" s="36">
        <f>SUMIFS(СВЦЭМ!$C$39:$C$789,СВЦЭМ!$A$39:$A$789,$A124,СВЦЭМ!$B$39:$B$789,J$119)+'СЕТ СН'!$I$9+СВЦЭМ!$D$10+'СЕТ СН'!$I$6-'СЕТ СН'!$I$19</f>
        <v>3076.5113058000002</v>
      </c>
      <c r="K124" s="36">
        <f>SUMIFS(СВЦЭМ!$C$39:$C$789,СВЦЭМ!$A$39:$A$789,$A124,СВЦЭМ!$B$39:$B$789,K$119)+'СЕТ СН'!$I$9+СВЦЭМ!$D$10+'СЕТ СН'!$I$6-'СЕТ СН'!$I$19</f>
        <v>3043.0327352500003</v>
      </c>
      <c r="L124" s="36">
        <f>SUMIFS(СВЦЭМ!$C$39:$C$789,СВЦЭМ!$A$39:$A$789,$A124,СВЦЭМ!$B$39:$B$789,L$119)+'СЕТ СН'!$I$9+СВЦЭМ!$D$10+'СЕТ СН'!$I$6-'СЕТ СН'!$I$19</f>
        <v>3040.2707127399999</v>
      </c>
      <c r="M124" s="36">
        <f>SUMIFS(СВЦЭМ!$C$39:$C$789,СВЦЭМ!$A$39:$A$789,$A124,СВЦЭМ!$B$39:$B$789,M$119)+'СЕТ СН'!$I$9+СВЦЭМ!$D$10+'СЕТ СН'!$I$6-'СЕТ СН'!$I$19</f>
        <v>3065.0324361500002</v>
      </c>
      <c r="N124" s="36">
        <f>SUMIFS(СВЦЭМ!$C$39:$C$789,СВЦЭМ!$A$39:$A$789,$A124,СВЦЭМ!$B$39:$B$789,N$119)+'СЕТ СН'!$I$9+СВЦЭМ!$D$10+'СЕТ СН'!$I$6-'СЕТ СН'!$I$19</f>
        <v>3076.6289272500003</v>
      </c>
      <c r="O124" s="36">
        <f>SUMIFS(СВЦЭМ!$C$39:$C$789,СВЦЭМ!$A$39:$A$789,$A124,СВЦЭМ!$B$39:$B$789,O$119)+'СЕТ СН'!$I$9+СВЦЭМ!$D$10+'СЕТ СН'!$I$6-'СЕТ СН'!$I$19</f>
        <v>3084.24032842</v>
      </c>
      <c r="P124" s="36">
        <f>SUMIFS(СВЦЭМ!$C$39:$C$789,СВЦЭМ!$A$39:$A$789,$A124,СВЦЭМ!$B$39:$B$789,P$119)+'СЕТ СН'!$I$9+СВЦЭМ!$D$10+'СЕТ СН'!$I$6-'СЕТ СН'!$I$19</f>
        <v>3099.37261975</v>
      </c>
      <c r="Q124" s="36">
        <f>SUMIFS(СВЦЭМ!$C$39:$C$789,СВЦЭМ!$A$39:$A$789,$A124,СВЦЭМ!$B$39:$B$789,Q$119)+'СЕТ СН'!$I$9+СВЦЭМ!$D$10+'СЕТ СН'!$I$6-'СЕТ СН'!$I$19</f>
        <v>3122.3310522700003</v>
      </c>
      <c r="R124" s="36">
        <f>SUMIFS(СВЦЭМ!$C$39:$C$789,СВЦЭМ!$A$39:$A$789,$A124,СВЦЭМ!$B$39:$B$789,R$119)+'СЕТ СН'!$I$9+СВЦЭМ!$D$10+'СЕТ СН'!$I$6-'СЕТ СН'!$I$19</f>
        <v>3125.2139483600004</v>
      </c>
      <c r="S124" s="36">
        <f>SUMIFS(СВЦЭМ!$C$39:$C$789,СВЦЭМ!$A$39:$A$789,$A124,СВЦЭМ!$B$39:$B$789,S$119)+'СЕТ СН'!$I$9+СВЦЭМ!$D$10+'СЕТ СН'!$I$6-'СЕТ СН'!$I$19</f>
        <v>3069.3502254900004</v>
      </c>
      <c r="T124" s="36">
        <f>SUMIFS(СВЦЭМ!$C$39:$C$789,СВЦЭМ!$A$39:$A$789,$A124,СВЦЭМ!$B$39:$B$789,T$119)+'СЕТ СН'!$I$9+СВЦЭМ!$D$10+'СЕТ СН'!$I$6-'СЕТ СН'!$I$19</f>
        <v>3015.16883297</v>
      </c>
      <c r="U124" s="36">
        <f>SUMIFS(СВЦЭМ!$C$39:$C$789,СВЦЭМ!$A$39:$A$789,$A124,СВЦЭМ!$B$39:$B$789,U$119)+'СЕТ СН'!$I$9+СВЦЭМ!$D$10+'СЕТ СН'!$I$6-'СЕТ СН'!$I$19</f>
        <v>3015.2413625400004</v>
      </c>
      <c r="V124" s="36">
        <f>SUMIFS(СВЦЭМ!$C$39:$C$789,СВЦЭМ!$A$39:$A$789,$A124,СВЦЭМ!$B$39:$B$789,V$119)+'СЕТ СН'!$I$9+СВЦЭМ!$D$10+'СЕТ СН'!$I$6-'СЕТ СН'!$I$19</f>
        <v>3051.8376507800003</v>
      </c>
      <c r="W124" s="36">
        <f>SUMIFS(СВЦЭМ!$C$39:$C$789,СВЦЭМ!$A$39:$A$789,$A124,СВЦЭМ!$B$39:$B$789,W$119)+'СЕТ СН'!$I$9+СВЦЭМ!$D$10+'СЕТ СН'!$I$6-'СЕТ СН'!$I$19</f>
        <v>3060.1907965700002</v>
      </c>
      <c r="X124" s="36">
        <f>SUMIFS(СВЦЭМ!$C$39:$C$789,СВЦЭМ!$A$39:$A$789,$A124,СВЦЭМ!$B$39:$B$789,X$119)+'СЕТ СН'!$I$9+СВЦЭМ!$D$10+'СЕТ СН'!$I$6-'СЕТ СН'!$I$19</f>
        <v>3073.8405162400004</v>
      </c>
      <c r="Y124" s="36">
        <f>SUMIFS(СВЦЭМ!$C$39:$C$789,СВЦЭМ!$A$39:$A$789,$A124,СВЦЭМ!$B$39:$B$789,Y$119)+'СЕТ СН'!$I$9+СВЦЭМ!$D$10+'СЕТ СН'!$I$6-'СЕТ СН'!$I$19</f>
        <v>3084.1883026200003</v>
      </c>
    </row>
    <row r="125" spans="1:32" ht="15.75" x14ac:dyDescent="0.2">
      <c r="A125" s="35">
        <f t="shared" si="3"/>
        <v>45632</v>
      </c>
      <c r="B125" s="36">
        <f>SUMIFS(СВЦЭМ!$C$39:$C$789,СВЦЭМ!$A$39:$A$789,$A125,СВЦЭМ!$B$39:$B$789,B$119)+'СЕТ СН'!$I$9+СВЦЭМ!$D$10+'СЕТ СН'!$I$6-'СЕТ СН'!$I$19</f>
        <v>3189.9645861100003</v>
      </c>
      <c r="C125" s="36">
        <f>SUMIFS(СВЦЭМ!$C$39:$C$789,СВЦЭМ!$A$39:$A$789,$A125,СВЦЭМ!$B$39:$B$789,C$119)+'СЕТ СН'!$I$9+СВЦЭМ!$D$10+'СЕТ СН'!$I$6-'СЕТ СН'!$I$19</f>
        <v>3262.10216029</v>
      </c>
      <c r="D125" s="36">
        <f>SUMIFS(СВЦЭМ!$C$39:$C$789,СВЦЭМ!$A$39:$A$789,$A125,СВЦЭМ!$B$39:$B$789,D$119)+'СЕТ СН'!$I$9+СВЦЭМ!$D$10+'СЕТ СН'!$I$6-'СЕТ СН'!$I$19</f>
        <v>3288.7528584400002</v>
      </c>
      <c r="E125" s="36">
        <f>SUMIFS(СВЦЭМ!$C$39:$C$789,СВЦЭМ!$A$39:$A$789,$A125,СВЦЭМ!$B$39:$B$789,E$119)+'СЕТ СН'!$I$9+СВЦЭМ!$D$10+'СЕТ СН'!$I$6-'СЕТ СН'!$I$19</f>
        <v>3300.9635446100001</v>
      </c>
      <c r="F125" s="36">
        <f>SUMIFS(СВЦЭМ!$C$39:$C$789,СВЦЭМ!$A$39:$A$789,$A125,СВЦЭМ!$B$39:$B$789,F$119)+'СЕТ СН'!$I$9+СВЦЭМ!$D$10+'СЕТ СН'!$I$6-'СЕТ СН'!$I$19</f>
        <v>3299.15845227</v>
      </c>
      <c r="G125" s="36">
        <f>SUMIFS(СВЦЭМ!$C$39:$C$789,СВЦЭМ!$A$39:$A$789,$A125,СВЦЭМ!$B$39:$B$789,G$119)+'СЕТ СН'!$I$9+СВЦЭМ!$D$10+'СЕТ СН'!$I$6-'СЕТ СН'!$I$19</f>
        <v>3279.7585711299998</v>
      </c>
      <c r="H125" s="36">
        <f>SUMIFS(СВЦЭМ!$C$39:$C$789,СВЦЭМ!$A$39:$A$789,$A125,СВЦЭМ!$B$39:$B$789,H$119)+'СЕТ СН'!$I$9+СВЦЭМ!$D$10+'СЕТ СН'!$I$6-'СЕТ СН'!$I$19</f>
        <v>3197.6937237699999</v>
      </c>
      <c r="I125" s="36">
        <f>SUMIFS(СВЦЭМ!$C$39:$C$789,СВЦЭМ!$A$39:$A$789,$A125,СВЦЭМ!$B$39:$B$789,I$119)+'СЕТ СН'!$I$9+СВЦЭМ!$D$10+'СЕТ СН'!$I$6-'СЕТ СН'!$I$19</f>
        <v>3127.3869972900002</v>
      </c>
      <c r="J125" s="36">
        <f>SUMIFS(СВЦЭМ!$C$39:$C$789,СВЦЭМ!$A$39:$A$789,$A125,СВЦЭМ!$B$39:$B$789,J$119)+'СЕТ СН'!$I$9+СВЦЭМ!$D$10+'СЕТ СН'!$I$6-'СЕТ СН'!$I$19</f>
        <v>3066.5297120000005</v>
      </c>
      <c r="K125" s="36">
        <f>SUMIFS(СВЦЭМ!$C$39:$C$789,СВЦЭМ!$A$39:$A$789,$A125,СВЦЭМ!$B$39:$B$789,K$119)+'СЕТ СН'!$I$9+СВЦЭМ!$D$10+'СЕТ СН'!$I$6-'СЕТ СН'!$I$19</f>
        <v>3028.5954505600002</v>
      </c>
      <c r="L125" s="36">
        <f>SUMIFS(СВЦЭМ!$C$39:$C$789,СВЦЭМ!$A$39:$A$789,$A125,СВЦЭМ!$B$39:$B$789,L$119)+'СЕТ СН'!$I$9+СВЦЭМ!$D$10+'СЕТ СН'!$I$6-'СЕТ СН'!$I$19</f>
        <v>3041.3756692100005</v>
      </c>
      <c r="M125" s="36">
        <f>SUMIFS(СВЦЭМ!$C$39:$C$789,СВЦЭМ!$A$39:$A$789,$A125,СВЦЭМ!$B$39:$B$789,M$119)+'СЕТ СН'!$I$9+СВЦЭМ!$D$10+'СЕТ СН'!$I$6-'СЕТ СН'!$I$19</f>
        <v>3056.0645612500002</v>
      </c>
      <c r="N125" s="36">
        <f>SUMIFS(СВЦЭМ!$C$39:$C$789,СВЦЭМ!$A$39:$A$789,$A125,СВЦЭМ!$B$39:$B$789,N$119)+'СЕТ СН'!$I$9+СВЦЭМ!$D$10+'СЕТ СН'!$I$6-'СЕТ СН'!$I$19</f>
        <v>3065.1610169100004</v>
      </c>
      <c r="O125" s="36">
        <f>SUMIFS(СВЦЭМ!$C$39:$C$789,СВЦЭМ!$A$39:$A$789,$A125,СВЦЭМ!$B$39:$B$789,O$119)+'СЕТ СН'!$I$9+СВЦЭМ!$D$10+'СЕТ СН'!$I$6-'СЕТ СН'!$I$19</f>
        <v>3070.9049832700002</v>
      </c>
      <c r="P125" s="36">
        <f>SUMIFS(СВЦЭМ!$C$39:$C$789,СВЦЭМ!$A$39:$A$789,$A125,СВЦЭМ!$B$39:$B$789,P$119)+'СЕТ СН'!$I$9+СВЦЭМ!$D$10+'СЕТ СН'!$I$6-'СЕТ СН'!$I$19</f>
        <v>3091.99591263</v>
      </c>
      <c r="Q125" s="36">
        <f>SUMIFS(СВЦЭМ!$C$39:$C$789,СВЦЭМ!$A$39:$A$789,$A125,СВЦЭМ!$B$39:$B$789,Q$119)+'СЕТ СН'!$I$9+СВЦЭМ!$D$10+'СЕТ СН'!$I$6-'СЕТ СН'!$I$19</f>
        <v>3103.5475634000004</v>
      </c>
      <c r="R125" s="36">
        <f>SUMIFS(СВЦЭМ!$C$39:$C$789,СВЦЭМ!$A$39:$A$789,$A125,СВЦЭМ!$B$39:$B$789,R$119)+'СЕТ СН'!$I$9+СВЦЭМ!$D$10+'СЕТ СН'!$I$6-'СЕТ СН'!$I$19</f>
        <v>3095.0735090799999</v>
      </c>
      <c r="S125" s="36">
        <f>SUMIFS(СВЦЭМ!$C$39:$C$789,СВЦЭМ!$A$39:$A$789,$A125,СВЦЭМ!$B$39:$B$789,S$119)+'СЕТ СН'!$I$9+СВЦЭМ!$D$10+'СЕТ СН'!$I$6-'СЕТ СН'!$I$19</f>
        <v>3071.9867671300003</v>
      </c>
      <c r="T125" s="36">
        <f>SUMIFS(СВЦЭМ!$C$39:$C$789,СВЦЭМ!$A$39:$A$789,$A125,СВЦЭМ!$B$39:$B$789,T$119)+'СЕТ СН'!$I$9+СВЦЭМ!$D$10+'СЕТ СН'!$I$6-'СЕТ СН'!$I$19</f>
        <v>3017.7170583900001</v>
      </c>
      <c r="U125" s="36">
        <f>SUMIFS(СВЦЭМ!$C$39:$C$789,СВЦЭМ!$A$39:$A$789,$A125,СВЦЭМ!$B$39:$B$789,U$119)+'СЕТ СН'!$I$9+СВЦЭМ!$D$10+'СЕТ СН'!$I$6-'СЕТ СН'!$I$19</f>
        <v>3003.1193062700004</v>
      </c>
      <c r="V125" s="36">
        <f>SUMIFS(СВЦЭМ!$C$39:$C$789,СВЦЭМ!$A$39:$A$789,$A125,СВЦЭМ!$B$39:$B$789,V$119)+'СЕТ СН'!$I$9+СВЦЭМ!$D$10+'СЕТ СН'!$I$6-'СЕТ СН'!$I$19</f>
        <v>3047.4260136800003</v>
      </c>
      <c r="W125" s="36">
        <f>SUMIFS(СВЦЭМ!$C$39:$C$789,СВЦЭМ!$A$39:$A$789,$A125,СВЦЭМ!$B$39:$B$789,W$119)+'СЕТ СН'!$I$9+СВЦЭМ!$D$10+'СЕТ СН'!$I$6-'СЕТ СН'!$I$19</f>
        <v>3049.5532050100001</v>
      </c>
      <c r="X125" s="36">
        <f>SUMIFS(СВЦЭМ!$C$39:$C$789,СВЦЭМ!$A$39:$A$789,$A125,СВЦЭМ!$B$39:$B$789,X$119)+'СЕТ СН'!$I$9+СВЦЭМ!$D$10+'СЕТ СН'!$I$6-'СЕТ СН'!$I$19</f>
        <v>3056.0244780900002</v>
      </c>
      <c r="Y125" s="36">
        <f>SUMIFS(СВЦЭМ!$C$39:$C$789,СВЦЭМ!$A$39:$A$789,$A125,СВЦЭМ!$B$39:$B$789,Y$119)+'СЕТ СН'!$I$9+СВЦЭМ!$D$10+'СЕТ СН'!$I$6-'СЕТ СН'!$I$19</f>
        <v>3084.7081266499999</v>
      </c>
    </row>
    <row r="126" spans="1:32" ht="15.75" x14ac:dyDescent="0.2">
      <c r="A126" s="35">
        <f t="shared" si="3"/>
        <v>45633</v>
      </c>
      <c r="B126" s="36">
        <f>SUMIFS(СВЦЭМ!$C$39:$C$789,СВЦЭМ!$A$39:$A$789,$A126,СВЦЭМ!$B$39:$B$789,B$119)+'СЕТ СН'!$I$9+СВЦЭМ!$D$10+'СЕТ СН'!$I$6-'СЕТ СН'!$I$19</f>
        <v>3167.49742595</v>
      </c>
      <c r="C126" s="36">
        <f>SUMIFS(СВЦЭМ!$C$39:$C$789,СВЦЭМ!$A$39:$A$789,$A126,СВЦЭМ!$B$39:$B$789,C$119)+'СЕТ СН'!$I$9+СВЦЭМ!$D$10+'СЕТ СН'!$I$6-'СЕТ СН'!$I$19</f>
        <v>3139.8414680200003</v>
      </c>
      <c r="D126" s="36">
        <f>SUMIFS(СВЦЭМ!$C$39:$C$789,СВЦЭМ!$A$39:$A$789,$A126,СВЦЭМ!$B$39:$B$789,D$119)+'СЕТ СН'!$I$9+СВЦЭМ!$D$10+'СЕТ СН'!$I$6-'СЕТ СН'!$I$19</f>
        <v>3170.6527220100002</v>
      </c>
      <c r="E126" s="36">
        <f>SUMIFS(СВЦЭМ!$C$39:$C$789,СВЦЭМ!$A$39:$A$789,$A126,СВЦЭМ!$B$39:$B$789,E$119)+'СЕТ СН'!$I$9+СВЦЭМ!$D$10+'СЕТ СН'!$I$6-'СЕТ СН'!$I$19</f>
        <v>3195.5630467199999</v>
      </c>
      <c r="F126" s="36">
        <f>SUMIFS(СВЦЭМ!$C$39:$C$789,СВЦЭМ!$A$39:$A$789,$A126,СВЦЭМ!$B$39:$B$789,F$119)+'СЕТ СН'!$I$9+СВЦЭМ!$D$10+'СЕТ СН'!$I$6-'СЕТ СН'!$I$19</f>
        <v>3192.72680919</v>
      </c>
      <c r="G126" s="36">
        <f>SUMIFS(СВЦЭМ!$C$39:$C$789,СВЦЭМ!$A$39:$A$789,$A126,СВЦЭМ!$B$39:$B$789,G$119)+'СЕТ СН'!$I$9+СВЦЭМ!$D$10+'СЕТ СН'!$I$6-'СЕТ СН'!$I$19</f>
        <v>3174.8975719800001</v>
      </c>
      <c r="H126" s="36">
        <f>SUMIFS(СВЦЭМ!$C$39:$C$789,СВЦЭМ!$A$39:$A$789,$A126,СВЦЭМ!$B$39:$B$789,H$119)+'СЕТ СН'!$I$9+СВЦЭМ!$D$10+'СЕТ СН'!$I$6-'СЕТ СН'!$I$19</f>
        <v>3153.5510212300001</v>
      </c>
      <c r="I126" s="36">
        <f>SUMIFS(СВЦЭМ!$C$39:$C$789,СВЦЭМ!$A$39:$A$789,$A126,СВЦЭМ!$B$39:$B$789,I$119)+'СЕТ СН'!$I$9+СВЦЭМ!$D$10+'СЕТ СН'!$I$6-'СЕТ СН'!$I$19</f>
        <v>3153.7856146700001</v>
      </c>
      <c r="J126" s="36">
        <f>SUMIFS(СВЦЭМ!$C$39:$C$789,СВЦЭМ!$A$39:$A$789,$A126,СВЦЭМ!$B$39:$B$789,J$119)+'СЕТ СН'!$I$9+СВЦЭМ!$D$10+'СЕТ СН'!$I$6-'СЕТ СН'!$I$19</f>
        <v>3089.3404421700002</v>
      </c>
      <c r="K126" s="36">
        <f>SUMIFS(СВЦЭМ!$C$39:$C$789,СВЦЭМ!$A$39:$A$789,$A126,СВЦЭМ!$B$39:$B$789,K$119)+'СЕТ СН'!$I$9+СВЦЭМ!$D$10+'СЕТ СН'!$I$6-'СЕТ СН'!$I$19</f>
        <v>3002.4000874900003</v>
      </c>
      <c r="L126" s="36">
        <f>SUMIFS(СВЦЭМ!$C$39:$C$789,СВЦЭМ!$A$39:$A$789,$A126,СВЦЭМ!$B$39:$B$789,L$119)+'СЕТ СН'!$I$9+СВЦЭМ!$D$10+'СЕТ СН'!$I$6-'СЕТ СН'!$I$19</f>
        <v>2972.0686368200004</v>
      </c>
      <c r="M126" s="36">
        <f>SUMIFS(СВЦЭМ!$C$39:$C$789,СВЦЭМ!$A$39:$A$789,$A126,СВЦЭМ!$B$39:$B$789,M$119)+'СЕТ СН'!$I$9+СВЦЭМ!$D$10+'СЕТ СН'!$I$6-'СЕТ СН'!$I$19</f>
        <v>2973.5339164900001</v>
      </c>
      <c r="N126" s="36">
        <f>SUMIFS(СВЦЭМ!$C$39:$C$789,СВЦЭМ!$A$39:$A$789,$A126,СВЦЭМ!$B$39:$B$789,N$119)+'СЕТ СН'!$I$9+СВЦЭМ!$D$10+'СЕТ СН'!$I$6-'СЕТ СН'!$I$19</f>
        <v>2994.6432193000001</v>
      </c>
      <c r="O126" s="36">
        <f>SUMIFS(СВЦЭМ!$C$39:$C$789,СВЦЭМ!$A$39:$A$789,$A126,СВЦЭМ!$B$39:$B$789,O$119)+'СЕТ СН'!$I$9+СВЦЭМ!$D$10+'СЕТ СН'!$I$6-'СЕТ СН'!$I$19</f>
        <v>2999.1128408600002</v>
      </c>
      <c r="P126" s="36">
        <f>SUMIFS(СВЦЭМ!$C$39:$C$789,СВЦЭМ!$A$39:$A$789,$A126,СВЦЭМ!$B$39:$B$789,P$119)+'СЕТ СН'!$I$9+СВЦЭМ!$D$10+'СЕТ СН'!$I$6-'СЕТ СН'!$I$19</f>
        <v>3014.7481880400001</v>
      </c>
      <c r="Q126" s="36">
        <f>SUMIFS(СВЦЭМ!$C$39:$C$789,СВЦЭМ!$A$39:$A$789,$A126,СВЦЭМ!$B$39:$B$789,Q$119)+'СЕТ СН'!$I$9+СВЦЭМ!$D$10+'СЕТ СН'!$I$6-'СЕТ СН'!$I$19</f>
        <v>3012.9235130400002</v>
      </c>
      <c r="R126" s="36">
        <f>SUMIFS(СВЦЭМ!$C$39:$C$789,СВЦЭМ!$A$39:$A$789,$A126,СВЦЭМ!$B$39:$B$789,R$119)+'СЕТ СН'!$I$9+СВЦЭМ!$D$10+'СЕТ СН'!$I$6-'СЕТ СН'!$I$19</f>
        <v>3016.5876723600004</v>
      </c>
      <c r="S126" s="36">
        <f>SUMIFS(СВЦЭМ!$C$39:$C$789,СВЦЭМ!$A$39:$A$789,$A126,СВЦЭМ!$B$39:$B$789,S$119)+'СЕТ СН'!$I$9+СВЦЭМ!$D$10+'СЕТ СН'!$I$6-'СЕТ СН'!$I$19</f>
        <v>2986.7770141999999</v>
      </c>
      <c r="T126" s="36">
        <f>SUMIFS(СВЦЭМ!$C$39:$C$789,СВЦЭМ!$A$39:$A$789,$A126,СВЦЭМ!$B$39:$B$789,T$119)+'СЕТ СН'!$I$9+СВЦЭМ!$D$10+'СЕТ СН'!$I$6-'СЕТ СН'!$I$19</f>
        <v>2945.6680885900005</v>
      </c>
      <c r="U126" s="36">
        <f>SUMIFS(СВЦЭМ!$C$39:$C$789,СВЦЭМ!$A$39:$A$789,$A126,СВЦЭМ!$B$39:$B$789,U$119)+'СЕТ СН'!$I$9+СВЦЭМ!$D$10+'СЕТ СН'!$I$6-'СЕТ СН'!$I$19</f>
        <v>2969.9129318200003</v>
      </c>
      <c r="V126" s="36">
        <f>SUMIFS(СВЦЭМ!$C$39:$C$789,СВЦЭМ!$A$39:$A$789,$A126,СВЦЭМ!$B$39:$B$789,V$119)+'СЕТ СН'!$I$9+СВЦЭМ!$D$10+'СЕТ СН'!$I$6-'СЕТ СН'!$I$19</f>
        <v>2986.9269662700003</v>
      </c>
      <c r="W126" s="36">
        <f>SUMIFS(СВЦЭМ!$C$39:$C$789,СВЦЭМ!$A$39:$A$789,$A126,СВЦЭМ!$B$39:$B$789,W$119)+'СЕТ СН'!$I$9+СВЦЭМ!$D$10+'СЕТ СН'!$I$6-'СЕТ СН'!$I$19</f>
        <v>3004.2963394400003</v>
      </c>
      <c r="X126" s="36">
        <f>SUMIFS(СВЦЭМ!$C$39:$C$789,СВЦЭМ!$A$39:$A$789,$A126,СВЦЭМ!$B$39:$B$789,X$119)+'СЕТ СН'!$I$9+СВЦЭМ!$D$10+'СЕТ СН'!$I$6-'СЕТ СН'!$I$19</f>
        <v>3042.6751152100005</v>
      </c>
      <c r="Y126" s="36">
        <f>SUMIFS(СВЦЭМ!$C$39:$C$789,СВЦЭМ!$A$39:$A$789,$A126,СВЦЭМ!$B$39:$B$789,Y$119)+'СЕТ СН'!$I$9+СВЦЭМ!$D$10+'СЕТ СН'!$I$6-'СЕТ СН'!$I$19</f>
        <v>3097.6691535600003</v>
      </c>
    </row>
    <row r="127" spans="1:32" ht="15.75" x14ac:dyDescent="0.2">
      <c r="A127" s="35">
        <f t="shared" si="3"/>
        <v>45634</v>
      </c>
      <c r="B127" s="36">
        <f>SUMIFS(СВЦЭМ!$C$39:$C$789,СВЦЭМ!$A$39:$A$789,$A127,СВЦЭМ!$B$39:$B$789,B$119)+'СЕТ СН'!$I$9+СВЦЭМ!$D$10+'СЕТ СН'!$I$6-'СЕТ СН'!$I$19</f>
        <v>3092.4645481900002</v>
      </c>
      <c r="C127" s="36">
        <f>SUMIFS(СВЦЭМ!$C$39:$C$789,СВЦЭМ!$A$39:$A$789,$A127,СВЦЭМ!$B$39:$B$789,C$119)+'СЕТ СН'!$I$9+СВЦЭМ!$D$10+'СЕТ СН'!$I$6-'СЕТ СН'!$I$19</f>
        <v>3126.2131756200001</v>
      </c>
      <c r="D127" s="36">
        <f>SUMIFS(СВЦЭМ!$C$39:$C$789,СВЦЭМ!$A$39:$A$789,$A127,СВЦЭМ!$B$39:$B$789,D$119)+'СЕТ СН'!$I$9+СВЦЭМ!$D$10+'СЕТ СН'!$I$6-'СЕТ СН'!$I$19</f>
        <v>3155.87585829</v>
      </c>
      <c r="E127" s="36">
        <f>SUMIFS(СВЦЭМ!$C$39:$C$789,СВЦЭМ!$A$39:$A$789,$A127,СВЦЭМ!$B$39:$B$789,E$119)+'СЕТ СН'!$I$9+СВЦЭМ!$D$10+'СЕТ СН'!$I$6-'СЕТ СН'!$I$19</f>
        <v>3185.93513704</v>
      </c>
      <c r="F127" s="36">
        <f>SUMIFS(СВЦЭМ!$C$39:$C$789,СВЦЭМ!$A$39:$A$789,$A127,СВЦЭМ!$B$39:$B$789,F$119)+'СЕТ СН'!$I$9+СВЦЭМ!$D$10+'СЕТ СН'!$I$6-'СЕТ СН'!$I$19</f>
        <v>3202.1308740300001</v>
      </c>
      <c r="G127" s="36">
        <f>SUMIFS(СВЦЭМ!$C$39:$C$789,СВЦЭМ!$A$39:$A$789,$A127,СВЦЭМ!$B$39:$B$789,G$119)+'СЕТ СН'!$I$9+СВЦЭМ!$D$10+'СЕТ СН'!$I$6-'СЕТ СН'!$I$19</f>
        <v>3179.39184793</v>
      </c>
      <c r="H127" s="36">
        <f>SUMIFS(СВЦЭМ!$C$39:$C$789,СВЦЭМ!$A$39:$A$789,$A127,СВЦЭМ!$B$39:$B$789,H$119)+'СЕТ СН'!$I$9+СВЦЭМ!$D$10+'СЕТ СН'!$I$6-'СЕТ СН'!$I$19</f>
        <v>3196.5056515900001</v>
      </c>
      <c r="I127" s="36">
        <f>SUMIFS(СВЦЭМ!$C$39:$C$789,СВЦЭМ!$A$39:$A$789,$A127,СВЦЭМ!$B$39:$B$789,I$119)+'СЕТ СН'!$I$9+СВЦЭМ!$D$10+'СЕТ СН'!$I$6-'СЕТ СН'!$I$19</f>
        <v>3184.9960318099997</v>
      </c>
      <c r="J127" s="36">
        <f>SUMIFS(СВЦЭМ!$C$39:$C$789,СВЦЭМ!$A$39:$A$789,$A127,СВЦЭМ!$B$39:$B$789,J$119)+'СЕТ СН'!$I$9+СВЦЭМ!$D$10+'СЕТ СН'!$I$6-'СЕТ СН'!$I$19</f>
        <v>3126.8971030299999</v>
      </c>
      <c r="K127" s="36">
        <f>SUMIFS(СВЦЭМ!$C$39:$C$789,СВЦЭМ!$A$39:$A$789,$A127,СВЦЭМ!$B$39:$B$789,K$119)+'СЕТ СН'!$I$9+СВЦЭМ!$D$10+'СЕТ СН'!$I$6-'СЕТ СН'!$I$19</f>
        <v>3050.4400545300005</v>
      </c>
      <c r="L127" s="36">
        <f>SUMIFS(СВЦЭМ!$C$39:$C$789,СВЦЭМ!$A$39:$A$789,$A127,СВЦЭМ!$B$39:$B$789,L$119)+'СЕТ СН'!$I$9+СВЦЭМ!$D$10+'СЕТ СН'!$I$6-'СЕТ СН'!$I$19</f>
        <v>3000.9613990000003</v>
      </c>
      <c r="M127" s="36">
        <f>SUMIFS(СВЦЭМ!$C$39:$C$789,СВЦЭМ!$A$39:$A$789,$A127,СВЦЭМ!$B$39:$B$789,M$119)+'СЕТ СН'!$I$9+СВЦЭМ!$D$10+'СЕТ СН'!$I$6-'СЕТ СН'!$I$19</f>
        <v>2999.9105895400003</v>
      </c>
      <c r="N127" s="36">
        <f>SUMIFS(СВЦЭМ!$C$39:$C$789,СВЦЭМ!$A$39:$A$789,$A127,СВЦЭМ!$B$39:$B$789,N$119)+'СЕТ СН'!$I$9+СВЦЭМ!$D$10+'СЕТ СН'!$I$6-'СЕТ СН'!$I$19</f>
        <v>3025.8228314400003</v>
      </c>
      <c r="O127" s="36">
        <f>SUMIFS(СВЦЭМ!$C$39:$C$789,СВЦЭМ!$A$39:$A$789,$A127,СВЦЭМ!$B$39:$B$789,O$119)+'СЕТ СН'!$I$9+СВЦЭМ!$D$10+'СЕТ СН'!$I$6-'СЕТ СН'!$I$19</f>
        <v>3038.4594822300005</v>
      </c>
      <c r="P127" s="36">
        <f>SUMIFS(СВЦЭМ!$C$39:$C$789,СВЦЭМ!$A$39:$A$789,$A127,СВЦЭМ!$B$39:$B$789,P$119)+'СЕТ СН'!$I$9+СВЦЭМ!$D$10+'СЕТ СН'!$I$6-'СЕТ СН'!$I$19</f>
        <v>3049.9054738600003</v>
      </c>
      <c r="Q127" s="36">
        <f>SUMIFS(СВЦЭМ!$C$39:$C$789,СВЦЭМ!$A$39:$A$789,$A127,СВЦЭМ!$B$39:$B$789,Q$119)+'СЕТ СН'!$I$9+СВЦЭМ!$D$10+'СЕТ СН'!$I$6-'СЕТ СН'!$I$19</f>
        <v>3057.60342614</v>
      </c>
      <c r="R127" s="36">
        <f>SUMIFS(СВЦЭМ!$C$39:$C$789,СВЦЭМ!$A$39:$A$789,$A127,СВЦЭМ!$B$39:$B$789,R$119)+'СЕТ СН'!$I$9+СВЦЭМ!$D$10+'СЕТ СН'!$I$6-'СЕТ СН'!$I$19</f>
        <v>3050.70964</v>
      </c>
      <c r="S127" s="36">
        <f>SUMIFS(СВЦЭМ!$C$39:$C$789,СВЦЭМ!$A$39:$A$789,$A127,СВЦЭМ!$B$39:$B$789,S$119)+'СЕТ СН'!$I$9+СВЦЭМ!$D$10+'СЕТ СН'!$I$6-'СЕТ СН'!$I$19</f>
        <v>2987.4132027800001</v>
      </c>
      <c r="T127" s="36">
        <f>SUMIFS(СВЦЭМ!$C$39:$C$789,СВЦЭМ!$A$39:$A$789,$A127,СВЦЭМ!$B$39:$B$789,T$119)+'СЕТ СН'!$I$9+СВЦЭМ!$D$10+'СЕТ СН'!$I$6-'СЕТ СН'!$I$19</f>
        <v>2910.64312677</v>
      </c>
      <c r="U127" s="36">
        <f>SUMIFS(СВЦЭМ!$C$39:$C$789,СВЦЭМ!$A$39:$A$789,$A127,СВЦЭМ!$B$39:$B$789,U$119)+'СЕТ СН'!$I$9+СВЦЭМ!$D$10+'СЕТ СН'!$I$6-'СЕТ СН'!$I$19</f>
        <v>2908.3071363900003</v>
      </c>
      <c r="V127" s="36">
        <f>SUMIFS(СВЦЭМ!$C$39:$C$789,СВЦЭМ!$A$39:$A$789,$A127,СВЦЭМ!$B$39:$B$789,V$119)+'СЕТ СН'!$I$9+СВЦЭМ!$D$10+'СЕТ СН'!$I$6-'СЕТ СН'!$I$19</f>
        <v>2938.6643712600003</v>
      </c>
      <c r="W127" s="36">
        <f>SUMIFS(СВЦЭМ!$C$39:$C$789,СВЦЭМ!$A$39:$A$789,$A127,СВЦЭМ!$B$39:$B$789,W$119)+'СЕТ СН'!$I$9+СВЦЭМ!$D$10+'СЕТ СН'!$I$6-'СЕТ СН'!$I$19</f>
        <v>2978.6866900000005</v>
      </c>
      <c r="X127" s="36">
        <f>SUMIFS(СВЦЭМ!$C$39:$C$789,СВЦЭМ!$A$39:$A$789,$A127,СВЦЭМ!$B$39:$B$789,X$119)+'СЕТ СН'!$I$9+СВЦЭМ!$D$10+'СЕТ СН'!$I$6-'СЕТ СН'!$I$19</f>
        <v>2995.55560986</v>
      </c>
      <c r="Y127" s="36">
        <f>SUMIFS(СВЦЭМ!$C$39:$C$789,СВЦЭМ!$A$39:$A$789,$A127,СВЦЭМ!$B$39:$B$789,Y$119)+'СЕТ СН'!$I$9+СВЦЭМ!$D$10+'СЕТ СН'!$I$6-'СЕТ СН'!$I$19</f>
        <v>2997.2271249600003</v>
      </c>
    </row>
    <row r="128" spans="1:32" ht="15.75" x14ac:dyDescent="0.2">
      <c r="A128" s="35">
        <f t="shared" si="3"/>
        <v>45635</v>
      </c>
      <c r="B128" s="36">
        <f>SUMIFS(СВЦЭМ!$C$39:$C$789,СВЦЭМ!$A$39:$A$789,$A128,СВЦЭМ!$B$39:$B$789,B$119)+'СЕТ СН'!$I$9+СВЦЭМ!$D$10+'СЕТ СН'!$I$6-'СЕТ СН'!$I$19</f>
        <v>3068.1862485199999</v>
      </c>
      <c r="C128" s="36">
        <f>SUMIFS(СВЦЭМ!$C$39:$C$789,СВЦЭМ!$A$39:$A$789,$A128,СВЦЭМ!$B$39:$B$789,C$119)+'СЕТ СН'!$I$9+СВЦЭМ!$D$10+'СЕТ СН'!$I$6-'СЕТ СН'!$I$19</f>
        <v>3096.0115209800001</v>
      </c>
      <c r="D128" s="36">
        <f>SUMIFS(СВЦЭМ!$C$39:$C$789,СВЦЭМ!$A$39:$A$789,$A128,СВЦЭМ!$B$39:$B$789,D$119)+'СЕТ СН'!$I$9+СВЦЭМ!$D$10+'СЕТ СН'!$I$6-'СЕТ СН'!$I$19</f>
        <v>3141.9050437700002</v>
      </c>
      <c r="E128" s="36">
        <f>SUMIFS(СВЦЭМ!$C$39:$C$789,СВЦЭМ!$A$39:$A$789,$A128,СВЦЭМ!$B$39:$B$789,E$119)+'СЕТ СН'!$I$9+СВЦЭМ!$D$10+'СЕТ СН'!$I$6-'СЕТ СН'!$I$19</f>
        <v>3164.51529759</v>
      </c>
      <c r="F128" s="36">
        <f>SUMIFS(СВЦЭМ!$C$39:$C$789,СВЦЭМ!$A$39:$A$789,$A128,СВЦЭМ!$B$39:$B$789,F$119)+'СЕТ СН'!$I$9+СВЦЭМ!$D$10+'СЕТ СН'!$I$6-'СЕТ СН'!$I$19</f>
        <v>3165.3964820799997</v>
      </c>
      <c r="G128" s="36">
        <f>SUMIFS(СВЦЭМ!$C$39:$C$789,СВЦЭМ!$A$39:$A$789,$A128,СВЦЭМ!$B$39:$B$789,G$119)+'СЕТ СН'!$I$9+СВЦЭМ!$D$10+'СЕТ СН'!$I$6-'СЕТ СН'!$I$19</f>
        <v>3126.9179977900003</v>
      </c>
      <c r="H128" s="36">
        <f>SUMIFS(СВЦЭМ!$C$39:$C$789,СВЦЭМ!$A$39:$A$789,$A128,СВЦЭМ!$B$39:$B$789,H$119)+'СЕТ СН'!$I$9+СВЦЭМ!$D$10+'СЕТ СН'!$I$6-'СЕТ СН'!$I$19</f>
        <v>3043.3491257700002</v>
      </c>
      <c r="I128" s="36">
        <f>SUMIFS(СВЦЭМ!$C$39:$C$789,СВЦЭМ!$A$39:$A$789,$A128,СВЦЭМ!$B$39:$B$789,I$119)+'СЕТ СН'!$I$9+СВЦЭМ!$D$10+'СЕТ СН'!$I$6-'СЕТ СН'!$I$19</f>
        <v>2972.3435546400005</v>
      </c>
      <c r="J128" s="36">
        <f>SUMIFS(СВЦЭМ!$C$39:$C$789,СВЦЭМ!$A$39:$A$789,$A128,СВЦЭМ!$B$39:$B$789,J$119)+'СЕТ СН'!$I$9+СВЦЭМ!$D$10+'СЕТ СН'!$I$6-'СЕТ СН'!$I$19</f>
        <v>2990.8382165200001</v>
      </c>
      <c r="K128" s="36">
        <f>SUMIFS(СВЦЭМ!$C$39:$C$789,СВЦЭМ!$A$39:$A$789,$A128,СВЦЭМ!$B$39:$B$789,K$119)+'СЕТ СН'!$I$9+СВЦЭМ!$D$10+'СЕТ СН'!$I$6-'СЕТ СН'!$I$19</f>
        <v>2974.0909028800002</v>
      </c>
      <c r="L128" s="36">
        <f>SUMIFS(СВЦЭМ!$C$39:$C$789,СВЦЭМ!$A$39:$A$789,$A128,СВЦЭМ!$B$39:$B$789,L$119)+'СЕТ СН'!$I$9+СВЦЭМ!$D$10+'СЕТ СН'!$I$6-'СЕТ СН'!$I$19</f>
        <v>2967.7668116200002</v>
      </c>
      <c r="M128" s="36">
        <f>SUMIFS(СВЦЭМ!$C$39:$C$789,СВЦЭМ!$A$39:$A$789,$A128,СВЦЭМ!$B$39:$B$789,M$119)+'СЕТ СН'!$I$9+СВЦЭМ!$D$10+'СЕТ СН'!$I$6-'СЕТ СН'!$I$19</f>
        <v>2989.8655272100004</v>
      </c>
      <c r="N128" s="36">
        <f>SUMIFS(СВЦЭМ!$C$39:$C$789,СВЦЭМ!$A$39:$A$789,$A128,СВЦЭМ!$B$39:$B$789,N$119)+'СЕТ СН'!$I$9+СВЦЭМ!$D$10+'СЕТ СН'!$I$6-'СЕТ СН'!$I$19</f>
        <v>2982.1846608300002</v>
      </c>
      <c r="O128" s="36">
        <f>SUMIFS(СВЦЭМ!$C$39:$C$789,СВЦЭМ!$A$39:$A$789,$A128,СВЦЭМ!$B$39:$B$789,O$119)+'СЕТ СН'!$I$9+СВЦЭМ!$D$10+'СЕТ СН'!$I$6-'СЕТ СН'!$I$19</f>
        <v>2993.0529177200006</v>
      </c>
      <c r="P128" s="36">
        <f>SUMIFS(СВЦЭМ!$C$39:$C$789,СВЦЭМ!$A$39:$A$789,$A128,СВЦЭМ!$B$39:$B$789,P$119)+'СЕТ СН'!$I$9+СВЦЭМ!$D$10+'СЕТ СН'!$I$6-'СЕТ СН'!$I$19</f>
        <v>3000.1593041300002</v>
      </c>
      <c r="Q128" s="36">
        <f>SUMIFS(СВЦЭМ!$C$39:$C$789,СВЦЭМ!$A$39:$A$789,$A128,СВЦЭМ!$B$39:$B$789,Q$119)+'СЕТ СН'!$I$9+СВЦЭМ!$D$10+'СЕТ СН'!$I$6-'СЕТ СН'!$I$19</f>
        <v>2997.5553100200004</v>
      </c>
      <c r="R128" s="36">
        <f>SUMIFS(СВЦЭМ!$C$39:$C$789,СВЦЭМ!$A$39:$A$789,$A128,СВЦЭМ!$B$39:$B$789,R$119)+'СЕТ СН'!$I$9+СВЦЭМ!$D$10+'СЕТ СН'!$I$6-'СЕТ СН'!$I$19</f>
        <v>2988.8624227</v>
      </c>
      <c r="S128" s="36">
        <f>SUMIFS(СВЦЭМ!$C$39:$C$789,СВЦЭМ!$A$39:$A$789,$A128,СВЦЭМ!$B$39:$B$789,S$119)+'СЕТ СН'!$I$9+СВЦЭМ!$D$10+'СЕТ СН'!$I$6-'СЕТ СН'!$I$19</f>
        <v>2952.9246339600004</v>
      </c>
      <c r="T128" s="36">
        <f>SUMIFS(СВЦЭМ!$C$39:$C$789,СВЦЭМ!$A$39:$A$789,$A128,СВЦЭМ!$B$39:$B$789,T$119)+'СЕТ СН'!$I$9+СВЦЭМ!$D$10+'СЕТ СН'!$I$6-'СЕТ СН'!$I$19</f>
        <v>2928.4353608000001</v>
      </c>
      <c r="U128" s="36">
        <f>SUMIFS(СВЦЭМ!$C$39:$C$789,СВЦЭМ!$A$39:$A$789,$A128,СВЦЭМ!$B$39:$B$789,U$119)+'СЕТ СН'!$I$9+СВЦЭМ!$D$10+'СЕТ СН'!$I$6-'СЕТ СН'!$I$19</f>
        <v>2935.1794607700003</v>
      </c>
      <c r="V128" s="36">
        <f>SUMIFS(СВЦЭМ!$C$39:$C$789,СВЦЭМ!$A$39:$A$789,$A128,СВЦЭМ!$B$39:$B$789,V$119)+'СЕТ СН'!$I$9+СВЦЭМ!$D$10+'СЕТ СН'!$I$6-'СЕТ СН'!$I$19</f>
        <v>2959.3717627000005</v>
      </c>
      <c r="W128" s="36">
        <f>SUMIFS(СВЦЭМ!$C$39:$C$789,СВЦЭМ!$A$39:$A$789,$A128,СВЦЭМ!$B$39:$B$789,W$119)+'СЕТ СН'!$I$9+СВЦЭМ!$D$10+'СЕТ СН'!$I$6-'СЕТ СН'!$I$19</f>
        <v>2976.9257134500003</v>
      </c>
      <c r="X128" s="36">
        <f>SUMIFS(СВЦЭМ!$C$39:$C$789,СВЦЭМ!$A$39:$A$789,$A128,СВЦЭМ!$B$39:$B$789,X$119)+'СЕТ СН'!$I$9+СВЦЭМ!$D$10+'СЕТ СН'!$I$6-'СЕТ СН'!$I$19</f>
        <v>2983.5594078600002</v>
      </c>
      <c r="Y128" s="36">
        <f>SUMIFS(СВЦЭМ!$C$39:$C$789,СВЦЭМ!$A$39:$A$789,$A128,СВЦЭМ!$B$39:$B$789,Y$119)+'СЕТ СН'!$I$9+СВЦЭМ!$D$10+'СЕТ СН'!$I$6-'СЕТ СН'!$I$19</f>
        <v>2976.86431954</v>
      </c>
    </row>
    <row r="129" spans="1:25" ht="15.75" x14ac:dyDescent="0.2">
      <c r="A129" s="35">
        <f t="shared" si="3"/>
        <v>45636</v>
      </c>
      <c r="B129" s="36">
        <f>SUMIFS(СВЦЭМ!$C$39:$C$789,СВЦЭМ!$A$39:$A$789,$A129,СВЦЭМ!$B$39:$B$789,B$119)+'СЕТ СН'!$I$9+СВЦЭМ!$D$10+'СЕТ СН'!$I$6-'СЕТ СН'!$I$19</f>
        <v>3104.1373874500005</v>
      </c>
      <c r="C129" s="36">
        <f>SUMIFS(СВЦЭМ!$C$39:$C$789,СВЦЭМ!$A$39:$A$789,$A129,СВЦЭМ!$B$39:$B$789,C$119)+'СЕТ СН'!$I$9+СВЦЭМ!$D$10+'СЕТ СН'!$I$6-'СЕТ СН'!$I$19</f>
        <v>3162.5122922400001</v>
      </c>
      <c r="D129" s="36">
        <f>SUMIFS(СВЦЭМ!$C$39:$C$789,СВЦЭМ!$A$39:$A$789,$A129,СВЦЭМ!$B$39:$B$789,D$119)+'СЕТ СН'!$I$9+СВЦЭМ!$D$10+'СЕТ СН'!$I$6-'СЕТ СН'!$I$19</f>
        <v>3178.45895754</v>
      </c>
      <c r="E129" s="36">
        <f>SUMIFS(СВЦЭМ!$C$39:$C$789,СВЦЭМ!$A$39:$A$789,$A129,СВЦЭМ!$B$39:$B$789,E$119)+'СЕТ СН'!$I$9+СВЦЭМ!$D$10+'СЕТ СН'!$I$6-'СЕТ СН'!$I$19</f>
        <v>3197.3626704200001</v>
      </c>
      <c r="F129" s="36">
        <f>SUMIFS(СВЦЭМ!$C$39:$C$789,СВЦЭМ!$A$39:$A$789,$A129,СВЦЭМ!$B$39:$B$789,F$119)+'СЕТ СН'!$I$9+СВЦЭМ!$D$10+'СЕТ СН'!$I$6-'СЕТ СН'!$I$19</f>
        <v>3191.4969428999998</v>
      </c>
      <c r="G129" s="36">
        <f>SUMIFS(СВЦЭМ!$C$39:$C$789,СВЦЭМ!$A$39:$A$789,$A129,СВЦЭМ!$B$39:$B$789,G$119)+'СЕТ СН'!$I$9+СВЦЭМ!$D$10+'СЕТ СН'!$I$6-'СЕТ СН'!$I$19</f>
        <v>3169.0904320699997</v>
      </c>
      <c r="H129" s="36">
        <f>SUMIFS(СВЦЭМ!$C$39:$C$789,СВЦЭМ!$A$39:$A$789,$A129,СВЦЭМ!$B$39:$B$789,H$119)+'СЕТ СН'!$I$9+СВЦЭМ!$D$10+'СЕТ СН'!$I$6-'СЕТ СН'!$I$19</f>
        <v>3093.2944886800005</v>
      </c>
      <c r="I129" s="36">
        <f>SUMIFS(СВЦЭМ!$C$39:$C$789,СВЦЭМ!$A$39:$A$789,$A129,СВЦЭМ!$B$39:$B$789,I$119)+'СЕТ СН'!$I$9+СВЦЭМ!$D$10+'СЕТ СН'!$I$6-'СЕТ СН'!$I$19</f>
        <v>3016.8914843299999</v>
      </c>
      <c r="J129" s="36">
        <f>SUMIFS(СВЦЭМ!$C$39:$C$789,СВЦЭМ!$A$39:$A$789,$A129,СВЦЭМ!$B$39:$B$789,J$119)+'СЕТ СН'!$I$9+СВЦЭМ!$D$10+'СЕТ СН'!$I$6-'СЕТ СН'!$I$19</f>
        <v>2962.0533732500003</v>
      </c>
      <c r="K129" s="36">
        <f>SUMIFS(СВЦЭМ!$C$39:$C$789,СВЦЭМ!$A$39:$A$789,$A129,СВЦЭМ!$B$39:$B$789,K$119)+'СЕТ СН'!$I$9+СВЦЭМ!$D$10+'СЕТ СН'!$I$6-'СЕТ СН'!$I$19</f>
        <v>2938.0871285900002</v>
      </c>
      <c r="L129" s="36">
        <f>SUMIFS(СВЦЭМ!$C$39:$C$789,СВЦЭМ!$A$39:$A$789,$A129,СВЦЭМ!$B$39:$B$789,L$119)+'СЕТ СН'!$I$9+СВЦЭМ!$D$10+'СЕТ СН'!$I$6-'СЕТ СН'!$I$19</f>
        <v>2951.81207017</v>
      </c>
      <c r="M129" s="36">
        <f>SUMIFS(СВЦЭМ!$C$39:$C$789,СВЦЭМ!$A$39:$A$789,$A129,СВЦЭМ!$B$39:$B$789,M$119)+'СЕТ СН'!$I$9+СВЦЭМ!$D$10+'СЕТ СН'!$I$6-'СЕТ СН'!$I$19</f>
        <v>2960.9672283400005</v>
      </c>
      <c r="N129" s="36">
        <f>SUMIFS(СВЦЭМ!$C$39:$C$789,СВЦЭМ!$A$39:$A$789,$A129,СВЦЭМ!$B$39:$B$789,N$119)+'СЕТ СН'!$I$9+СВЦЭМ!$D$10+'СЕТ СН'!$I$6-'СЕТ СН'!$I$19</f>
        <v>2960.8750378800005</v>
      </c>
      <c r="O129" s="36">
        <f>SUMIFS(СВЦЭМ!$C$39:$C$789,СВЦЭМ!$A$39:$A$789,$A129,СВЦЭМ!$B$39:$B$789,O$119)+'СЕТ СН'!$I$9+СВЦЭМ!$D$10+'СЕТ СН'!$I$6-'СЕТ СН'!$I$19</f>
        <v>2956.9107748300003</v>
      </c>
      <c r="P129" s="36">
        <f>SUMIFS(СВЦЭМ!$C$39:$C$789,СВЦЭМ!$A$39:$A$789,$A129,СВЦЭМ!$B$39:$B$789,P$119)+'СЕТ СН'!$I$9+СВЦЭМ!$D$10+'СЕТ СН'!$I$6-'СЕТ СН'!$I$19</f>
        <v>2996.9383605700004</v>
      </c>
      <c r="Q129" s="36">
        <f>SUMIFS(СВЦЭМ!$C$39:$C$789,СВЦЭМ!$A$39:$A$789,$A129,СВЦЭМ!$B$39:$B$789,Q$119)+'СЕТ СН'!$I$9+СВЦЭМ!$D$10+'СЕТ СН'!$I$6-'СЕТ СН'!$I$19</f>
        <v>3010.9749253</v>
      </c>
      <c r="R129" s="36">
        <f>SUMIFS(СВЦЭМ!$C$39:$C$789,СВЦЭМ!$A$39:$A$789,$A129,СВЦЭМ!$B$39:$B$789,R$119)+'СЕТ СН'!$I$9+СВЦЭМ!$D$10+'СЕТ СН'!$I$6-'СЕТ СН'!$I$19</f>
        <v>2985.6260621900001</v>
      </c>
      <c r="S129" s="36">
        <f>SUMIFS(СВЦЭМ!$C$39:$C$789,СВЦЭМ!$A$39:$A$789,$A129,СВЦЭМ!$B$39:$B$789,S$119)+'СЕТ СН'!$I$9+СВЦЭМ!$D$10+'СЕТ СН'!$I$6-'СЕТ СН'!$I$19</f>
        <v>2945.9268864700002</v>
      </c>
      <c r="T129" s="36">
        <f>SUMIFS(СВЦЭМ!$C$39:$C$789,СВЦЭМ!$A$39:$A$789,$A129,СВЦЭМ!$B$39:$B$789,T$119)+'СЕТ СН'!$I$9+СВЦЭМ!$D$10+'СЕТ СН'!$I$6-'СЕТ СН'!$I$19</f>
        <v>2923.47498937</v>
      </c>
      <c r="U129" s="36">
        <f>SUMIFS(СВЦЭМ!$C$39:$C$789,СВЦЭМ!$A$39:$A$789,$A129,СВЦЭМ!$B$39:$B$789,U$119)+'СЕТ СН'!$I$9+СВЦЭМ!$D$10+'СЕТ СН'!$I$6-'СЕТ СН'!$I$19</f>
        <v>2937.7194177500005</v>
      </c>
      <c r="V129" s="36">
        <f>SUMIFS(СВЦЭМ!$C$39:$C$789,СВЦЭМ!$A$39:$A$789,$A129,СВЦЭМ!$B$39:$B$789,V$119)+'СЕТ СН'!$I$9+СВЦЭМ!$D$10+'СЕТ СН'!$I$6-'СЕТ СН'!$I$19</f>
        <v>2951.2415083800001</v>
      </c>
      <c r="W129" s="36">
        <f>SUMIFS(СВЦЭМ!$C$39:$C$789,СВЦЭМ!$A$39:$A$789,$A129,СВЦЭМ!$B$39:$B$789,W$119)+'СЕТ СН'!$I$9+СВЦЭМ!$D$10+'СЕТ СН'!$I$6-'СЕТ СН'!$I$19</f>
        <v>2979.9889224400004</v>
      </c>
      <c r="X129" s="36">
        <f>SUMIFS(СВЦЭМ!$C$39:$C$789,СВЦЭМ!$A$39:$A$789,$A129,СВЦЭМ!$B$39:$B$789,X$119)+'СЕТ СН'!$I$9+СВЦЭМ!$D$10+'СЕТ СН'!$I$6-'СЕТ СН'!$I$19</f>
        <v>2982.9113351900005</v>
      </c>
      <c r="Y129" s="36">
        <f>SUMIFS(СВЦЭМ!$C$39:$C$789,СВЦЭМ!$A$39:$A$789,$A129,СВЦЭМ!$B$39:$B$789,Y$119)+'СЕТ СН'!$I$9+СВЦЭМ!$D$10+'СЕТ СН'!$I$6-'СЕТ СН'!$I$19</f>
        <v>3024.8912900000005</v>
      </c>
    </row>
    <row r="130" spans="1:25" ht="15.75" x14ac:dyDescent="0.2">
      <c r="A130" s="35">
        <f t="shared" si="3"/>
        <v>45637</v>
      </c>
      <c r="B130" s="36">
        <f>SUMIFS(СВЦЭМ!$C$39:$C$789,СВЦЭМ!$A$39:$A$789,$A130,СВЦЭМ!$B$39:$B$789,B$119)+'СЕТ СН'!$I$9+СВЦЭМ!$D$10+'СЕТ СН'!$I$6-'СЕТ СН'!$I$19</f>
        <v>3015.0754975200002</v>
      </c>
      <c r="C130" s="36">
        <f>SUMIFS(СВЦЭМ!$C$39:$C$789,СВЦЭМ!$A$39:$A$789,$A130,СВЦЭМ!$B$39:$B$789,C$119)+'СЕТ СН'!$I$9+СВЦЭМ!$D$10+'СЕТ СН'!$I$6-'СЕТ СН'!$I$19</f>
        <v>3120.5241608599999</v>
      </c>
      <c r="D130" s="36">
        <f>SUMIFS(СВЦЭМ!$C$39:$C$789,СВЦЭМ!$A$39:$A$789,$A130,СВЦЭМ!$B$39:$B$789,D$119)+'СЕТ СН'!$I$9+СВЦЭМ!$D$10+'СЕТ СН'!$I$6-'СЕТ СН'!$I$19</f>
        <v>3167.9912141</v>
      </c>
      <c r="E130" s="36">
        <f>SUMIFS(СВЦЭМ!$C$39:$C$789,СВЦЭМ!$A$39:$A$789,$A130,СВЦЭМ!$B$39:$B$789,E$119)+'СЕТ СН'!$I$9+СВЦЭМ!$D$10+'СЕТ СН'!$I$6-'СЕТ СН'!$I$19</f>
        <v>3180.2298225499999</v>
      </c>
      <c r="F130" s="36">
        <f>SUMIFS(СВЦЭМ!$C$39:$C$789,СВЦЭМ!$A$39:$A$789,$A130,СВЦЭМ!$B$39:$B$789,F$119)+'СЕТ СН'!$I$9+СВЦЭМ!$D$10+'СЕТ СН'!$I$6-'СЕТ СН'!$I$19</f>
        <v>3184.64323285</v>
      </c>
      <c r="G130" s="36">
        <f>SUMIFS(СВЦЭМ!$C$39:$C$789,СВЦЭМ!$A$39:$A$789,$A130,СВЦЭМ!$B$39:$B$789,G$119)+'СЕТ СН'!$I$9+СВЦЭМ!$D$10+'СЕТ СН'!$I$6-'СЕТ СН'!$I$19</f>
        <v>3160.2707467800001</v>
      </c>
      <c r="H130" s="36">
        <f>SUMIFS(СВЦЭМ!$C$39:$C$789,СВЦЭМ!$A$39:$A$789,$A130,СВЦЭМ!$B$39:$B$789,H$119)+'СЕТ СН'!$I$9+СВЦЭМ!$D$10+'СЕТ СН'!$I$6-'СЕТ СН'!$I$19</f>
        <v>3110.33339196</v>
      </c>
      <c r="I130" s="36">
        <f>SUMIFS(СВЦЭМ!$C$39:$C$789,СВЦЭМ!$A$39:$A$789,$A130,СВЦЭМ!$B$39:$B$789,I$119)+'СЕТ СН'!$I$9+СВЦЭМ!$D$10+'СЕТ СН'!$I$6-'СЕТ СН'!$I$19</f>
        <v>3041.1030401000003</v>
      </c>
      <c r="J130" s="36">
        <f>SUMIFS(СВЦЭМ!$C$39:$C$789,СВЦЭМ!$A$39:$A$789,$A130,СВЦЭМ!$B$39:$B$789,J$119)+'СЕТ СН'!$I$9+СВЦЭМ!$D$10+'СЕТ СН'!$I$6-'СЕТ СН'!$I$19</f>
        <v>2997.8213930700003</v>
      </c>
      <c r="K130" s="36">
        <f>SUMIFS(СВЦЭМ!$C$39:$C$789,СВЦЭМ!$A$39:$A$789,$A130,СВЦЭМ!$B$39:$B$789,K$119)+'СЕТ СН'!$I$9+СВЦЭМ!$D$10+'СЕТ СН'!$I$6-'СЕТ СН'!$I$19</f>
        <v>2980.4168158500001</v>
      </c>
      <c r="L130" s="36">
        <f>SUMIFS(СВЦЭМ!$C$39:$C$789,СВЦЭМ!$A$39:$A$789,$A130,СВЦЭМ!$B$39:$B$789,L$119)+'СЕТ СН'!$I$9+СВЦЭМ!$D$10+'СЕТ СН'!$I$6-'СЕТ СН'!$I$19</f>
        <v>2976.3803004500005</v>
      </c>
      <c r="M130" s="36">
        <f>SUMIFS(СВЦЭМ!$C$39:$C$789,СВЦЭМ!$A$39:$A$789,$A130,СВЦЭМ!$B$39:$B$789,M$119)+'СЕТ СН'!$I$9+СВЦЭМ!$D$10+'СЕТ СН'!$I$6-'СЕТ СН'!$I$19</f>
        <v>3006.5851160000002</v>
      </c>
      <c r="N130" s="36">
        <f>SUMIFS(СВЦЭМ!$C$39:$C$789,СВЦЭМ!$A$39:$A$789,$A130,СВЦЭМ!$B$39:$B$789,N$119)+'СЕТ СН'!$I$9+СВЦЭМ!$D$10+'СЕТ СН'!$I$6-'СЕТ СН'!$I$19</f>
        <v>3019.63539399</v>
      </c>
      <c r="O130" s="36">
        <f>SUMIFS(СВЦЭМ!$C$39:$C$789,СВЦЭМ!$A$39:$A$789,$A130,СВЦЭМ!$B$39:$B$789,O$119)+'СЕТ СН'!$I$9+СВЦЭМ!$D$10+'СЕТ СН'!$I$6-'СЕТ СН'!$I$19</f>
        <v>3055.4592280000002</v>
      </c>
      <c r="P130" s="36">
        <f>SUMIFS(СВЦЭМ!$C$39:$C$789,СВЦЭМ!$A$39:$A$789,$A130,СВЦЭМ!$B$39:$B$789,P$119)+'СЕТ СН'!$I$9+СВЦЭМ!$D$10+'СЕТ СН'!$I$6-'СЕТ СН'!$I$19</f>
        <v>3084.7610522000004</v>
      </c>
      <c r="Q130" s="36">
        <f>SUMIFS(СВЦЭМ!$C$39:$C$789,СВЦЭМ!$A$39:$A$789,$A130,СВЦЭМ!$B$39:$B$789,Q$119)+'СЕТ СН'!$I$9+СВЦЭМ!$D$10+'СЕТ СН'!$I$6-'СЕТ СН'!$I$19</f>
        <v>3118.8737537200004</v>
      </c>
      <c r="R130" s="36">
        <f>SUMIFS(СВЦЭМ!$C$39:$C$789,СВЦЭМ!$A$39:$A$789,$A130,СВЦЭМ!$B$39:$B$789,R$119)+'СЕТ СН'!$I$9+СВЦЭМ!$D$10+'СЕТ СН'!$I$6-'СЕТ СН'!$I$19</f>
        <v>3104.8580974400002</v>
      </c>
      <c r="S130" s="36">
        <f>SUMIFS(СВЦЭМ!$C$39:$C$789,СВЦЭМ!$A$39:$A$789,$A130,СВЦЭМ!$B$39:$B$789,S$119)+'СЕТ СН'!$I$9+СВЦЭМ!$D$10+'СЕТ СН'!$I$6-'СЕТ СН'!$I$19</f>
        <v>3069.4878130100005</v>
      </c>
      <c r="T130" s="36">
        <f>SUMIFS(СВЦЭМ!$C$39:$C$789,СВЦЭМ!$A$39:$A$789,$A130,СВЦЭМ!$B$39:$B$789,T$119)+'СЕТ СН'!$I$9+СВЦЭМ!$D$10+'СЕТ СН'!$I$6-'СЕТ СН'!$I$19</f>
        <v>3023.5592561000003</v>
      </c>
      <c r="U130" s="36">
        <f>SUMIFS(СВЦЭМ!$C$39:$C$789,СВЦЭМ!$A$39:$A$789,$A130,СВЦЭМ!$B$39:$B$789,U$119)+'СЕТ СН'!$I$9+СВЦЭМ!$D$10+'СЕТ СН'!$I$6-'СЕТ СН'!$I$19</f>
        <v>3008.8887535000003</v>
      </c>
      <c r="V130" s="36">
        <f>SUMIFS(СВЦЭМ!$C$39:$C$789,СВЦЭМ!$A$39:$A$789,$A130,СВЦЭМ!$B$39:$B$789,V$119)+'СЕТ СН'!$I$9+СВЦЭМ!$D$10+'СЕТ СН'!$I$6-'СЕТ СН'!$I$19</f>
        <v>3002.2779295</v>
      </c>
      <c r="W130" s="36">
        <f>SUMIFS(СВЦЭМ!$C$39:$C$789,СВЦЭМ!$A$39:$A$789,$A130,СВЦЭМ!$B$39:$B$789,W$119)+'СЕТ СН'!$I$9+СВЦЭМ!$D$10+'СЕТ СН'!$I$6-'СЕТ СН'!$I$19</f>
        <v>3016.0760145000004</v>
      </c>
      <c r="X130" s="36">
        <f>SUMIFS(СВЦЭМ!$C$39:$C$789,СВЦЭМ!$A$39:$A$789,$A130,СВЦЭМ!$B$39:$B$789,X$119)+'СЕТ СН'!$I$9+СВЦЭМ!$D$10+'СЕТ СН'!$I$6-'СЕТ СН'!$I$19</f>
        <v>3039.33554714</v>
      </c>
      <c r="Y130" s="36">
        <f>SUMIFS(СВЦЭМ!$C$39:$C$789,СВЦЭМ!$A$39:$A$789,$A130,СВЦЭМ!$B$39:$B$789,Y$119)+'СЕТ СН'!$I$9+СВЦЭМ!$D$10+'СЕТ СН'!$I$6-'СЕТ СН'!$I$19</f>
        <v>3094.3954947299999</v>
      </c>
    </row>
    <row r="131" spans="1:25" ht="15.75" x14ac:dyDescent="0.2">
      <c r="A131" s="35">
        <f t="shared" si="3"/>
        <v>45638</v>
      </c>
      <c r="B131" s="36">
        <f>SUMIFS(СВЦЭМ!$C$39:$C$789,СВЦЭМ!$A$39:$A$789,$A131,СВЦЭМ!$B$39:$B$789,B$119)+'СЕТ СН'!$I$9+СВЦЭМ!$D$10+'СЕТ СН'!$I$6-'СЕТ СН'!$I$19</f>
        <v>3137.1172544400001</v>
      </c>
      <c r="C131" s="36">
        <f>SUMIFS(СВЦЭМ!$C$39:$C$789,СВЦЭМ!$A$39:$A$789,$A131,СВЦЭМ!$B$39:$B$789,C$119)+'СЕТ СН'!$I$9+СВЦЭМ!$D$10+'СЕТ СН'!$I$6-'СЕТ СН'!$I$19</f>
        <v>3188.5748403900002</v>
      </c>
      <c r="D131" s="36">
        <f>SUMIFS(СВЦЭМ!$C$39:$C$789,СВЦЭМ!$A$39:$A$789,$A131,СВЦЭМ!$B$39:$B$789,D$119)+'СЕТ СН'!$I$9+СВЦЭМ!$D$10+'СЕТ СН'!$I$6-'СЕТ СН'!$I$19</f>
        <v>3199.0012995299999</v>
      </c>
      <c r="E131" s="36">
        <f>SUMIFS(СВЦЭМ!$C$39:$C$789,СВЦЭМ!$A$39:$A$789,$A131,СВЦЭМ!$B$39:$B$789,E$119)+'СЕТ СН'!$I$9+СВЦЭМ!$D$10+'СЕТ СН'!$I$6-'СЕТ СН'!$I$19</f>
        <v>3198.4329883800001</v>
      </c>
      <c r="F131" s="36">
        <f>SUMIFS(СВЦЭМ!$C$39:$C$789,СВЦЭМ!$A$39:$A$789,$A131,СВЦЭМ!$B$39:$B$789,F$119)+'СЕТ СН'!$I$9+СВЦЭМ!$D$10+'СЕТ СН'!$I$6-'СЕТ СН'!$I$19</f>
        <v>3201.8202124499999</v>
      </c>
      <c r="G131" s="36">
        <f>SUMIFS(СВЦЭМ!$C$39:$C$789,СВЦЭМ!$A$39:$A$789,$A131,СВЦЭМ!$B$39:$B$789,G$119)+'СЕТ СН'!$I$9+СВЦЭМ!$D$10+'СЕТ СН'!$I$6-'СЕТ СН'!$I$19</f>
        <v>3198.46601676</v>
      </c>
      <c r="H131" s="36">
        <f>SUMIFS(СВЦЭМ!$C$39:$C$789,СВЦЭМ!$A$39:$A$789,$A131,СВЦЭМ!$B$39:$B$789,H$119)+'СЕТ СН'!$I$9+СВЦЭМ!$D$10+'СЕТ СН'!$I$6-'СЕТ СН'!$I$19</f>
        <v>3145.6944981800002</v>
      </c>
      <c r="I131" s="36">
        <f>SUMIFS(СВЦЭМ!$C$39:$C$789,СВЦЭМ!$A$39:$A$789,$A131,СВЦЭМ!$B$39:$B$789,I$119)+'СЕТ СН'!$I$9+СВЦЭМ!$D$10+'СЕТ СН'!$I$6-'СЕТ СН'!$I$19</f>
        <v>3065.1277009100004</v>
      </c>
      <c r="J131" s="36">
        <f>SUMIFS(СВЦЭМ!$C$39:$C$789,СВЦЭМ!$A$39:$A$789,$A131,СВЦЭМ!$B$39:$B$789,J$119)+'СЕТ СН'!$I$9+СВЦЭМ!$D$10+'СЕТ СН'!$I$6-'СЕТ СН'!$I$19</f>
        <v>3024.9952749100003</v>
      </c>
      <c r="K131" s="36">
        <f>SUMIFS(СВЦЭМ!$C$39:$C$789,СВЦЭМ!$A$39:$A$789,$A131,СВЦЭМ!$B$39:$B$789,K$119)+'СЕТ СН'!$I$9+СВЦЭМ!$D$10+'СЕТ СН'!$I$6-'СЕТ СН'!$I$19</f>
        <v>3028.2732007700001</v>
      </c>
      <c r="L131" s="36">
        <f>SUMIFS(СВЦЭМ!$C$39:$C$789,СВЦЭМ!$A$39:$A$789,$A131,СВЦЭМ!$B$39:$B$789,L$119)+'СЕТ СН'!$I$9+СВЦЭМ!$D$10+'СЕТ СН'!$I$6-'СЕТ СН'!$I$19</f>
        <v>3021.4922176400005</v>
      </c>
      <c r="M131" s="36">
        <f>SUMIFS(СВЦЭМ!$C$39:$C$789,СВЦЭМ!$A$39:$A$789,$A131,СВЦЭМ!$B$39:$B$789,M$119)+'СЕТ СН'!$I$9+СВЦЭМ!$D$10+'СЕТ СН'!$I$6-'СЕТ СН'!$I$19</f>
        <v>3034.3477337700001</v>
      </c>
      <c r="N131" s="36">
        <f>SUMIFS(СВЦЭМ!$C$39:$C$789,СВЦЭМ!$A$39:$A$789,$A131,СВЦЭМ!$B$39:$B$789,N$119)+'СЕТ СН'!$I$9+СВЦЭМ!$D$10+'СЕТ СН'!$I$6-'СЕТ СН'!$I$19</f>
        <v>3036.7135730300001</v>
      </c>
      <c r="O131" s="36">
        <f>SUMIFS(СВЦЭМ!$C$39:$C$789,СВЦЭМ!$A$39:$A$789,$A131,СВЦЭМ!$B$39:$B$789,O$119)+'СЕТ СН'!$I$9+СВЦЭМ!$D$10+'СЕТ СН'!$I$6-'СЕТ СН'!$I$19</f>
        <v>3070.78767831</v>
      </c>
      <c r="P131" s="36">
        <f>SUMIFS(СВЦЭМ!$C$39:$C$789,СВЦЭМ!$A$39:$A$789,$A131,СВЦЭМ!$B$39:$B$789,P$119)+'СЕТ СН'!$I$9+СВЦЭМ!$D$10+'СЕТ СН'!$I$6-'СЕТ СН'!$I$19</f>
        <v>3066.4551266100002</v>
      </c>
      <c r="Q131" s="36">
        <f>SUMIFS(СВЦЭМ!$C$39:$C$789,СВЦЭМ!$A$39:$A$789,$A131,СВЦЭМ!$B$39:$B$789,Q$119)+'СЕТ СН'!$I$9+СВЦЭМ!$D$10+'СЕТ СН'!$I$6-'СЕТ СН'!$I$19</f>
        <v>3063.6021201700005</v>
      </c>
      <c r="R131" s="36">
        <f>SUMIFS(СВЦЭМ!$C$39:$C$789,СВЦЭМ!$A$39:$A$789,$A131,СВЦЭМ!$B$39:$B$789,R$119)+'СЕТ СН'!$I$9+СВЦЭМ!$D$10+'СЕТ СН'!$I$6-'СЕТ СН'!$I$19</f>
        <v>3063.4850101400002</v>
      </c>
      <c r="S131" s="36">
        <f>SUMIFS(СВЦЭМ!$C$39:$C$789,СВЦЭМ!$A$39:$A$789,$A131,СВЦЭМ!$B$39:$B$789,S$119)+'СЕТ СН'!$I$9+СВЦЭМ!$D$10+'СЕТ СН'!$I$6-'СЕТ СН'!$I$19</f>
        <v>3020.49109795</v>
      </c>
      <c r="T131" s="36">
        <f>SUMIFS(СВЦЭМ!$C$39:$C$789,СВЦЭМ!$A$39:$A$789,$A131,СВЦЭМ!$B$39:$B$789,T$119)+'СЕТ СН'!$I$9+СВЦЭМ!$D$10+'СЕТ СН'!$I$6-'СЕТ СН'!$I$19</f>
        <v>3015.8576384300004</v>
      </c>
      <c r="U131" s="36">
        <f>SUMIFS(СВЦЭМ!$C$39:$C$789,СВЦЭМ!$A$39:$A$789,$A131,СВЦЭМ!$B$39:$B$789,U$119)+'СЕТ СН'!$I$9+СВЦЭМ!$D$10+'СЕТ СН'!$I$6-'СЕТ СН'!$I$19</f>
        <v>3029.2918327900002</v>
      </c>
      <c r="V131" s="36">
        <f>SUMIFS(СВЦЭМ!$C$39:$C$789,СВЦЭМ!$A$39:$A$789,$A131,СВЦЭМ!$B$39:$B$789,V$119)+'СЕТ СН'!$I$9+СВЦЭМ!$D$10+'СЕТ СН'!$I$6-'СЕТ СН'!$I$19</f>
        <v>3038.9074374600004</v>
      </c>
      <c r="W131" s="36">
        <f>SUMIFS(СВЦЭМ!$C$39:$C$789,СВЦЭМ!$A$39:$A$789,$A131,СВЦЭМ!$B$39:$B$789,W$119)+'СЕТ СН'!$I$9+СВЦЭМ!$D$10+'СЕТ СН'!$I$6-'СЕТ СН'!$I$19</f>
        <v>3070.2678526300001</v>
      </c>
      <c r="X131" s="36">
        <f>SUMIFS(СВЦЭМ!$C$39:$C$789,СВЦЭМ!$A$39:$A$789,$A131,СВЦЭМ!$B$39:$B$789,X$119)+'СЕТ СН'!$I$9+СВЦЭМ!$D$10+'СЕТ СН'!$I$6-'СЕТ СН'!$I$19</f>
        <v>3087.9908432100001</v>
      </c>
      <c r="Y131" s="36">
        <f>SUMIFS(СВЦЭМ!$C$39:$C$789,СВЦЭМ!$A$39:$A$789,$A131,СВЦЭМ!$B$39:$B$789,Y$119)+'СЕТ СН'!$I$9+СВЦЭМ!$D$10+'СЕТ СН'!$I$6-'СЕТ СН'!$I$19</f>
        <v>3132.9622990600001</v>
      </c>
    </row>
    <row r="132" spans="1:25" ht="15.75" x14ac:dyDescent="0.2">
      <c r="A132" s="35">
        <f t="shared" si="3"/>
        <v>45639</v>
      </c>
      <c r="B132" s="36">
        <f>SUMIFS(СВЦЭМ!$C$39:$C$789,СВЦЭМ!$A$39:$A$789,$A132,СВЦЭМ!$B$39:$B$789,B$119)+'СЕТ СН'!$I$9+СВЦЭМ!$D$10+'СЕТ СН'!$I$6-'СЕТ СН'!$I$19</f>
        <v>3193.2834619800001</v>
      </c>
      <c r="C132" s="36">
        <f>SUMIFS(СВЦЭМ!$C$39:$C$789,СВЦЭМ!$A$39:$A$789,$A132,СВЦЭМ!$B$39:$B$789,C$119)+'СЕТ СН'!$I$9+СВЦЭМ!$D$10+'СЕТ СН'!$I$6-'СЕТ СН'!$I$19</f>
        <v>3244.3415313999999</v>
      </c>
      <c r="D132" s="36">
        <f>SUMIFS(СВЦЭМ!$C$39:$C$789,СВЦЭМ!$A$39:$A$789,$A132,СВЦЭМ!$B$39:$B$789,D$119)+'СЕТ СН'!$I$9+СВЦЭМ!$D$10+'СЕТ СН'!$I$6-'СЕТ СН'!$I$19</f>
        <v>3273.3667513300002</v>
      </c>
      <c r="E132" s="36">
        <f>SUMIFS(СВЦЭМ!$C$39:$C$789,СВЦЭМ!$A$39:$A$789,$A132,СВЦЭМ!$B$39:$B$789,E$119)+'СЕТ СН'!$I$9+СВЦЭМ!$D$10+'СЕТ СН'!$I$6-'СЕТ СН'!$I$19</f>
        <v>3268.9070787999999</v>
      </c>
      <c r="F132" s="36">
        <f>SUMIFS(СВЦЭМ!$C$39:$C$789,СВЦЭМ!$A$39:$A$789,$A132,СВЦЭМ!$B$39:$B$789,F$119)+'СЕТ СН'!$I$9+СВЦЭМ!$D$10+'СЕТ СН'!$I$6-'СЕТ СН'!$I$19</f>
        <v>3254.7849153299999</v>
      </c>
      <c r="G132" s="36">
        <f>SUMIFS(СВЦЭМ!$C$39:$C$789,СВЦЭМ!$A$39:$A$789,$A132,СВЦЭМ!$B$39:$B$789,G$119)+'СЕТ СН'!$I$9+СВЦЭМ!$D$10+'СЕТ СН'!$I$6-'СЕТ СН'!$I$19</f>
        <v>3221.9718325600002</v>
      </c>
      <c r="H132" s="36">
        <f>SUMIFS(СВЦЭМ!$C$39:$C$789,СВЦЭМ!$A$39:$A$789,$A132,СВЦЭМ!$B$39:$B$789,H$119)+'СЕТ СН'!$I$9+СВЦЭМ!$D$10+'СЕТ СН'!$I$6-'СЕТ СН'!$I$19</f>
        <v>3145.6297811700001</v>
      </c>
      <c r="I132" s="36">
        <f>SUMIFS(СВЦЭМ!$C$39:$C$789,СВЦЭМ!$A$39:$A$789,$A132,СВЦЭМ!$B$39:$B$789,I$119)+'СЕТ СН'!$I$9+СВЦЭМ!$D$10+'СЕТ СН'!$I$6-'СЕТ СН'!$I$19</f>
        <v>3066.1886232800002</v>
      </c>
      <c r="J132" s="36">
        <f>SUMIFS(СВЦЭМ!$C$39:$C$789,СВЦЭМ!$A$39:$A$789,$A132,СВЦЭМ!$B$39:$B$789,J$119)+'СЕТ СН'!$I$9+СВЦЭМ!$D$10+'СЕТ СН'!$I$6-'СЕТ СН'!$I$19</f>
        <v>3022.8041913400002</v>
      </c>
      <c r="K132" s="36">
        <f>SUMIFS(СВЦЭМ!$C$39:$C$789,СВЦЭМ!$A$39:$A$789,$A132,СВЦЭМ!$B$39:$B$789,K$119)+'СЕТ СН'!$I$9+СВЦЭМ!$D$10+'СЕТ СН'!$I$6-'СЕТ СН'!$I$19</f>
        <v>3003.8585312100004</v>
      </c>
      <c r="L132" s="36">
        <f>SUMIFS(СВЦЭМ!$C$39:$C$789,СВЦЭМ!$A$39:$A$789,$A132,СВЦЭМ!$B$39:$B$789,L$119)+'СЕТ СН'!$I$9+СВЦЭМ!$D$10+'СЕТ СН'!$I$6-'СЕТ СН'!$I$19</f>
        <v>3000.6475756700002</v>
      </c>
      <c r="M132" s="36">
        <f>SUMIFS(СВЦЭМ!$C$39:$C$789,СВЦЭМ!$A$39:$A$789,$A132,СВЦЭМ!$B$39:$B$789,M$119)+'СЕТ СН'!$I$9+СВЦЭМ!$D$10+'СЕТ СН'!$I$6-'СЕТ СН'!$I$19</f>
        <v>3018.5024522800004</v>
      </c>
      <c r="N132" s="36">
        <f>SUMIFS(СВЦЭМ!$C$39:$C$789,СВЦЭМ!$A$39:$A$789,$A132,СВЦЭМ!$B$39:$B$789,N$119)+'СЕТ СН'!$I$9+СВЦЭМ!$D$10+'СЕТ СН'!$I$6-'СЕТ СН'!$I$19</f>
        <v>3010.52141304</v>
      </c>
      <c r="O132" s="36">
        <f>SUMIFS(СВЦЭМ!$C$39:$C$789,СВЦЭМ!$A$39:$A$789,$A132,СВЦЭМ!$B$39:$B$789,O$119)+'СЕТ СН'!$I$9+СВЦЭМ!$D$10+'СЕТ СН'!$I$6-'СЕТ СН'!$I$19</f>
        <v>3022.94414977</v>
      </c>
      <c r="P132" s="36">
        <f>SUMIFS(СВЦЭМ!$C$39:$C$789,СВЦЭМ!$A$39:$A$789,$A132,СВЦЭМ!$B$39:$B$789,P$119)+'СЕТ СН'!$I$9+СВЦЭМ!$D$10+'СЕТ СН'!$I$6-'СЕТ СН'!$I$19</f>
        <v>3033.2043187400004</v>
      </c>
      <c r="Q132" s="36">
        <f>SUMIFS(СВЦЭМ!$C$39:$C$789,СВЦЭМ!$A$39:$A$789,$A132,СВЦЭМ!$B$39:$B$789,Q$119)+'СЕТ СН'!$I$9+СВЦЭМ!$D$10+'СЕТ СН'!$I$6-'СЕТ СН'!$I$19</f>
        <v>3035.9678568100003</v>
      </c>
      <c r="R132" s="36">
        <f>SUMIFS(СВЦЭМ!$C$39:$C$789,СВЦЭМ!$A$39:$A$789,$A132,СВЦЭМ!$B$39:$B$789,R$119)+'СЕТ СН'!$I$9+СВЦЭМ!$D$10+'СЕТ СН'!$I$6-'СЕТ СН'!$I$19</f>
        <v>3011.2966421500005</v>
      </c>
      <c r="S132" s="36">
        <f>SUMIFS(СВЦЭМ!$C$39:$C$789,СВЦЭМ!$A$39:$A$789,$A132,СВЦЭМ!$B$39:$B$789,S$119)+'СЕТ СН'!$I$9+СВЦЭМ!$D$10+'СЕТ СН'!$I$6-'СЕТ СН'!$I$19</f>
        <v>2990.6882722300002</v>
      </c>
      <c r="T132" s="36">
        <f>SUMIFS(СВЦЭМ!$C$39:$C$789,СВЦЭМ!$A$39:$A$789,$A132,СВЦЭМ!$B$39:$B$789,T$119)+'СЕТ СН'!$I$9+СВЦЭМ!$D$10+'СЕТ СН'!$I$6-'СЕТ СН'!$I$19</f>
        <v>2979.8028468000002</v>
      </c>
      <c r="U132" s="36">
        <f>SUMIFS(СВЦЭМ!$C$39:$C$789,СВЦЭМ!$A$39:$A$789,$A132,СВЦЭМ!$B$39:$B$789,U$119)+'СЕТ СН'!$I$9+СВЦЭМ!$D$10+'СЕТ СН'!$I$6-'СЕТ СН'!$I$19</f>
        <v>2990.05448523</v>
      </c>
      <c r="V132" s="36">
        <f>SUMIFS(СВЦЭМ!$C$39:$C$789,СВЦЭМ!$A$39:$A$789,$A132,СВЦЭМ!$B$39:$B$789,V$119)+'СЕТ СН'!$I$9+СВЦЭМ!$D$10+'СЕТ СН'!$I$6-'СЕТ СН'!$I$19</f>
        <v>3015.4396539500003</v>
      </c>
      <c r="W132" s="36">
        <f>SUMIFS(СВЦЭМ!$C$39:$C$789,СВЦЭМ!$A$39:$A$789,$A132,СВЦЭМ!$B$39:$B$789,W$119)+'СЕТ СН'!$I$9+СВЦЭМ!$D$10+'СЕТ СН'!$I$6-'СЕТ СН'!$I$19</f>
        <v>3025.1298131700005</v>
      </c>
      <c r="X132" s="36">
        <f>SUMIFS(СВЦЭМ!$C$39:$C$789,СВЦЭМ!$A$39:$A$789,$A132,СВЦЭМ!$B$39:$B$789,X$119)+'СЕТ СН'!$I$9+СВЦЭМ!$D$10+'СЕТ СН'!$I$6-'СЕТ СН'!$I$19</f>
        <v>3069.0737778500002</v>
      </c>
      <c r="Y132" s="36">
        <f>SUMIFS(СВЦЭМ!$C$39:$C$789,СВЦЭМ!$A$39:$A$789,$A132,СВЦЭМ!$B$39:$B$789,Y$119)+'СЕТ СН'!$I$9+СВЦЭМ!$D$10+'СЕТ СН'!$I$6-'СЕТ СН'!$I$19</f>
        <v>3098.8849999800004</v>
      </c>
    </row>
    <row r="133" spans="1:25" ht="15.75" x14ac:dyDescent="0.2">
      <c r="A133" s="35">
        <f t="shared" si="3"/>
        <v>45640</v>
      </c>
      <c r="B133" s="36">
        <f>SUMIFS(СВЦЭМ!$C$39:$C$789,СВЦЭМ!$A$39:$A$789,$A133,СВЦЭМ!$B$39:$B$789,B$119)+'СЕТ СН'!$I$9+СВЦЭМ!$D$10+'СЕТ СН'!$I$6-'СЕТ СН'!$I$19</f>
        <v>3184.3516206999998</v>
      </c>
      <c r="C133" s="36">
        <f>SUMIFS(СВЦЭМ!$C$39:$C$789,СВЦЭМ!$A$39:$A$789,$A133,СВЦЭМ!$B$39:$B$789,C$119)+'СЕТ СН'!$I$9+СВЦЭМ!$D$10+'СЕТ СН'!$I$6-'СЕТ СН'!$I$19</f>
        <v>3215.43893196</v>
      </c>
      <c r="D133" s="36">
        <f>SUMIFS(СВЦЭМ!$C$39:$C$789,СВЦЭМ!$A$39:$A$789,$A133,СВЦЭМ!$B$39:$B$789,D$119)+'СЕТ СН'!$I$9+СВЦЭМ!$D$10+'СЕТ СН'!$I$6-'СЕТ СН'!$I$19</f>
        <v>3228.0835545099999</v>
      </c>
      <c r="E133" s="36">
        <f>SUMIFS(СВЦЭМ!$C$39:$C$789,СВЦЭМ!$A$39:$A$789,$A133,СВЦЭМ!$B$39:$B$789,E$119)+'СЕТ СН'!$I$9+СВЦЭМ!$D$10+'СЕТ СН'!$I$6-'СЕТ СН'!$I$19</f>
        <v>3249.0883592999999</v>
      </c>
      <c r="F133" s="36">
        <f>SUMIFS(СВЦЭМ!$C$39:$C$789,СВЦЭМ!$A$39:$A$789,$A133,СВЦЭМ!$B$39:$B$789,F$119)+'СЕТ СН'!$I$9+СВЦЭМ!$D$10+'СЕТ СН'!$I$6-'СЕТ СН'!$I$19</f>
        <v>3248.2290471299998</v>
      </c>
      <c r="G133" s="36">
        <f>SUMIFS(СВЦЭМ!$C$39:$C$789,СВЦЭМ!$A$39:$A$789,$A133,СВЦЭМ!$B$39:$B$789,G$119)+'СЕТ СН'!$I$9+СВЦЭМ!$D$10+'СЕТ СН'!$I$6-'СЕТ СН'!$I$19</f>
        <v>3234.0524103799999</v>
      </c>
      <c r="H133" s="36">
        <f>SUMIFS(СВЦЭМ!$C$39:$C$789,СВЦЭМ!$A$39:$A$789,$A133,СВЦЭМ!$B$39:$B$789,H$119)+'СЕТ СН'!$I$9+СВЦЭМ!$D$10+'СЕТ СН'!$I$6-'СЕТ СН'!$I$19</f>
        <v>3228.4347538100001</v>
      </c>
      <c r="I133" s="36">
        <f>SUMIFS(СВЦЭМ!$C$39:$C$789,СВЦЭМ!$A$39:$A$789,$A133,СВЦЭМ!$B$39:$B$789,I$119)+'СЕТ СН'!$I$9+СВЦЭМ!$D$10+'СЕТ СН'!$I$6-'СЕТ СН'!$I$19</f>
        <v>3192.1576630499999</v>
      </c>
      <c r="J133" s="36">
        <f>SUMIFS(СВЦЭМ!$C$39:$C$789,СВЦЭМ!$A$39:$A$789,$A133,СВЦЭМ!$B$39:$B$789,J$119)+'СЕТ СН'!$I$9+СВЦЭМ!$D$10+'СЕТ СН'!$I$6-'СЕТ СН'!$I$19</f>
        <v>3113.4566414400001</v>
      </c>
      <c r="K133" s="36">
        <f>SUMIFS(СВЦЭМ!$C$39:$C$789,СВЦЭМ!$A$39:$A$789,$A133,СВЦЭМ!$B$39:$B$789,K$119)+'СЕТ СН'!$I$9+СВЦЭМ!$D$10+'СЕТ СН'!$I$6-'СЕТ СН'!$I$19</f>
        <v>3009.8286487100004</v>
      </c>
      <c r="L133" s="36">
        <f>SUMIFS(СВЦЭМ!$C$39:$C$789,СВЦЭМ!$A$39:$A$789,$A133,СВЦЭМ!$B$39:$B$789,L$119)+'СЕТ СН'!$I$9+СВЦЭМ!$D$10+'СЕТ СН'!$I$6-'СЕТ СН'!$I$19</f>
        <v>2990.2277254200003</v>
      </c>
      <c r="M133" s="36">
        <f>SUMIFS(СВЦЭМ!$C$39:$C$789,СВЦЭМ!$A$39:$A$789,$A133,СВЦЭМ!$B$39:$B$789,M$119)+'СЕТ СН'!$I$9+СВЦЭМ!$D$10+'СЕТ СН'!$I$6-'СЕТ СН'!$I$19</f>
        <v>3008.52004726</v>
      </c>
      <c r="N133" s="36">
        <f>SUMIFS(СВЦЭМ!$C$39:$C$789,СВЦЭМ!$A$39:$A$789,$A133,СВЦЭМ!$B$39:$B$789,N$119)+'СЕТ СН'!$I$9+СВЦЭМ!$D$10+'СЕТ СН'!$I$6-'СЕТ СН'!$I$19</f>
        <v>3011.3238455200003</v>
      </c>
      <c r="O133" s="36">
        <f>SUMIFS(СВЦЭМ!$C$39:$C$789,СВЦЭМ!$A$39:$A$789,$A133,СВЦЭМ!$B$39:$B$789,O$119)+'СЕТ СН'!$I$9+СВЦЭМ!$D$10+'СЕТ СН'!$I$6-'СЕТ СН'!$I$19</f>
        <v>3016.1612773000002</v>
      </c>
      <c r="P133" s="36">
        <f>SUMIFS(СВЦЭМ!$C$39:$C$789,СВЦЭМ!$A$39:$A$789,$A133,СВЦЭМ!$B$39:$B$789,P$119)+'СЕТ СН'!$I$9+СВЦЭМ!$D$10+'СЕТ СН'!$I$6-'СЕТ СН'!$I$19</f>
        <v>3017.5506250300004</v>
      </c>
      <c r="Q133" s="36">
        <f>SUMIFS(СВЦЭМ!$C$39:$C$789,СВЦЭМ!$A$39:$A$789,$A133,СВЦЭМ!$B$39:$B$789,Q$119)+'СЕТ СН'!$I$9+СВЦЭМ!$D$10+'СЕТ СН'!$I$6-'СЕТ СН'!$I$19</f>
        <v>3053.6090458300005</v>
      </c>
      <c r="R133" s="36">
        <f>SUMIFS(СВЦЭМ!$C$39:$C$789,СВЦЭМ!$A$39:$A$789,$A133,СВЦЭМ!$B$39:$B$789,R$119)+'СЕТ СН'!$I$9+СВЦЭМ!$D$10+'СЕТ СН'!$I$6-'СЕТ СН'!$I$19</f>
        <v>3047.7179321200001</v>
      </c>
      <c r="S133" s="36">
        <f>SUMIFS(СВЦЭМ!$C$39:$C$789,СВЦЭМ!$A$39:$A$789,$A133,СВЦЭМ!$B$39:$B$789,S$119)+'СЕТ СН'!$I$9+СВЦЭМ!$D$10+'СЕТ СН'!$I$6-'СЕТ СН'!$I$19</f>
        <v>2996.4611361300003</v>
      </c>
      <c r="T133" s="36">
        <f>SUMIFS(СВЦЭМ!$C$39:$C$789,СВЦЭМ!$A$39:$A$789,$A133,СВЦЭМ!$B$39:$B$789,T$119)+'СЕТ СН'!$I$9+СВЦЭМ!$D$10+'СЕТ СН'!$I$6-'СЕТ СН'!$I$19</f>
        <v>2969.8680031000004</v>
      </c>
      <c r="U133" s="36">
        <f>SUMIFS(СВЦЭМ!$C$39:$C$789,СВЦЭМ!$A$39:$A$789,$A133,СВЦЭМ!$B$39:$B$789,U$119)+'СЕТ СН'!$I$9+СВЦЭМ!$D$10+'СЕТ СН'!$I$6-'СЕТ СН'!$I$19</f>
        <v>2981.4953634900003</v>
      </c>
      <c r="V133" s="36">
        <f>SUMIFS(СВЦЭМ!$C$39:$C$789,СВЦЭМ!$A$39:$A$789,$A133,СВЦЭМ!$B$39:$B$789,V$119)+'СЕТ СН'!$I$9+СВЦЭМ!$D$10+'СЕТ СН'!$I$6-'СЕТ СН'!$I$19</f>
        <v>3036.4569444300005</v>
      </c>
      <c r="W133" s="36">
        <f>SUMIFS(СВЦЭМ!$C$39:$C$789,СВЦЭМ!$A$39:$A$789,$A133,СВЦЭМ!$B$39:$B$789,W$119)+'СЕТ СН'!$I$9+СВЦЭМ!$D$10+'СЕТ СН'!$I$6-'СЕТ СН'!$I$19</f>
        <v>3067.6689562600004</v>
      </c>
      <c r="X133" s="36">
        <f>SUMIFS(СВЦЭМ!$C$39:$C$789,СВЦЭМ!$A$39:$A$789,$A133,СВЦЭМ!$B$39:$B$789,X$119)+'СЕТ СН'!$I$9+СВЦЭМ!$D$10+'СЕТ СН'!$I$6-'СЕТ СН'!$I$19</f>
        <v>3086.4959144200002</v>
      </c>
      <c r="Y133" s="36">
        <f>SUMIFS(СВЦЭМ!$C$39:$C$789,СВЦЭМ!$A$39:$A$789,$A133,СВЦЭМ!$B$39:$B$789,Y$119)+'СЕТ СН'!$I$9+СВЦЭМ!$D$10+'СЕТ СН'!$I$6-'СЕТ СН'!$I$19</f>
        <v>3141.7192966699999</v>
      </c>
    </row>
    <row r="134" spans="1:25" ht="15.75" x14ac:dyDescent="0.2">
      <c r="A134" s="35">
        <f t="shared" si="3"/>
        <v>45641</v>
      </c>
      <c r="B134" s="36">
        <f>SUMIFS(СВЦЭМ!$C$39:$C$789,СВЦЭМ!$A$39:$A$789,$A134,СВЦЭМ!$B$39:$B$789,B$119)+'СЕТ СН'!$I$9+СВЦЭМ!$D$10+'СЕТ СН'!$I$6-'СЕТ СН'!$I$19</f>
        <v>3140.3879189600002</v>
      </c>
      <c r="C134" s="36">
        <f>SUMIFS(СВЦЭМ!$C$39:$C$789,СВЦЭМ!$A$39:$A$789,$A134,СВЦЭМ!$B$39:$B$789,C$119)+'СЕТ СН'!$I$9+СВЦЭМ!$D$10+'СЕТ СН'!$I$6-'СЕТ СН'!$I$19</f>
        <v>3147.44645322</v>
      </c>
      <c r="D134" s="36">
        <f>SUMIFS(СВЦЭМ!$C$39:$C$789,СВЦЭМ!$A$39:$A$789,$A134,СВЦЭМ!$B$39:$B$789,D$119)+'СЕТ СН'!$I$9+СВЦЭМ!$D$10+'СЕТ СН'!$I$6-'СЕТ СН'!$I$19</f>
        <v>3186.0420163100002</v>
      </c>
      <c r="E134" s="36">
        <f>SUMIFS(СВЦЭМ!$C$39:$C$789,СВЦЭМ!$A$39:$A$789,$A134,СВЦЭМ!$B$39:$B$789,E$119)+'СЕТ СН'!$I$9+СВЦЭМ!$D$10+'СЕТ СН'!$I$6-'СЕТ СН'!$I$19</f>
        <v>3197.4462120499998</v>
      </c>
      <c r="F134" s="36">
        <f>SUMIFS(СВЦЭМ!$C$39:$C$789,СВЦЭМ!$A$39:$A$789,$A134,СВЦЭМ!$B$39:$B$789,F$119)+'СЕТ СН'!$I$9+СВЦЭМ!$D$10+'СЕТ СН'!$I$6-'СЕТ СН'!$I$19</f>
        <v>3205.6360635299998</v>
      </c>
      <c r="G134" s="36">
        <f>SUMIFS(СВЦЭМ!$C$39:$C$789,СВЦЭМ!$A$39:$A$789,$A134,СВЦЭМ!$B$39:$B$789,G$119)+'СЕТ СН'!$I$9+СВЦЭМ!$D$10+'СЕТ СН'!$I$6-'СЕТ СН'!$I$19</f>
        <v>3187.8533400199999</v>
      </c>
      <c r="H134" s="36">
        <f>SUMIFS(СВЦЭМ!$C$39:$C$789,СВЦЭМ!$A$39:$A$789,$A134,СВЦЭМ!$B$39:$B$789,H$119)+'СЕТ СН'!$I$9+СВЦЭМ!$D$10+'СЕТ СН'!$I$6-'СЕТ СН'!$I$19</f>
        <v>3164.3486435099999</v>
      </c>
      <c r="I134" s="36">
        <f>SUMIFS(СВЦЭМ!$C$39:$C$789,СВЦЭМ!$A$39:$A$789,$A134,СВЦЭМ!$B$39:$B$789,I$119)+'СЕТ СН'!$I$9+СВЦЭМ!$D$10+'СЕТ СН'!$I$6-'СЕТ СН'!$I$19</f>
        <v>3177.52483261</v>
      </c>
      <c r="J134" s="36">
        <f>SUMIFS(СВЦЭМ!$C$39:$C$789,СВЦЭМ!$A$39:$A$789,$A134,СВЦЭМ!$B$39:$B$789,J$119)+'СЕТ СН'!$I$9+СВЦЭМ!$D$10+'СЕТ СН'!$I$6-'СЕТ СН'!$I$19</f>
        <v>3101.5945274300002</v>
      </c>
      <c r="K134" s="36">
        <f>SUMIFS(СВЦЭМ!$C$39:$C$789,СВЦЭМ!$A$39:$A$789,$A134,СВЦЭМ!$B$39:$B$789,K$119)+'СЕТ СН'!$I$9+СВЦЭМ!$D$10+'СЕТ СН'!$I$6-'СЕТ СН'!$I$19</f>
        <v>3018.0700389700005</v>
      </c>
      <c r="L134" s="36">
        <f>SUMIFS(СВЦЭМ!$C$39:$C$789,СВЦЭМ!$A$39:$A$789,$A134,СВЦЭМ!$B$39:$B$789,L$119)+'СЕТ СН'!$I$9+СВЦЭМ!$D$10+'СЕТ СН'!$I$6-'СЕТ СН'!$I$19</f>
        <v>2987.9908299200001</v>
      </c>
      <c r="M134" s="36">
        <f>SUMIFS(СВЦЭМ!$C$39:$C$789,СВЦЭМ!$A$39:$A$789,$A134,СВЦЭМ!$B$39:$B$789,M$119)+'СЕТ СН'!$I$9+СВЦЭМ!$D$10+'СЕТ СН'!$I$6-'СЕТ СН'!$I$19</f>
        <v>3000.0770558800004</v>
      </c>
      <c r="N134" s="36">
        <f>SUMIFS(СВЦЭМ!$C$39:$C$789,СВЦЭМ!$A$39:$A$789,$A134,СВЦЭМ!$B$39:$B$789,N$119)+'СЕТ СН'!$I$9+СВЦЭМ!$D$10+'СЕТ СН'!$I$6-'СЕТ СН'!$I$19</f>
        <v>3036.6481646100001</v>
      </c>
      <c r="O134" s="36">
        <f>SUMIFS(СВЦЭМ!$C$39:$C$789,СВЦЭМ!$A$39:$A$789,$A134,СВЦЭМ!$B$39:$B$789,O$119)+'СЕТ СН'!$I$9+СВЦЭМ!$D$10+'СЕТ СН'!$I$6-'СЕТ СН'!$I$19</f>
        <v>3055.0059568200004</v>
      </c>
      <c r="P134" s="36">
        <f>SUMIFS(СВЦЭМ!$C$39:$C$789,СВЦЭМ!$A$39:$A$789,$A134,СВЦЭМ!$B$39:$B$789,P$119)+'СЕТ СН'!$I$9+СВЦЭМ!$D$10+'СЕТ СН'!$I$6-'СЕТ СН'!$I$19</f>
        <v>3075.6518958200004</v>
      </c>
      <c r="Q134" s="36">
        <f>SUMIFS(СВЦЭМ!$C$39:$C$789,СВЦЭМ!$A$39:$A$789,$A134,СВЦЭМ!$B$39:$B$789,Q$119)+'СЕТ СН'!$I$9+СВЦЭМ!$D$10+'СЕТ СН'!$I$6-'СЕТ СН'!$I$19</f>
        <v>3096.4598668500003</v>
      </c>
      <c r="R134" s="36">
        <f>SUMIFS(СВЦЭМ!$C$39:$C$789,СВЦЭМ!$A$39:$A$789,$A134,СВЦЭМ!$B$39:$B$789,R$119)+'СЕТ СН'!$I$9+СВЦЭМ!$D$10+'СЕТ СН'!$I$6-'СЕТ СН'!$I$19</f>
        <v>3082.2066419400003</v>
      </c>
      <c r="S134" s="36">
        <f>SUMIFS(СВЦЭМ!$C$39:$C$789,СВЦЭМ!$A$39:$A$789,$A134,СВЦЭМ!$B$39:$B$789,S$119)+'СЕТ СН'!$I$9+СВЦЭМ!$D$10+'СЕТ СН'!$I$6-'СЕТ СН'!$I$19</f>
        <v>3022.0805492700001</v>
      </c>
      <c r="T134" s="36">
        <f>SUMIFS(СВЦЭМ!$C$39:$C$789,СВЦЭМ!$A$39:$A$789,$A134,СВЦЭМ!$B$39:$B$789,T$119)+'СЕТ СН'!$I$9+СВЦЭМ!$D$10+'СЕТ СН'!$I$6-'СЕТ СН'!$I$19</f>
        <v>3001.0128515100005</v>
      </c>
      <c r="U134" s="36">
        <f>SUMIFS(СВЦЭМ!$C$39:$C$789,СВЦЭМ!$A$39:$A$789,$A134,СВЦЭМ!$B$39:$B$789,U$119)+'СЕТ СН'!$I$9+СВЦЭМ!$D$10+'СЕТ СН'!$I$6-'СЕТ СН'!$I$19</f>
        <v>3013.8098662299999</v>
      </c>
      <c r="V134" s="36">
        <f>SUMIFS(СВЦЭМ!$C$39:$C$789,СВЦЭМ!$A$39:$A$789,$A134,СВЦЭМ!$B$39:$B$789,V$119)+'СЕТ СН'!$I$9+СВЦЭМ!$D$10+'СЕТ СН'!$I$6-'СЕТ СН'!$I$19</f>
        <v>3026.3909244200004</v>
      </c>
      <c r="W134" s="36">
        <f>SUMIFS(СВЦЭМ!$C$39:$C$789,СВЦЭМ!$A$39:$A$789,$A134,СВЦЭМ!$B$39:$B$789,W$119)+'СЕТ СН'!$I$9+СВЦЭМ!$D$10+'СЕТ СН'!$I$6-'СЕТ СН'!$I$19</f>
        <v>3035.2401946300001</v>
      </c>
      <c r="X134" s="36">
        <f>SUMIFS(СВЦЭМ!$C$39:$C$789,СВЦЭМ!$A$39:$A$789,$A134,СВЦЭМ!$B$39:$B$789,X$119)+'СЕТ СН'!$I$9+СВЦЭМ!$D$10+'СЕТ СН'!$I$6-'СЕТ СН'!$I$19</f>
        <v>3094.02506103</v>
      </c>
      <c r="Y134" s="36">
        <f>SUMIFS(СВЦЭМ!$C$39:$C$789,СВЦЭМ!$A$39:$A$789,$A134,СВЦЭМ!$B$39:$B$789,Y$119)+'СЕТ СН'!$I$9+СВЦЭМ!$D$10+'СЕТ СН'!$I$6-'СЕТ СН'!$I$19</f>
        <v>3123.28813016</v>
      </c>
    </row>
    <row r="135" spans="1:25" ht="15.75" x14ac:dyDescent="0.2">
      <c r="A135" s="35">
        <f t="shared" si="3"/>
        <v>45642</v>
      </c>
      <c r="B135" s="36">
        <f>SUMIFS(СВЦЭМ!$C$39:$C$789,СВЦЭМ!$A$39:$A$789,$A135,СВЦЭМ!$B$39:$B$789,B$119)+'СЕТ СН'!$I$9+СВЦЭМ!$D$10+'СЕТ СН'!$I$6-'СЕТ СН'!$I$19</f>
        <v>3049.4218557500003</v>
      </c>
      <c r="C135" s="36">
        <f>SUMIFS(СВЦЭМ!$C$39:$C$789,СВЦЭМ!$A$39:$A$789,$A135,СВЦЭМ!$B$39:$B$789,C$119)+'СЕТ СН'!$I$9+СВЦЭМ!$D$10+'СЕТ СН'!$I$6-'СЕТ СН'!$I$19</f>
        <v>3087.6860266900003</v>
      </c>
      <c r="D135" s="36">
        <f>SUMIFS(СВЦЭМ!$C$39:$C$789,СВЦЭМ!$A$39:$A$789,$A135,СВЦЭМ!$B$39:$B$789,D$119)+'СЕТ СН'!$I$9+СВЦЭМ!$D$10+'СЕТ СН'!$I$6-'СЕТ СН'!$I$19</f>
        <v>3101.8411865000003</v>
      </c>
      <c r="E135" s="36">
        <f>SUMIFS(СВЦЭМ!$C$39:$C$789,СВЦЭМ!$A$39:$A$789,$A135,СВЦЭМ!$B$39:$B$789,E$119)+'СЕТ СН'!$I$9+СВЦЭМ!$D$10+'СЕТ СН'!$I$6-'СЕТ СН'!$I$19</f>
        <v>3113.2176694</v>
      </c>
      <c r="F135" s="36">
        <f>SUMIFS(СВЦЭМ!$C$39:$C$789,СВЦЭМ!$A$39:$A$789,$A135,СВЦЭМ!$B$39:$B$789,F$119)+'СЕТ СН'!$I$9+СВЦЭМ!$D$10+'СЕТ СН'!$I$6-'СЕТ СН'!$I$19</f>
        <v>3103.6029295200005</v>
      </c>
      <c r="G135" s="36">
        <f>SUMIFS(СВЦЭМ!$C$39:$C$789,СВЦЭМ!$A$39:$A$789,$A135,СВЦЭМ!$B$39:$B$789,G$119)+'СЕТ СН'!$I$9+СВЦЭМ!$D$10+'СЕТ СН'!$I$6-'СЕТ СН'!$I$19</f>
        <v>3072.3354682400004</v>
      </c>
      <c r="H135" s="36">
        <f>SUMIFS(СВЦЭМ!$C$39:$C$789,СВЦЭМ!$A$39:$A$789,$A135,СВЦЭМ!$B$39:$B$789,H$119)+'СЕТ СН'!$I$9+СВЦЭМ!$D$10+'СЕТ СН'!$I$6-'СЕТ СН'!$I$19</f>
        <v>3071.0892719500002</v>
      </c>
      <c r="I135" s="36">
        <f>SUMIFS(СВЦЭМ!$C$39:$C$789,СВЦЭМ!$A$39:$A$789,$A135,СВЦЭМ!$B$39:$B$789,I$119)+'СЕТ СН'!$I$9+СВЦЭМ!$D$10+'СЕТ СН'!$I$6-'СЕТ СН'!$I$19</f>
        <v>3008.95800143</v>
      </c>
      <c r="J135" s="36">
        <f>SUMIFS(СВЦЭМ!$C$39:$C$789,СВЦЭМ!$A$39:$A$789,$A135,СВЦЭМ!$B$39:$B$789,J$119)+'СЕТ СН'!$I$9+СВЦЭМ!$D$10+'СЕТ СН'!$I$6-'СЕТ СН'!$I$19</f>
        <v>3011.3460022400004</v>
      </c>
      <c r="K135" s="36">
        <f>SUMIFS(СВЦЭМ!$C$39:$C$789,СВЦЭМ!$A$39:$A$789,$A135,СВЦЭМ!$B$39:$B$789,K$119)+'СЕТ СН'!$I$9+СВЦЭМ!$D$10+'СЕТ СН'!$I$6-'СЕТ СН'!$I$19</f>
        <v>3002.7814034400003</v>
      </c>
      <c r="L135" s="36">
        <f>SUMIFS(СВЦЭМ!$C$39:$C$789,СВЦЭМ!$A$39:$A$789,$A135,СВЦЭМ!$B$39:$B$789,L$119)+'СЕТ СН'!$I$9+СВЦЭМ!$D$10+'СЕТ СН'!$I$6-'СЕТ СН'!$I$19</f>
        <v>2988.2022595900003</v>
      </c>
      <c r="M135" s="36">
        <f>SUMIFS(СВЦЭМ!$C$39:$C$789,СВЦЭМ!$A$39:$A$789,$A135,СВЦЭМ!$B$39:$B$789,M$119)+'СЕТ СН'!$I$9+СВЦЭМ!$D$10+'СЕТ СН'!$I$6-'СЕТ СН'!$I$19</f>
        <v>3007.4509485500002</v>
      </c>
      <c r="N135" s="36">
        <f>SUMIFS(СВЦЭМ!$C$39:$C$789,СВЦЭМ!$A$39:$A$789,$A135,СВЦЭМ!$B$39:$B$789,N$119)+'СЕТ СН'!$I$9+СВЦЭМ!$D$10+'СЕТ СН'!$I$6-'СЕТ СН'!$I$19</f>
        <v>2992.3114130600002</v>
      </c>
      <c r="O135" s="36">
        <f>SUMIFS(СВЦЭМ!$C$39:$C$789,СВЦЭМ!$A$39:$A$789,$A135,СВЦЭМ!$B$39:$B$789,O$119)+'СЕТ СН'!$I$9+СВЦЭМ!$D$10+'СЕТ СН'!$I$6-'СЕТ СН'!$I$19</f>
        <v>3018.4189450900003</v>
      </c>
      <c r="P135" s="36">
        <f>SUMIFS(СВЦЭМ!$C$39:$C$789,СВЦЭМ!$A$39:$A$789,$A135,СВЦЭМ!$B$39:$B$789,P$119)+'СЕТ СН'!$I$9+СВЦЭМ!$D$10+'СЕТ СН'!$I$6-'СЕТ СН'!$I$19</f>
        <v>3031.2182866700005</v>
      </c>
      <c r="Q135" s="36">
        <f>SUMIFS(СВЦЭМ!$C$39:$C$789,СВЦЭМ!$A$39:$A$789,$A135,СВЦЭМ!$B$39:$B$789,Q$119)+'СЕТ СН'!$I$9+СВЦЭМ!$D$10+'СЕТ СН'!$I$6-'СЕТ СН'!$I$19</f>
        <v>3046.7870908300001</v>
      </c>
      <c r="R135" s="36">
        <f>SUMIFS(СВЦЭМ!$C$39:$C$789,СВЦЭМ!$A$39:$A$789,$A135,СВЦЭМ!$B$39:$B$789,R$119)+'СЕТ СН'!$I$9+СВЦЭМ!$D$10+'СЕТ СН'!$I$6-'СЕТ СН'!$I$19</f>
        <v>3028.1408409000005</v>
      </c>
      <c r="S135" s="36">
        <f>SUMIFS(СВЦЭМ!$C$39:$C$789,СВЦЭМ!$A$39:$A$789,$A135,СВЦЭМ!$B$39:$B$789,S$119)+'СЕТ СН'!$I$9+СВЦЭМ!$D$10+'СЕТ СН'!$I$6-'СЕТ СН'!$I$19</f>
        <v>2980.9567011899999</v>
      </c>
      <c r="T135" s="36">
        <f>SUMIFS(СВЦЭМ!$C$39:$C$789,СВЦЭМ!$A$39:$A$789,$A135,СВЦЭМ!$B$39:$B$789,T$119)+'СЕТ СН'!$I$9+СВЦЭМ!$D$10+'СЕТ СН'!$I$6-'СЕТ СН'!$I$19</f>
        <v>2983.3793386400002</v>
      </c>
      <c r="U135" s="36">
        <f>SUMIFS(СВЦЭМ!$C$39:$C$789,СВЦЭМ!$A$39:$A$789,$A135,СВЦЭМ!$B$39:$B$789,U$119)+'СЕТ СН'!$I$9+СВЦЭМ!$D$10+'СЕТ СН'!$I$6-'СЕТ СН'!$I$19</f>
        <v>2984.7711881600003</v>
      </c>
      <c r="V135" s="36">
        <f>SUMIFS(СВЦЭМ!$C$39:$C$789,СВЦЭМ!$A$39:$A$789,$A135,СВЦЭМ!$B$39:$B$789,V$119)+'СЕТ СН'!$I$9+СВЦЭМ!$D$10+'СЕТ СН'!$I$6-'СЕТ СН'!$I$19</f>
        <v>3004.7949415700004</v>
      </c>
      <c r="W135" s="36">
        <f>SUMIFS(СВЦЭМ!$C$39:$C$789,СВЦЭМ!$A$39:$A$789,$A135,СВЦЭМ!$B$39:$B$789,W$119)+'СЕТ СН'!$I$9+СВЦЭМ!$D$10+'СЕТ СН'!$I$6-'СЕТ СН'!$I$19</f>
        <v>3028.4332746200002</v>
      </c>
      <c r="X135" s="36">
        <f>SUMIFS(СВЦЭМ!$C$39:$C$789,СВЦЭМ!$A$39:$A$789,$A135,СВЦЭМ!$B$39:$B$789,X$119)+'СЕТ СН'!$I$9+СВЦЭМ!$D$10+'СЕТ СН'!$I$6-'СЕТ СН'!$I$19</f>
        <v>3060.3575962600003</v>
      </c>
      <c r="Y135" s="36">
        <f>SUMIFS(СВЦЭМ!$C$39:$C$789,СВЦЭМ!$A$39:$A$789,$A135,СВЦЭМ!$B$39:$B$789,Y$119)+'СЕТ СН'!$I$9+СВЦЭМ!$D$10+'СЕТ СН'!$I$6-'СЕТ СН'!$I$19</f>
        <v>3103.2235882600003</v>
      </c>
    </row>
    <row r="136" spans="1:25" ht="15.75" x14ac:dyDescent="0.2">
      <c r="A136" s="35">
        <f t="shared" si="3"/>
        <v>45643</v>
      </c>
      <c r="B136" s="36">
        <f>SUMIFS(СВЦЭМ!$C$39:$C$789,СВЦЭМ!$A$39:$A$789,$A136,СВЦЭМ!$B$39:$B$789,B$119)+'СЕТ СН'!$I$9+СВЦЭМ!$D$10+'СЕТ СН'!$I$6-'СЕТ СН'!$I$19</f>
        <v>3258.4592240100001</v>
      </c>
      <c r="C136" s="36">
        <f>SUMIFS(СВЦЭМ!$C$39:$C$789,СВЦЭМ!$A$39:$A$789,$A136,СВЦЭМ!$B$39:$B$789,C$119)+'СЕТ СН'!$I$9+СВЦЭМ!$D$10+'СЕТ СН'!$I$6-'СЕТ СН'!$I$19</f>
        <v>3318.0148525899999</v>
      </c>
      <c r="D136" s="36">
        <f>SUMIFS(СВЦЭМ!$C$39:$C$789,СВЦЭМ!$A$39:$A$789,$A136,СВЦЭМ!$B$39:$B$789,D$119)+'СЕТ СН'!$I$9+СВЦЭМ!$D$10+'СЕТ СН'!$I$6-'СЕТ СН'!$I$19</f>
        <v>3364.09730571</v>
      </c>
      <c r="E136" s="36">
        <f>SUMIFS(СВЦЭМ!$C$39:$C$789,СВЦЭМ!$A$39:$A$789,$A136,СВЦЭМ!$B$39:$B$789,E$119)+'СЕТ СН'!$I$9+СВЦЭМ!$D$10+'СЕТ СН'!$I$6-'СЕТ СН'!$I$19</f>
        <v>3387.8410040200001</v>
      </c>
      <c r="F136" s="36">
        <f>SUMIFS(СВЦЭМ!$C$39:$C$789,СВЦЭМ!$A$39:$A$789,$A136,СВЦЭМ!$B$39:$B$789,F$119)+'СЕТ СН'!$I$9+СВЦЭМ!$D$10+'СЕТ СН'!$I$6-'СЕТ СН'!$I$19</f>
        <v>3409.9187388800001</v>
      </c>
      <c r="G136" s="36">
        <f>SUMIFS(СВЦЭМ!$C$39:$C$789,СВЦЭМ!$A$39:$A$789,$A136,СВЦЭМ!$B$39:$B$789,G$119)+'СЕТ СН'!$I$9+СВЦЭМ!$D$10+'СЕТ СН'!$I$6-'СЕТ СН'!$I$19</f>
        <v>3426.1418790100001</v>
      </c>
      <c r="H136" s="36">
        <f>SUMIFS(СВЦЭМ!$C$39:$C$789,СВЦЭМ!$A$39:$A$789,$A136,СВЦЭМ!$B$39:$B$789,H$119)+'СЕТ СН'!$I$9+СВЦЭМ!$D$10+'СЕТ СН'!$I$6-'СЕТ СН'!$I$19</f>
        <v>3345.31646284</v>
      </c>
      <c r="I136" s="36">
        <f>SUMIFS(СВЦЭМ!$C$39:$C$789,СВЦЭМ!$A$39:$A$789,$A136,СВЦЭМ!$B$39:$B$789,I$119)+'СЕТ СН'!$I$9+СВЦЭМ!$D$10+'СЕТ СН'!$I$6-'СЕТ СН'!$I$19</f>
        <v>3256.6806320199998</v>
      </c>
      <c r="J136" s="36">
        <f>SUMIFS(СВЦЭМ!$C$39:$C$789,СВЦЭМ!$A$39:$A$789,$A136,СВЦЭМ!$B$39:$B$789,J$119)+'СЕТ СН'!$I$9+СВЦЭМ!$D$10+'СЕТ СН'!$I$6-'СЕТ СН'!$I$19</f>
        <v>3213.4030902999998</v>
      </c>
      <c r="K136" s="36">
        <f>SUMIFS(СВЦЭМ!$C$39:$C$789,СВЦЭМ!$A$39:$A$789,$A136,СВЦЭМ!$B$39:$B$789,K$119)+'СЕТ СН'!$I$9+СВЦЭМ!$D$10+'СЕТ СН'!$I$6-'СЕТ СН'!$I$19</f>
        <v>3156.8261058799999</v>
      </c>
      <c r="L136" s="36">
        <f>SUMIFS(СВЦЭМ!$C$39:$C$789,СВЦЭМ!$A$39:$A$789,$A136,СВЦЭМ!$B$39:$B$789,L$119)+'СЕТ СН'!$I$9+СВЦЭМ!$D$10+'СЕТ СН'!$I$6-'СЕТ СН'!$I$19</f>
        <v>3134.6401846400004</v>
      </c>
      <c r="M136" s="36">
        <f>SUMIFS(СВЦЭМ!$C$39:$C$789,СВЦЭМ!$A$39:$A$789,$A136,СВЦЭМ!$B$39:$B$789,M$119)+'СЕТ СН'!$I$9+СВЦЭМ!$D$10+'СЕТ СН'!$I$6-'СЕТ СН'!$I$19</f>
        <v>3148.9584764199999</v>
      </c>
      <c r="N136" s="36">
        <f>SUMIFS(СВЦЭМ!$C$39:$C$789,СВЦЭМ!$A$39:$A$789,$A136,СВЦЭМ!$B$39:$B$789,N$119)+'СЕТ СН'!$I$9+СВЦЭМ!$D$10+'СЕТ СН'!$I$6-'СЕТ СН'!$I$19</f>
        <v>3168.1261250399998</v>
      </c>
      <c r="O136" s="36">
        <f>SUMIFS(СВЦЭМ!$C$39:$C$789,СВЦЭМ!$A$39:$A$789,$A136,СВЦЭМ!$B$39:$B$789,O$119)+'СЕТ СН'!$I$9+СВЦЭМ!$D$10+'СЕТ СН'!$I$6-'СЕТ СН'!$I$19</f>
        <v>3170.2579765799996</v>
      </c>
      <c r="P136" s="36">
        <f>SUMIFS(СВЦЭМ!$C$39:$C$789,СВЦЭМ!$A$39:$A$789,$A136,СВЦЭМ!$B$39:$B$789,P$119)+'СЕТ СН'!$I$9+СВЦЭМ!$D$10+'СЕТ СН'!$I$6-'СЕТ СН'!$I$19</f>
        <v>3172.1209795899999</v>
      </c>
      <c r="Q136" s="36">
        <f>SUMIFS(СВЦЭМ!$C$39:$C$789,СВЦЭМ!$A$39:$A$789,$A136,СВЦЭМ!$B$39:$B$789,Q$119)+'СЕТ СН'!$I$9+СВЦЭМ!$D$10+'СЕТ СН'!$I$6-'СЕТ СН'!$I$19</f>
        <v>3185.15836614</v>
      </c>
      <c r="R136" s="36">
        <f>SUMIFS(СВЦЭМ!$C$39:$C$789,СВЦЭМ!$A$39:$A$789,$A136,СВЦЭМ!$B$39:$B$789,R$119)+'СЕТ СН'!$I$9+СВЦЭМ!$D$10+'СЕТ СН'!$I$6-'СЕТ СН'!$I$19</f>
        <v>3174.37776532</v>
      </c>
      <c r="S136" s="36">
        <f>SUMIFS(СВЦЭМ!$C$39:$C$789,СВЦЭМ!$A$39:$A$789,$A136,СВЦЭМ!$B$39:$B$789,S$119)+'СЕТ СН'!$I$9+СВЦЭМ!$D$10+'СЕТ СН'!$I$6-'СЕТ СН'!$I$19</f>
        <v>3141.7100481400003</v>
      </c>
      <c r="T136" s="36">
        <f>SUMIFS(СВЦЭМ!$C$39:$C$789,СВЦЭМ!$A$39:$A$789,$A136,СВЦЭМ!$B$39:$B$789,T$119)+'СЕТ СН'!$I$9+СВЦЭМ!$D$10+'СЕТ СН'!$I$6-'СЕТ СН'!$I$19</f>
        <v>3188.2818490599998</v>
      </c>
      <c r="U136" s="36">
        <f>SUMIFS(СВЦЭМ!$C$39:$C$789,СВЦЭМ!$A$39:$A$789,$A136,СВЦЭМ!$B$39:$B$789,U$119)+'СЕТ СН'!$I$9+СВЦЭМ!$D$10+'СЕТ СН'!$I$6-'СЕТ СН'!$I$19</f>
        <v>3184.60336517</v>
      </c>
      <c r="V136" s="36">
        <f>SUMIFS(СВЦЭМ!$C$39:$C$789,СВЦЭМ!$A$39:$A$789,$A136,СВЦЭМ!$B$39:$B$789,V$119)+'СЕТ СН'!$I$9+СВЦЭМ!$D$10+'СЕТ СН'!$I$6-'СЕТ СН'!$I$19</f>
        <v>3243.01054127</v>
      </c>
      <c r="W136" s="36">
        <f>SUMIFS(СВЦЭМ!$C$39:$C$789,СВЦЭМ!$A$39:$A$789,$A136,СВЦЭМ!$B$39:$B$789,W$119)+'СЕТ СН'!$I$9+СВЦЭМ!$D$10+'СЕТ СН'!$I$6-'СЕТ СН'!$I$19</f>
        <v>3273.16248081</v>
      </c>
      <c r="X136" s="36">
        <f>SUMIFS(СВЦЭМ!$C$39:$C$789,СВЦЭМ!$A$39:$A$789,$A136,СВЦЭМ!$B$39:$B$789,X$119)+'СЕТ СН'!$I$9+СВЦЭМ!$D$10+'СЕТ СН'!$I$6-'СЕТ СН'!$I$19</f>
        <v>3294.42690012</v>
      </c>
      <c r="Y136" s="36">
        <f>SUMIFS(СВЦЭМ!$C$39:$C$789,СВЦЭМ!$A$39:$A$789,$A136,СВЦЭМ!$B$39:$B$789,Y$119)+'СЕТ СН'!$I$9+СВЦЭМ!$D$10+'СЕТ СН'!$I$6-'СЕТ СН'!$I$19</f>
        <v>3308.5148986999998</v>
      </c>
    </row>
    <row r="137" spans="1:25" ht="15.75" x14ac:dyDescent="0.2">
      <c r="A137" s="35">
        <f t="shared" si="3"/>
        <v>45644</v>
      </c>
      <c r="B137" s="36">
        <f>SUMIFS(СВЦЭМ!$C$39:$C$789,СВЦЭМ!$A$39:$A$789,$A137,СВЦЭМ!$B$39:$B$789,B$119)+'СЕТ СН'!$I$9+СВЦЭМ!$D$10+'СЕТ СН'!$I$6-'СЕТ СН'!$I$19</f>
        <v>3428.8492048200001</v>
      </c>
      <c r="C137" s="36">
        <f>SUMIFS(СВЦЭМ!$C$39:$C$789,СВЦЭМ!$A$39:$A$789,$A137,СВЦЭМ!$B$39:$B$789,C$119)+'СЕТ СН'!$I$9+СВЦЭМ!$D$10+'СЕТ СН'!$I$6-'СЕТ СН'!$I$19</f>
        <v>3472.38669828</v>
      </c>
      <c r="D137" s="36">
        <f>SUMIFS(СВЦЭМ!$C$39:$C$789,СВЦЭМ!$A$39:$A$789,$A137,СВЦЭМ!$B$39:$B$789,D$119)+'СЕТ СН'!$I$9+СВЦЭМ!$D$10+'СЕТ СН'!$I$6-'СЕТ СН'!$I$19</f>
        <v>3502.4568253299999</v>
      </c>
      <c r="E137" s="36">
        <f>SUMIFS(СВЦЭМ!$C$39:$C$789,СВЦЭМ!$A$39:$A$789,$A137,СВЦЭМ!$B$39:$B$789,E$119)+'СЕТ СН'!$I$9+СВЦЭМ!$D$10+'СЕТ СН'!$I$6-'СЕТ СН'!$I$19</f>
        <v>3511.1296888100001</v>
      </c>
      <c r="F137" s="36">
        <f>SUMIFS(СВЦЭМ!$C$39:$C$789,СВЦЭМ!$A$39:$A$789,$A137,СВЦЭМ!$B$39:$B$789,F$119)+'СЕТ СН'!$I$9+СВЦЭМ!$D$10+'СЕТ СН'!$I$6-'СЕТ СН'!$I$19</f>
        <v>3526.2938521299998</v>
      </c>
      <c r="G137" s="36">
        <f>SUMIFS(СВЦЭМ!$C$39:$C$789,СВЦЭМ!$A$39:$A$789,$A137,СВЦЭМ!$B$39:$B$789,G$119)+'СЕТ СН'!$I$9+СВЦЭМ!$D$10+'СЕТ СН'!$I$6-'СЕТ СН'!$I$19</f>
        <v>3499.39720287</v>
      </c>
      <c r="H137" s="36">
        <f>SUMIFS(СВЦЭМ!$C$39:$C$789,СВЦЭМ!$A$39:$A$789,$A137,СВЦЭМ!$B$39:$B$789,H$119)+'СЕТ СН'!$I$9+СВЦЭМ!$D$10+'СЕТ СН'!$I$6-'СЕТ СН'!$I$19</f>
        <v>3398.2196734600002</v>
      </c>
      <c r="I137" s="36">
        <f>SUMIFS(СВЦЭМ!$C$39:$C$789,СВЦЭМ!$A$39:$A$789,$A137,СВЦЭМ!$B$39:$B$789,I$119)+'СЕТ СН'!$I$9+СВЦЭМ!$D$10+'СЕТ СН'!$I$6-'СЕТ СН'!$I$19</f>
        <v>3269.5493651100001</v>
      </c>
      <c r="J137" s="36">
        <f>SUMIFS(СВЦЭМ!$C$39:$C$789,СВЦЭМ!$A$39:$A$789,$A137,СВЦЭМ!$B$39:$B$789,J$119)+'СЕТ СН'!$I$9+СВЦЭМ!$D$10+'СЕТ СН'!$I$6-'СЕТ СН'!$I$19</f>
        <v>3235.90500402</v>
      </c>
      <c r="K137" s="36">
        <f>SUMIFS(СВЦЭМ!$C$39:$C$789,СВЦЭМ!$A$39:$A$789,$A137,СВЦЭМ!$B$39:$B$789,K$119)+'СЕТ СН'!$I$9+СВЦЭМ!$D$10+'СЕТ СН'!$I$6-'СЕТ СН'!$I$19</f>
        <v>3178.2948181300003</v>
      </c>
      <c r="L137" s="36">
        <f>SUMIFS(СВЦЭМ!$C$39:$C$789,СВЦЭМ!$A$39:$A$789,$A137,СВЦЭМ!$B$39:$B$789,L$119)+'СЕТ СН'!$I$9+СВЦЭМ!$D$10+'СЕТ СН'!$I$6-'СЕТ СН'!$I$19</f>
        <v>3143.1564217800001</v>
      </c>
      <c r="M137" s="36">
        <f>SUMIFS(СВЦЭМ!$C$39:$C$789,СВЦЭМ!$A$39:$A$789,$A137,СВЦЭМ!$B$39:$B$789,M$119)+'СЕТ СН'!$I$9+СВЦЭМ!$D$10+'СЕТ СН'!$I$6-'СЕТ СН'!$I$19</f>
        <v>3212.4883613699999</v>
      </c>
      <c r="N137" s="36">
        <f>SUMIFS(СВЦЭМ!$C$39:$C$789,СВЦЭМ!$A$39:$A$789,$A137,СВЦЭМ!$B$39:$B$789,N$119)+'СЕТ СН'!$I$9+СВЦЭМ!$D$10+'СЕТ СН'!$I$6-'СЕТ СН'!$I$19</f>
        <v>3230.9545318099999</v>
      </c>
      <c r="O137" s="36">
        <f>SUMIFS(СВЦЭМ!$C$39:$C$789,СВЦЭМ!$A$39:$A$789,$A137,СВЦЭМ!$B$39:$B$789,O$119)+'СЕТ СН'!$I$9+СВЦЭМ!$D$10+'СЕТ СН'!$I$6-'СЕТ СН'!$I$19</f>
        <v>3221.7425466899999</v>
      </c>
      <c r="P137" s="36">
        <f>SUMIFS(СВЦЭМ!$C$39:$C$789,СВЦЭМ!$A$39:$A$789,$A137,СВЦЭМ!$B$39:$B$789,P$119)+'СЕТ СН'!$I$9+СВЦЭМ!$D$10+'СЕТ СН'!$I$6-'СЕТ СН'!$I$19</f>
        <v>3212.5402439999998</v>
      </c>
      <c r="Q137" s="36">
        <f>SUMIFS(СВЦЭМ!$C$39:$C$789,СВЦЭМ!$A$39:$A$789,$A137,СВЦЭМ!$B$39:$B$789,Q$119)+'СЕТ СН'!$I$9+СВЦЭМ!$D$10+'СЕТ СН'!$I$6-'СЕТ СН'!$I$19</f>
        <v>3226.3180572199999</v>
      </c>
      <c r="R137" s="36">
        <f>SUMIFS(СВЦЭМ!$C$39:$C$789,СВЦЭМ!$A$39:$A$789,$A137,СВЦЭМ!$B$39:$B$789,R$119)+'СЕТ СН'!$I$9+СВЦЭМ!$D$10+'СЕТ СН'!$I$6-'СЕТ СН'!$I$19</f>
        <v>3222.9828123799998</v>
      </c>
      <c r="S137" s="36">
        <f>SUMIFS(СВЦЭМ!$C$39:$C$789,СВЦЭМ!$A$39:$A$789,$A137,СВЦЭМ!$B$39:$B$789,S$119)+'СЕТ СН'!$I$9+СВЦЭМ!$D$10+'СЕТ СН'!$I$6-'СЕТ СН'!$I$19</f>
        <v>3186.2025435600003</v>
      </c>
      <c r="T137" s="36">
        <f>SUMIFS(СВЦЭМ!$C$39:$C$789,СВЦЭМ!$A$39:$A$789,$A137,СВЦЭМ!$B$39:$B$789,T$119)+'СЕТ СН'!$I$9+СВЦЭМ!$D$10+'СЕТ СН'!$I$6-'СЕТ СН'!$I$19</f>
        <v>3182.0786929000001</v>
      </c>
      <c r="U137" s="36">
        <f>SUMIFS(СВЦЭМ!$C$39:$C$789,СВЦЭМ!$A$39:$A$789,$A137,СВЦЭМ!$B$39:$B$789,U$119)+'СЕТ СН'!$I$9+СВЦЭМ!$D$10+'СЕТ СН'!$I$6-'СЕТ СН'!$I$19</f>
        <v>3186.7985364199999</v>
      </c>
      <c r="V137" s="36">
        <f>SUMIFS(СВЦЭМ!$C$39:$C$789,СВЦЭМ!$A$39:$A$789,$A137,СВЦЭМ!$B$39:$B$789,V$119)+'СЕТ СН'!$I$9+СВЦЭМ!$D$10+'СЕТ СН'!$I$6-'СЕТ СН'!$I$19</f>
        <v>3242.7412900700001</v>
      </c>
      <c r="W137" s="36">
        <f>SUMIFS(СВЦЭМ!$C$39:$C$789,СВЦЭМ!$A$39:$A$789,$A137,СВЦЭМ!$B$39:$B$789,W$119)+'СЕТ СН'!$I$9+СВЦЭМ!$D$10+'СЕТ СН'!$I$6-'СЕТ СН'!$I$19</f>
        <v>3273.2469035099998</v>
      </c>
      <c r="X137" s="36">
        <f>SUMIFS(СВЦЭМ!$C$39:$C$789,СВЦЭМ!$A$39:$A$789,$A137,СВЦЭМ!$B$39:$B$789,X$119)+'СЕТ СН'!$I$9+СВЦЭМ!$D$10+'СЕТ СН'!$I$6-'СЕТ СН'!$I$19</f>
        <v>3280.67702293</v>
      </c>
      <c r="Y137" s="36">
        <f>SUMIFS(СВЦЭМ!$C$39:$C$789,СВЦЭМ!$A$39:$A$789,$A137,СВЦЭМ!$B$39:$B$789,Y$119)+'СЕТ СН'!$I$9+СВЦЭМ!$D$10+'СЕТ СН'!$I$6-'СЕТ СН'!$I$19</f>
        <v>3338.1255966399999</v>
      </c>
    </row>
    <row r="138" spans="1:25" ht="15.75" x14ac:dyDescent="0.2">
      <c r="A138" s="35">
        <f t="shared" si="3"/>
        <v>45645</v>
      </c>
      <c r="B138" s="36">
        <f>SUMIFS(СВЦЭМ!$C$39:$C$789,СВЦЭМ!$A$39:$A$789,$A138,СВЦЭМ!$B$39:$B$789,B$119)+'СЕТ СН'!$I$9+СВЦЭМ!$D$10+'СЕТ СН'!$I$6-'СЕТ СН'!$I$19</f>
        <v>3244.3350075899998</v>
      </c>
      <c r="C138" s="36">
        <f>SUMIFS(СВЦЭМ!$C$39:$C$789,СВЦЭМ!$A$39:$A$789,$A138,СВЦЭМ!$B$39:$B$789,C$119)+'СЕТ СН'!$I$9+СВЦЭМ!$D$10+'СЕТ СН'!$I$6-'СЕТ СН'!$I$19</f>
        <v>3263.33909249</v>
      </c>
      <c r="D138" s="36">
        <f>SUMIFS(СВЦЭМ!$C$39:$C$789,СВЦЭМ!$A$39:$A$789,$A138,СВЦЭМ!$B$39:$B$789,D$119)+'СЕТ СН'!$I$9+СВЦЭМ!$D$10+'СЕТ СН'!$I$6-'СЕТ СН'!$I$19</f>
        <v>3334.1466037800001</v>
      </c>
      <c r="E138" s="36">
        <f>SUMIFS(СВЦЭМ!$C$39:$C$789,СВЦЭМ!$A$39:$A$789,$A138,СВЦЭМ!$B$39:$B$789,E$119)+'СЕТ СН'!$I$9+СВЦЭМ!$D$10+'СЕТ СН'!$I$6-'СЕТ СН'!$I$19</f>
        <v>3339.3486316200001</v>
      </c>
      <c r="F138" s="36">
        <f>SUMIFS(СВЦЭМ!$C$39:$C$789,СВЦЭМ!$A$39:$A$789,$A138,СВЦЭМ!$B$39:$B$789,F$119)+'СЕТ СН'!$I$9+СВЦЭМ!$D$10+'СЕТ СН'!$I$6-'СЕТ СН'!$I$19</f>
        <v>3357.8439589</v>
      </c>
      <c r="G138" s="36">
        <f>SUMIFS(СВЦЭМ!$C$39:$C$789,СВЦЭМ!$A$39:$A$789,$A138,СВЦЭМ!$B$39:$B$789,G$119)+'СЕТ СН'!$I$9+СВЦЭМ!$D$10+'СЕТ СН'!$I$6-'СЕТ СН'!$I$19</f>
        <v>3335.2431271700002</v>
      </c>
      <c r="H138" s="36">
        <f>SUMIFS(СВЦЭМ!$C$39:$C$789,СВЦЭМ!$A$39:$A$789,$A138,СВЦЭМ!$B$39:$B$789,H$119)+'СЕТ СН'!$I$9+СВЦЭМ!$D$10+'СЕТ СН'!$I$6-'СЕТ СН'!$I$19</f>
        <v>3294.7286539699999</v>
      </c>
      <c r="I138" s="36">
        <f>SUMIFS(СВЦЭМ!$C$39:$C$789,СВЦЭМ!$A$39:$A$789,$A138,СВЦЭМ!$B$39:$B$789,I$119)+'СЕТ СН'!$I$9+СВЦЭМ!$D$10+'СЕТ СН'!$I$6-'СЕТ СН'!$I$19</f>
        <v>3221.00164571</v>
      </c>
      <c r="J138" s="36">
        <f>SUMIFS(СВЦЭМ!$C$39:$C$789,СВЦЭМ!$A$39:$A$789,$A138,СВЦЭМ!$B$39:$B$789,J$119)+'СЕТ СН'!$I$9+СВЦЭМ!$D$10+'СЕТ СН'!$I$6-'СЕТ СН'!$I$19</f>
        <v>3169.34520256</v>
      </c>
      <c r="K138" s="36">
        <f>SUMIFS(СВЦЭМ!$C$39:$C$789,СВЦЭМ!$A$39:$A$789,$A138,СВЦЭМ!$B$39:$B$789,K$119)+'СЕТ СН'!$I$9+СВЦЭМ!$D$10+'СЕТ СН'!$I$6-'СЕТ СН'!$I$19</f>
        <v>3102.2710083600005</v>
      </c>
      <c r="L138" s="36">
        <f>SUMIFS(СВЦЭМ!$C$39:$C$789,СВЦЭМ!$A$39:$A$789,$A138,СВЦЭМ!$B$39:$B$789,L$119)+'СЕТ СН'!$I$9+СВЦЭМ!$D$10+'СЕТ СН'!$I$6-'СЕТ СН'!$I$19</f>
        <v>3106.1416561100004</v>
      </c>
      <c r="M138" s="36">
        <f>SUMIFS(СВЦЭМ!$C$39:$C$789,СВЦЭМ!$A$39:$A$789,$A138,СВЦЭМ!$B$39:$B$789,M$119)+'СЕТ СН'!$I$9+СВЦЭМ!$D$10+'СЕТ СН'!$I$6-'СЕТ СН'!$I$19</f>
        <v>3135.1057200300002</v>
      </c>
      <c r="N138" s="36">
        <f>SUMIFS(СВЦЭМ!$C$39:$C$789,СВЦЭМ!$A$39:$A$789,$A138,СВЦЭМ!$B$39:$B$789,N$119)+'СЕТ СН'!$I$9+СВЦЭМ!$D$10+'СЕТ СН'!$I$6-'СЕТ СН'!$I$19</f>
        <v>3142.9154248700002</v>
      </c>
      <c r="O138" s="36">
        <f>SUMIFS(СВЦЭМ!$C$39:$C$789,СВЦЭМ!$A$39:$A$789,$A138,СВЦЭМ!$B$39:$B$789,O$119)+'СЕТ СН'!$I$9+СВЦЭМ!$D$10+'СЕТ СН'!$I$6-'СЕТ СН'!$I$19</f>
        <v>3199.9270372199999</v>
      </c>
      <c r="P138" s="36">
        <f>SUMIFS(СВЦЭМ!$C$39:$C$789,СВЦЭМ!$A$39:$A$789,$A138,СВЦЭМ!$B$39:$B$789,P$119)+'СЕТ СН'!$I$9+СВЦЭМ!$D$10+'СЕТ СН'!$I$6-'СЕТ СН'!$I$19</f>
        <v>3212.5386486299999</v>
      </c>
      <c r="Q138" s="36">
        <f>SUMIFS(СВЦЭМ!$C$39:$C$789,СВЦЭМ!$A$39:$A$789,$A138,СВЦЭМ!$B$39:$B$789,Q$119)+'СЕТ СН'!$I$9+СВЦЭМ!$D$10+'СЕТ СН'!$I$6-'СЕТ СН'!$I$19</f>
        <v>3189.8385991800001</v>
      </c>
      <c r="R138" s="36">
        <f>SUMIFS(СВЦЭМ!$C$39:$C$789,СВЦЭМ!$A$39:$A$789,$A138,СВЦЭМ!$B$39:$B$789,R$119)+'СЕТ СН'!$I$9+СВЦЭМ!$D$10+'СЕТ СН'!$I$6-'СЕТ СН'!$I$19</f>
        <v>3149.8805472999998</v>
      </c>
      <c r="S138" s="36">
        <f>SUMIFS(СВЦЭМ!$C$39:$C$789,СВЦЭМ!$A$39:$A$789,$A138,СВЦЭМ!$B$39:$B$789,S$119)+'СЕТ СН'!$I$9+СВЦЭМ!$D$10+'СЕТ СН'!$I$6-'СЕТ СН'!$I$19</f>
        <v>3111.7884330000002</v>
      </c>
      <c r="T138" s="36">
        <f>SUMIFS(СВЦЭМ!$C$39:$C$789,СВЦЭМ!$A$39:$A$789,$A138,СВЦЭМ!$B$39:$B$789,T$119)+'СЕТ СН'!$I$9+СВЦЭМ!$D$10+'СЕТ СН'!$I$6-'СЕТ СН'!$I$19</f>
        <v>3083.6599557100003</v>
      </c>
      <c r="U138" s="36">
        <f>SUMIFS(СВЦЭМ!$C$39:$C$789,СВЦЭМ!$A$39:$A$789,$A138,СВЦЭМ!$B$39:$B$789,U$119)+'СЕТ СН'!$I$9+СВЦЭМ!$D$10+'СЕТ СН'!$I$6-'СЕТ СН'!$I$19</f>
        <v>3087.3839172600001</v>
      </c>
      <c r="V138" s="36">
        <f>SUMIFS(СВЦЭМ!$C$39:$C$789,СВЦЭМ!$A$39:$A$789,$A138,СВЦЭМ!$B$39:$B$789,V$119)+'СЕТ СН'!$I$9+СВЦЭМ!$D$10+'СЕТ СН'!$I$6-'СЕТ СН'!$I$19</f>
        <v>3099.83914637</v>
      </c>
      <c r="W138" s="36">
        <f>SUMIFS(СВЦЭМ!$C$39:$C$789,СВЦЭМ!$A$39:$A$789,$A138,СВЦЭМ!$B$39:$B$789,W$119)+'СЕТ СН'!$I$9+СВЦЭМ!$D$10+'СЕТ СН'!$I$6-'СЕТ СН'!$I$19</f>
        <v>3168.13363587</v>
      </c>
      <c r="X138" s="36">
        <f>SUMIFS(СВЦЭМ!$C$39:$C$789,СВЦЭМ!$A$39:$A$789,$A138,СВЦЭМ!$B$39:$B$789,X$119)+'СЕТ СН'!$I$9+СВЦЭМ!$D$10+'СЕТ СН'!$I$6-'СЕТ СН'!$I$19</f>
        <v>3189.1706893799997</v>
      </c>
      <c r="Y138" s="36">
        <f>SUMIFS(СВЦЭМ!$C$39:$C$789,СВЦЭМ!$A$39:$A$789,$A138,СВЦЭМ!$B$39:$B$789,Y$119)+'СЕТ СН'!$I$9+СВЦЭМ!$D$10+'СЕТ СН'!$I$6-'СЕТ СН'!$I$19</f>
        <v>3213.8053064999999</v>
      </c>
    </row>
    <row r="139" spans="1:25" ht="15.75" x14ac:dyDescent="0.2">
      <c r="A139" s="35">
        <f t="shared" si="3"/>
        <v>45646</v>
      </c>
      <c r="B139" s="36">
        <f>SUMIFS(СВЦЭМ!$C$39:$C$789,СВЦЭМ!$A$39:$A$789,$A139,СВЦЭМ!$B$39:$B$789,B$119)+'СЕТ СН'!$I$9+СВЦЭМ!$D$10+'СЕТ СН'!$I$6-'СЕТ СН'!$I$19</f>
        <v>3250.31564454</v>
      </c>
      <c r="C139" s="36">
        <f>SUMIFS(СВЦЭМ!$C$39:$C$789,СВЦЭМ!$A$39:$A$789,$A139,СВЦЭМ!$B$39:$B$789,C$119)+'СЕТ СН'!$I$9+СВЦЭМ!$D$10+'СЕТ СН'!$I$6-'СЕТ СН'!$I$19</f>
        <v>3286.0464039100002</v>
      </c>
      <c r="D139" s="36">
        <f>SUMIFS(СВЦЭМ!$C$39:$C$789,СВЦЭМ!$A$39:$A$789,$A139,СВЦЭМ!$B$39:$B$789,D$119)+'СЕТ СН'!$I$9+СВЦЭМ!$D$10+'СЕТ СН'!$I$6-'СЕТ СН'!$I$19</f>
        <v>3296.8119459599998</v>
      </c>
      <c r="E139" s="36">
        <f>SUMIFS(СВЦЭМ!$C$39:$C$789,СВЦЭМ!$A$39:$A$789,$A139,СВЦЭМ!$B$39:$B$789,E$119)+'СЕТ СН'!$I$9+СВЦЭМ!$D$10+'СЕТ СН'!$I$6-'СЕТ СН'!$I$19</f>
        <v>3313.55588992</v>
      </c>
      <c r="F139" s="36">
        <f>SUMIFS(СВЦЭМ!$C$39:$C$789,СВЦЭМ!$A$39:$A$789,$A139,СВЦЭМ!$B$39:$B$789,F$119)+'СЕТ СН'!$I$9+СВЦЭМ!$D$10+'СЕТ СН'!$I$6-'СЕТ СН'!$I$19</f>
        <v>3311.3249119100001</v>
      </c>
      <c r="G139" s="36">
        <f>SUMIFS(СВЦЭМ!$C$39:$C$789,СВЦЭМ!$A$39:$A$789,$A139,СВЦЭМ!$B$39:$B$789,G$119)+'СЕТ СН'!$I$9+СВЦЭМ!$D$10+'СЕТ СН'!$I$6-'СЕТ СН'!$I$19</f>
        <v>3292.68129903</v>
      </c>
      <c r="H139" s="36">
        <f>SUMIFS(СВЦЭМ!$C$39:$C$789,СВЦЭМ!$A$39:$A$789,$A139,СВЦЭМ!$B$39:$B$789,H$119)+'СЕТ СН'!$I$9+СВЦЭМ!$D$10+'СЕТ СН'!$I$6-'СЕТ СН'!$I$19</f>
        <v>3279.1285649400002</v>
      </c>
      <c r="I139" s="36">
        <f>SUMIFS(СВЦЭМ!$C$39:$C$789,СВЦЭМ!$A$39:$A$789,$A139,СВЦЭМ!$B$39:$B$789,I$119)+'СЕТ СН'!$I$9+СВЦЭМ!$D$10+'СЕТ СН'!$I$6-'СЕТ СН'!$I$19</f>
        <v>3170.78876158</v>
      </c>
      <c r="J139" s="36">
        <f>SUMIFS(СВЦЭМ!$C$39:$C$789,СВЦЭМ!$A$39:$A$789,$A139,СВЦЭМ!$B$39:$B$789,J$119)+'СЕТ СН'!$I$9+СВЦЭМ!$D$10+'СЕТ СН'!$I$6-'СЕТ СН'!$I$19</f>
        <v>3094.6826645300002</v>
      </c>
      <c r="K139" s="36">
        <f>SUMIFS(СВЦЭМ!$C$39:$C$789,СВЦЭМ!$A$39:$A$789,$A139,СВЦЭМ!$B$39:$B$789,K$119)+'СЕТ СН'!$I$9+СВЦЭМ!$D$10+'СЕТ СН'!$I$6-'СЕТ СН'!$I$19</f>
        <v>3045.2077833900003</v>
      </c>
      <c r="L139" s="36">
        <f>SUMIFS(СВЦЭМ!$C$39:$C$789,СВЦЭМ!$A$39:$A$789,$A139,СВЦЭМ!$B$39:$B$789,L$119)+'СЕТ СН'!$I$9+СВЦЭМ!$D$10+'СЕТ СН'!$I$6-'СЕТ СН'!$I$19</f>
        <v>3051.1986132700004</v>
      </c>
      <c r="M139" s="36">
        <f>SUMIFS(СВЦЭМ!$C$39:$C$789,СВЦЭМ!$A$39:$A$789,$A139,СВЦЭМ!$B$39:$B$789,M$119)+'СЕТ СН'!$I$9+СВЦЭМ!$D$10+'СЕТ СН'!$I$6-'СЕТ СН'!$I$19</f>
        <v>3045.6233578800002</v>
      </c>
      <c r="N139" s="36">
        <f>SUMIFS(СВЦЭМ!$C$39:$C$789,СВЦЭМ!$A$39:$A$789,$A139,СВЦЭМ!$B$39:$B$789,N$119)+'СЕТ СН'!$I$9+СВЦЭМ!$D$10+'СЕТ СН'!$I$6-'СЕТ СН'!$I$19</f>
        <v>3050.7912036400003</v>
      </c>
      <c r="O139" s="36">
        <f>SUMIFS(СВЦЭМ!$C$39:$C$789,СВЦЭМ!$A$39:$A$789,$A139,СВЦЭМ!$B$39:$B$789,O$119)+'СЕТ СН'!$I$9+СВЦЭМ!$D$10+'СЕТ СН'!$I$6-'СЕТ СН'!$I$19</f>
        <v>3060.01416763</v>
      </c>
      <c r="P139" s="36">
        <f>SUMIFS(СВЦЭМ!$C$39:$C$789,СВЦЭМ!$A$39:$A$789,$A139,СВЦЭМ!$B$39:$B$789,P$119)+'СЕТ СН'!$I$9+СВЦЭМ!$D$10+'СЕТ СН'!$I$6-'СЕТ СН'!$I$19</f>
        <v>3068.9607430400001</v>
      </c>
      <c r="Q139" s="36">
        <f>SUMIFS(СВЦЭМ!$C$39:$C$789,СВЦЭМ!$A$39:$A$789,$A139,СВЦЭМ!$B$39:$B$789,Q$119)+'СЕТ СН'!$I$9+СВЦЭМ!$D$10+'СЕТ СН'!$I$6-'СЕТ СН'!$I$19</f>
        <v>3022.58863036</v>
      </c>
      <c r="R139" s="36">
        <f>SUMIFS(СВЦЭМ!$C$39:$C$789,СВЦЭМ!$A$39:$A$789,$A139,СВЦЭМ!$B$39:$B$789,R$119)+'СЕТ СН'!$I$9+СВЦЭМ!$D$10+'СЕТ СН'!$I$6-'СЕТ СН'!$I$19</f>
        <v>3035.7841592800005</v>
      </c>
      <c r="S139" s="36">
        <f>SUMIFS(СВЦЭМ!$C$39:$C$789,СВЦЭМ!$A$39:$A$789,$A139,СВЦЭМ!$B$39:$B$789,S$119)+'СЕТ СН'!$I$9+СВЦЭМ!$D$10+'СЕТ СН'!$I$6-'СЕТ СН'!$I$19</f>
        <v>3039.3801237400003</v>
      </c>
      <c r="T139" s="36">
        <f>SUMIFS(СВЦЭМ!$C$39:$C$789,СВЦЭМ!$A$39:$A$789,$A139,СВЦЭМ!$B$39:$B$789,T$119)+'СЕТ СН'!$I$9+СВЦЭМ!$D$10+'СЕТ СН'!$I$6-'СЕТ СН'!$I$19</f>
        <v>3012.8787653200002</v>
      </c>
      <c r="U139" s="36">
        <f>SUMIFS(СВЦЭМ!$C$39:$C$789,СВЦЭМ!$A$39:$A$789,$A139,СВЦЭМ!$B$39:$B$789,U$119)+'СЕТ СН'!$I$9+СВЦЭМ!$D$10+'СЕТ СН'!$I$6-'СЕТ СН'!$I$19</f>
        <v>3030.6450168600004</v>
      </c>
      <c r="V139" s="36">
        <f>SUMIFS(СВЦЭМ!$C$39:$C$789,СВЦЭМ!$A$39:$A$789,$A139,СВЦЭМ!$B$39:$B$789,V$119)+'СЕТ СН'!$I$9+СВЦЭМ!$D$10+'СЕТ СН'!$I$6-'СЕТ СН'!$I$19</f>
        <v>3059.96359588</v>
      </c>
      <c r="W139" s="36">
        <f>SUMIFS(СВЦЭМ!$C$39:$C$789,СВЦЭМ!$A$39:$A$789,$A139,СВЦЭМ!$B$39:$B$789,W$119)+'СЕТ СН'!$I$9+СВЦЭМ!$D$10+'СЕТ СН'!$I$6-'СЕТ СН'!$I$19</f>
        <v>3131.0123672100003</v>
      </c>
      <c r="X139" s="36">
        <f>SUMIFS(СВЦЭМ!$C$39:$C$789,СВЦЭМ!$A$39:$A$789,$A139,СВЦЭМ!$B$39:$B$789,X$119)+'СЕТ СН'!$I$9+СВЦЭМ!$D$10+'СЕТ СН'!$I$6-'СЕТ СН'!$I$19</f>
        <v>3149.1664302499998</v>
      </c>
      <c r="Y139" s="36">
        <f>SUMIFS(СВЦЭМ!$C$39:$C$789,СВЦЭМ!$A$39:$A$789,$A139,СВЦЭМ!$B$39:$B$789,Y$119)+'СЕТ СН'!$I$9+СВЦЭМ!$D$10+'СЕТ СН'!$I$6-'СЕТ СН'!$I$19</f>
        <v>3163.8181452399999</v>
      </c>
    </row>
    <row r="140" spans="1:25" ht="15.75" x14ac:dyDescent="0.2">
      <c r="A140" s="35">
        <f t="shared" si="3"/>
        <v>45647</v>
      </c>
      <c r="B140" s="36">
        <f>SUMIFS(СВЦЭМ!$C$39:$C$789,СВЦЭМ!$A$39:$A$789,$A140,СВЦЭМ!$B$39:$B$789,B$119)+'СЕТ СН'!$I$9+СВЦЭМ!$D$10+'СЕТ СН'!$I$6-'СЕТ СН'!$I$19</f>
        <v>3248.74954673</v>
      </c>
      <c r="C140" s="36">
        <f>SUMIFS(СВЦЭМ!$C$39:$C$789,СВЦЭМ!$A$39:$A$789,$A140,СВЦЭМ!$B$39:$B$789,C$119)+'СЕТ СН'!$I$9+СВЦЭМ!$D$10+'СЕТ СН'!$I$6-'СЕТ СН'!$I$19</f>
        <v>3229.9221789100002</v>
      </c>
      <c r="D140" s="36">
        <f>SUMIFS(СВЦЭМ!$C$39:$C$789,СВЦЭМ!$A$39:$A$789,$A140,СВЦЭМ!$B$39:$B$789,D$119)+'СЕТ СН'!$I$9+СВЦЭМ!$D$10+'СЕТ СН'!$I$6-'СЕТ СН'!$I$19</f>
        <v>3299.9179982000001</v>
      </c>
      <c r="E140" s="36">
        <f>SUMIFS(СВЦЭМ!$C$39:$C$789,СВЦЭМ!$A$39:$A$789,$A140,СВЦЭМ!$B$39:$B$789,E$119)+'СЕТ СН'!$I$9+СВЦЭМ!$D$10+'СЕТ СН'!$I$6-'СЕТ СН'!$I$19</f>
        <v>3340.0702881799998</v>
      </c>
      <c r="F140" s="36">
        <f>SUMIFS(СВЦЭМ!$C$39:$C$789,СВЦЭМ!$A$39:$A$789,$A140,СВЦЭМ!$B$39:$B$789,F$119)+'СЕТ СН'!$I$9+СВЦЭМ!$D$10+'СЕТ СН'!$I$6-'СЕТ СН'!$I$19</f>
        <v>3352.23277018</v>
      </c>
      <c r="G140" s="36">
        <f>SUMIFS(СВЦЭМ!$C$39:$C$789,СВЦЭМ!$A$39:$A$789,$A140,СВЦЭМ!$B$39:$B$789,G$119)+'СЕТ СН'!$I$9+СВЦЭМ!$D$10+'СЕТ СН'!$I$6-'СЕТ СН'!$I$19</f>
        <v>3332.9113665199998</v>
      </c>
      <c r="H140" s="36">
        <f>SUMIFS(СВЦЭМ!$C$39:$C$789,СВЦЭМ!$A$39:$A$789,$A140,СВЦЭМ!$B$39:$B$789,H$119)+'СЕТ СН'!$I$9+СВЦЭМ!$D$10+'СЕТ СН'!$I$6-'СЕТ СН'!$I$19</f>
        <v>3307.6259041600001</v>
      </c>
      <c r="I140" s="36">
        <f>SUMIFS(СВЦЭМ!$C$39:$C$789,СВЦЭМ!$A$39:$A$789,$A140,СВЦЭМ!$B$39:$B$789,I$119)+'СЕТ СН'!$I$9+СВЦЭМ!$D$10+'СЕТ СН'!$I$6-'СЕТ СН'!$I$19</f>
        <v>3254.2263748199998</v>
      </c>
      <c r="J140" s="36">
        <f>SUMIFS(СВЦЭМ!$C$39:$C$789,СВЦЭМ!$A$39:$A$789,$A140,СВЦЭМ!$B$39:$B$789,J$119)+'СЕТ СН'!$I$9+СВЦЭМ!$D$10+'СЕТ СН'!$I$6-'СЕТ СН'!$I$19</f>
        <v>3191.2857342800003</v>
      </c>
      <c r="K140" s="36">
        <f>SUMIFS(СВЦЭМ!$C$39:$C$789,СВЦЭМ!$A$39:$A$789,$A140,СВЦЭМ!$B$39:$B$789,K$119)+'СЕТ СН'!$I$9+СВЦЭМ!$D$10+'СЕТ СН'!$I$6-'СЕТ СН'!$I$19</f>
        <v>3100.6309601700004</v>
      </c>
      <c r="L140" s="36">
        <f>SUMIFS(СВЦЭМ!$C$39:$C$789,СВЦЭМ!$A$39:$A$789,$A140,СВЦЭМ!$B$39:$B$789,L$119)+'СЕТ СН'!$I$9+СВЦЭМ!$D$10+'СЕТ СН'!$I$6-'СЕТ СН'!$I$19</f>
        <v>3072.1860586100001</v>
      </c>
      <c r="M140" s="36">
        <f>SUMIFS(СВЦЭМ!$C$39:$C$789,СВЦЭМ!$A$39:$A$789,$A140,СВЦЭМ!$B$39:$B$789,M$119)+'СЕТ СН'!$I$9+СВЦЭМ!$D$10+'СЕТ СН'!$I$6-'СЕТ СН'!$I$19</f>
        <v>3069.2355669000003</v>
      </c>
      <c r="N140" s="36">
        <f>SUMIFS(СВЦЭМ!$C$39:$C$789,СВЦЭМ!$A$39:$A$789,$A140,СВЦЭМ!$B$39:$B$789,N$119)+'СЕТ СН'!$I$9+СВЦЭМ!$D$10+'СЕТ СН'!$I$6-'СЕТ СН'!$I$19</f>
        <v>3078.9285573400002</v>
      </c>
      <c r="O140" s="36">
        <f>SUMIFS(СВЦЭМ!$C$39:$C$789,СВЦЭМ!$A$39:$A$789,$A140,СВЦЭМ!$B$39:$B$789,O$119)+'СЕТ СН'!$I$9+СВЦЭМ!$D$10+'СЕТ СН'!$I$6-'СЕТ СН'!$I$19</f>
        <v>3094.0092377600004</v>
      </c>
      <c r="P140" s="36">
        <f>SUMIFS(СВЦЭМ!$C$39:$C$789,СВЦЭМ!$A$39:$A$789,$A140,СВЦЭМ!$B$39:$B$789,P$119)+'СЕТ СН'!$I$9+СВЦЭМ!$D$10+'СЕТ СН'!$I$6-'СЕТ СН'!$I$19</f>
        <v>3091.0071435300001</v>
      </c>
      <c r="Q140" s="36">
        <f>SUMIFS(СВЦЭМ!$C$39:$C$789,СВЦЭМ!$A$39:$A$789,$A140,СВЦЭМ!$B$39:$B$789,Q$119)+'СЕТ СН'!$I$9+СВЦЭМ!$D$10+'СЕТ СН'!$I$6-'СЕТ СН'!$I$19</f>
        <v>3084.3766944100003</v>
      </c>
      <c r="R140" s="36">
        <f>SUMIFS(СВЦЭМ!$C$39:$C$789,СВЦЭМ!$A$39:$A$789,$A140,СВЦЭМ!$B$39:$B$789,R$119)+'СЕТ СН'!$I$9+СВЦЭМ!$D$10+'СЕТ СН'!$I$6-'СЕТ СН'!$I$19</f>
        <v>3094.9964357200001</v>
      </c>
      <c r="S140" s="36">
        <f>SUMIFS(СВЦЭМ!$C$39:$C$789,СВЦЭМ!$A$39:$A$789,$A140,СВЦЭМ!$B$39:$B$789,S$119)+'СЕТ СН'!$I$9+СВЦЭМ!$D$10+'СЕТ СН'!$I$6-'СЕТ СН'!$I$19</f>
        <v>3084.6207318900001</v>
      </c>
      <c r="T140" s="36">
        <f>SUMIFS(СВЦЭМ!$C$39:$C$789,СВЦЭМ!$A$39:$A$789,$A140,СВЦЭМ!$B$39:$B$789,T$119)+'СЕТ СН'!$I$9+СВЦЭМ!$D$10+'СЕТ СН'!$I$6-'СЕТ СН'!$I$19</f>
        <v>3054.6685142599999</v>
      </c>
      <c r="U140" s="36">
        <f>SUMIFS(СВЦЭМ!$C$39:$C$789,СВЦЭМ!$A$39:$A$789,$A140,СВЦЭМ!$B$39:$B$789,U$119)+'СЕТ СН'!$I$9+СВЦЭМ!$D$10+'СЕТ СН'!$I$6-'СЕТ СН'!$I$19</f>
        <v>3072.0732485000003</v>
      </c>
      <c r="V140" s="36">
        <f>SUMIFS(СВЦЭМ!$C$39:$C$789,СВЦЭМ!$A$39:$A$789,$A140,СВЦЭМ!$B$39:$B$789,V$119)+'СЕТ СН'!$I$9+СВЦЭМ!$D$10+'СЕТ СН'!$I$6-'СЕТ СН'!$I$19</f>
        <v>3113.1498619000004</v>
      </c>
      <c r="W140" s="36">
        <f>SUMIFS(СВЦЭМ!$C$39:$C$789,СВЦЭМ!$A$39:$A$789,$A140,СВЦЭМ!$B$39:$B$789,W$119)+'СЕТ СН'!$I$9+СВЦЭМ!$D$10+'СЕТ СН'!$I$6-'СЕТ СН'!$I$19</f>
        <v>3121.0305057300002</v>
      </c>
      <c r="X140" s="36">
        <f>SUMIFS(СВЦЭМ!$C$39:$C$789,СВЦЭМ!$A$39:$A$789,$A140,СВЦЭМ!$B$39:$B$789,X$119)+'СЕТ СН'!$I$9+СВЦЭМ!$D$10+'СЕТ СН'!$I$6-'СЕТ СН'!$I$19</f>
        <v>3152.7886386200003</v>
      </c>
      <c r="Y140" s="36">
        <f>SUMIFS(СВЦЭМ!$C$39:$C$789,СВЦЭМ!$A$39:$A$789,$A140,СВЦЭМ!$B$39:$B$789,Y$119)+'СЕТ СН'!$I$9+СВЦЭМ!$D$10+'СЕТ СН'!$I$6-'СЕТ СН'!$I$19</f>
        <v>3180.69318789</v>
      </c>
    </row>
    <row r="141" spans="1:25" ht="15.75" x14ac:dyDescent="0.2">
      <c r="A141" s="35">
        <f t="shared" si="3"/>
        <v>45648</v>
      </c>
      <c r="B141" s="36">
        <f>SUMIFS(СВЦЭМ!$C$39:$C$789,СВЦЭМ!$A$39:$A$789,$A141,СВЦЭМ!$B$39:$B$789,B$119)+'СЕТ СН'!$I$9+СВЦЭМ!$D$10+'СЕТ СН'!$I$6-'СЕТ СН'!$I$19</f>
        <v>3205.86161206</v>
      </c>
      <c r="C141" s="36">
        <f>SUMIFS(СВЦЭМ!$C$39:$C$789,СВЦЭМ!$A$39:$A$789,$A141,СВЦЭМ!$B$39:$B$789,C$119)+'СЕТ СН'!$I$9+СВЦЭМ!$D$10+'СЕТ СН'!$I$6-'СЕТ СН'!$I$19</f>
        <v>3319.2150679199999</v>
      </c>
      <c r="D141" s="36">
        <f>SUMIFS(СВЦЭМ!$C$39:$C$789,СВЦЭМ!$A$39:$A$789,$A141,СВЦЭМ!$B$39:$B$789,D$119)+'СЕТ СН'!$I$9+СВЦЭМ!$D$10+'СЕТ СН'!$I$6-'СЕТ СН'!$I$19</f>
        <v>3338.85899045</v>
      </c>
      <c r="E141" s="36">
        <f>SUMIFS(СВЦЭМ!$C$39:$C$789,СВЦЭМ!$A$39:$A$789,$A141,СВЦЭМ!$B$39:$B$789,E$119)+'СЕТ СН'!$I$9+СВЦЭМ!$D$10+'СЕТ СН'!$I$6-'СЕТ СН'!$I$19</f>
        <v>3359.82049839</v>
      </c>
      <c r="F141" s="36">
        <f>SUMIFS(СВЦЭМ!$C$39:$C$789,СВЦЭМ!$A$39:$A$789,$A141,СВЦЭМ!$B$39:$B$789,F$119)+'СЕТ СН'!$I$9+СВЦЭМ!$D$10+'СЕТ СН'!$I$6-'СЕТ СН'!$I$19</f>
        <v>3369.1654796100001</v>
      </c>
      <c r="G141" s="36">
        <f>SUMIFS(СВЦЭМ!$C$39:$C$789,СВЦЭМ!$A$39:$A$789,$A141,СВЦЭМ!$B$39:$B$789,G$119)+'СЕТ СН'!$I$9+СВЦЭМ!$D$10+'СЕТ СН'!$I$6-'СЕТ СН'!$I$19</f>
        <v>3372.1594258499999</v>
      </c>
      <c r="H141" s="36">
        <f>SUMIFS(СВЦЭМ!$C$39:$C$789,СВЦЭМ!$A$39:$A$789,$A141,СВЦЭМ!$B$39:$B$789,H$119)+'СЕТ СН'!$I$9+СВЦЭМ!$D$10+'СЕТ СН'!$I$6-'СЕТ СН'!$I$19</f>
        <v>3348.7155825199998</v>
      </c>
      <c r="I141" s="36">
        <f>SUMIFS(СВЦЭМ!$C$39:$C$789,СВЦЭМ!$A$39:$A$789,$A141,СВЦЭМ!$B$39:$B$789,I$119)+'СЕТ СН'!$I$9+СВЦЭМ!$D$10+'СЕТ СН'!$I$6-'СЕТ СН'!$I$19</f>
        <v>3319.4750899999999</v>
      </c>
      <c r="J141" s="36">
        <f>SUMIFS(СВЦЭМ!$C$39:$C$789,СВЦЭМ!$A$39:$A$789,$A141,СВЦЭМ!$B$39:$B$789,J$119)+'СЕТ СН'!$I$9+СВЦЭМ!$D$10+'СЕТ СН'!$I$6-'СЕТ СН'!$I$19</f>
        <v>3219.7962165899999</v>
      </c>
      <c r="K141" s="36">
        <f>SUMIFS(СВЦЭМ!$C$39:$C$789,СВЦЭМ!$A$39:$A$789,$A141,СВЦЭМ!$B$39:$B$789,K$119)+'СЕТ СН'!$I$9+СВЦЭМ!$D$10+'СЕТ СН'!$I$6-'СЕТ СН'!$I$19</f>
        <v>3175.6694827300003</v>
      </c>
      <c r="L141" s="36">
        <f>SUMIFS(СВЦЭМ!$C$39:$C$789,СВЦЭМ!$A$39:$A$789,$A141,СВЦЭМ!$B$39:$B$789,L$119)+'СЕТ СН'!$I$9+СВЦЭМ!$D$10+'СЕТ СН'!$I$6-'СЕТ СН'!$I$19</f>
        <v>3133.1491972900003</v>
      </c>
      <c r="M141" s="36">
        <f>SUMIFS(СВЦЭМ!$C$39:$C$789,СВЦЭМ!$A$39:$A$789,$A141,СВЦЭМ!$B$39:$B$789,M$119)+'СЕТ СН'!$I$9+СВЦЭМ!$D$10+'СЕТ СН'!$I$6-'СЕТ СН'!$I$19</f>
        <v>3130.0527943000002</v>
      </c>
      <c r="N141" s="36">
        <f>SUMIFS(СВЦЭМ!$C$39:$C$789,СВЦЭМ!$A$39:$A$789,$A141,СВЦЭМ!$B$39:$B$789,N$119)+'СЕТ СН'!$I$9+СВЦЭМ!$D$10+'СЕТ СН'!$I$6-'СЕТ СН'!$I$19</f>
        <v>3140.7018135500002</v>
      </c>
      <c r="O141" s="36">
        <f>SUMIFS(СВЦЭМ!$C$39:$C$789,СВЦЭМ!$A$39:$A$789,$A141,СВЦЭМ!$B$39:$B$789,O$119)+'СЕТ СН'!$I$9+СВЦЭМ!$D$10+'СЕТ СН'!$I$6-'СЕТ СН'!$I$19</f>
        <v>3161.4692704599997</v>
      </c>
      <c r="P141" s="36">
        <f>SUMIFS(СВЦЭМ!$C$39:$C$789,СВЦЭМ!$A$39:$A$789,$A141,СВЦЭМ!$B$39:$B$789,P$119)+'СЕТ СН'!$I$9+СВЦЭМ!$D$10+'СЕТ СН'!$I$6-'СЕТ СН'!$I$19</f>
        <v>3173.9552708199999</v>
      </c>
      <c r="Q141" s="36">
        <f>SUMIFS(СВЦЭМ!$C$39:$C$789,СВЦЭМ!$A$39:$A$789,$A141,СВЦЭМ!$B$39:$B$789,Q$119)+'СЕТ СН'!$I$9+СВЦЭМ!$D$10+'СЕТ СН'!$I$6-'СЕТ СН'!$I$19</f>
        <v>3197.3271948800002</v>
      </c>
      <c r="R141" s="36">
        <f>SUMIFS(СВЦЭМ!$C$39:$C$789,СВЦЭМ!$A$39:$A$789,$A141,СВЦЭМ!$B$39:$B$789,R$119)+'СЕТ СН'!$I$9+СВЦЭМ!$D$10+'СЕТ СН'!$I$6-'СЕТ СН'!$I$19</f>
        <v>3182.90992886</v>
      </c>
      <c r="S141" s="36">
        <f>SUMIFS(СВЦЭМ!$C$39:$C$789,СВЦЭМ!$A$39:$A$789,$A141,СВЦЭМ!$B$39:$B$789,S$119)+'СЕТ СН'!$I$9+СВЦЭМ!$D$10+'СЕТ СН'!$I$6-'СЕТ СН'!$I$19</f>
        <v>3134.8628746600002</v>
      </c>
      <c r="T141" s="36">
        <f>SUMIFS(СВЦЭМ!$C$39:$C$789,СВЦЭМ!$A$39:$A$789,$A141,СВЦЭМ!$B$39:$B$789,T$119)+'СЕТ СН'!$I$9+СВЦЭМ!$D$10+'СЕТ СН'!$I$6-'СЕТ СН'!$I$19</f>
        <v>3088.1863428800002</v>
      </c>
      <c r="U141" s="36">
        <f>SUMIFS(СВЦЭМ!$C$39:$C$789,СВЦЭМ!$A$39:$A$789,$A141,СВЦЭМ!$B$39:$B$789,U$119)+'СЕТ СН'!$I$9+СВЦЭМ!$D$10+'СЕТ СН'!$I$6-'СЕТ СН'!$I$19</f>
        <v>3096.9779449000002</v>
      </c>
      <c r="V141" s="36">
        <f>SUMIFS(СВЦЭМ!$C$39:$C$789,СВЦЭМ!$A$39:$A$789,$A141,СВЦЭМ!$B$39:$B$789,V$119)+'СЕТ СН'!$I$9+СВЦЭМ!$D$10+'СЕТ СН'!$I$6-'СЕТ СН'!$I$19</f>
        <v>3111.4648865400004</v>
      </c>
      <c r="W141" s="36">
        <f>SUMIFS(СВЦЭМ!$C$39:$C$789,СВЦЭМ!$A$39:$A$789,$A141,СВЦЭМ!$B$39:$B$789,W$119)+'СЕТ СН'!$I$9+СВЦЭМ!$D$10+'СЕТ СН'!$I$6-'СЕТ СН'!$I$19</f>
        <v>3126.3883094800003</v>
      </c>
      <c r="X141" s="36">
        <f>SUMIFS(СВЦЭМ!$C$39:$C$789,СВЦЭМ!$A$39:$A$789,$A141,СВЦЭМ!$B$39:$B$789,X$119)+'СЕТ СН'!$I$9+СВЦЭМ!$D$10+'СЕТ СН'!$I$6-'СЕТ СН'!$I$19</f>
        <v>3155.0533893400002</v>
      </c>
      <c r="Y141" s="36">
        <f>SUMIFS(СВЦЭМ!$C$39:$C$789,СВЦЭМ!$A$39:$A$789,$A141,СВЦЭМ!$B$39:$B$789,Y$119)+'СЕТ СН'!$I$9+СВЦЭМ!$D$10+'СЕТ СН'!$I$6-'СЕТ СН'!$I$19</f>
        <v>3204.8891744100001</v>
      </c>
    </row>
    <row r="142" spans="1:25" ht="15.75" x14ac:dyDescent="0.2">
      <c r="A142" s="35">
        <f t="shared" si="3"/>
        <v>45649</v>
      </c>
      <c r="B142" s="36">
        <f>SUMIFS(СВЦЭМ!$C$39:$C$789,СВЦЭМ!$A$39:$A$789,$A142,СВЦЭМ!$B$39:$B$789,B$119)+'СЕТ СН'!$I$9+СВЦЭМ!$D$10+'СЕТ СН'!$I$6-'СЕТ СН'!$I$19</f>
        <v>3178.6611135099997</v>
      </c>
      <c r="C142" s="36">
        <f>SUMIFS(СВЦЭМ!$C$39:$C$789,СВЦЭМ!$A$39:$A$789,$A142,СВЦЭМ!$B$39:$B$789,C$119)+'СЕТ СН'!$I$9+СВЦЭМ!$D$10+'СЕТ СН'!$I$6-'СЕТ СН'!$I$19</f>
        <v>3237.7173339599999</v>
      </c>
      <c r="D142" s="36">
        <f>SUMIFS(СВЦЭМ!$C$39:$C$789,СВЦЭМ!$A$39:$A$789,$A142,СВЦЭМ!$B$39:$B$789,D$119)+'СЕТ СН'!$I$9+СВЦЭМ!$D$10+'СЕТ СН'!$I$6-'СЕТ СН'!$I$19</f>
        <v>3307.48698612</v>
      </c>
      <c r="E142" s="36">
        <f>SUMIFS(СВЦЭМ!$C$39:$C$789,СВЦЭМ!$A$39:$A$789,$A142,СВЦЭМ!$B$39:$B$789,E$119)+'СЕТ СН'!$I$9+СВЦЭМ!$D$10+'СЕТ СН'!$I$6-'СЕТ СН'!$I$19</f>
        <v>3374.1540166999998</v>
      </c>
      <c r="F142" s="36">
        <f>SUMIFS(СВЦЭМ!$C$39:$C$789,СВЦЭМ!$A$39:$A$789,$A142,СВЦЭМ!$B$39:$B$789,F$119)+'СЕТ СН'!$I$9+СВЦЭМ!$D$10+'СЕТ СН'!$I$6-'СЕТ СН'!$I$19</f>
        <v>3314.20078607</v>
      </c>
      <c r="G142" s="36">
        <f>SUMIFS(СВЦЭМ!$C$39:$C$789,СВЦЭМ!$A$39:$A$789,$A142,СВЦЭМ!$B$39:$B$789,G$119)+'СЕТ СН'!$I$9+СВЦЭМ!$D$10+'СЕТ СН'!$I$6-'СЕТ СН'!$I$19</f>
        <v>3288.8564026899999</v>
      </c>
      <c r="H142" s="36">
        <f>SUMIFS(СВЦЭМ!$C$39:$C$789,СВЦЭМ!$A$39:$A$789,$A142,СВЦЭМ!$B$39:$B$789,H$119)+'СЕТ СН'!$I$9+СВЦЭМ!$D$10+'СЕТ СН'!$I$6-'СЕТ СН'!$I$19</f>
        <v>3267.4468000500001</v>
      </c>
      <c r="I142" s="36">
        <f>SUMIFS(СВЦЭМ!$C$39:$C$789,СВЦЭМ!$A$39:$A$789,$A142,СВЦЭМ!$B$39:$B$789,I$119)+'СЕТ СН'!$I$9+СВЦЭМ!$D$10+'СЕТ СН'!$I$6-'СЕТ СН'!$I$19</f>
        <v>3251.4644489100001</v>
      </c>
      <c r="J142" s="36">
        <f>SUMIFS(СВЦЭМ!$C$39:$C$789,СВЦЭМ!$A$39:$A$789,$A142,СВЦЭМ!$B$39:$B$789,J$119)+'СЕТ СН'!$I$9+СВЦЭМ!$D$10+'СЕТ СН'!$I$6-'СЕТ СН'!$I$19</f>
        <v>3179.3464111799999</v>
      </c>
      <c r="K142" s="36">
        <f>SUMIFS(СВЦЭМ!$C$39:$C$789,СВЦЭМ!$A$39:$A$789,$A142,СВЦЭМ!$B$39:$B$789,K$119)+'СЕТ СН'!$I$9+СВЦЭМ!$D$10+'СЕТ СН'!$I$6-'СЕТ СН'!$I$19</f>
        <v>3105.5726006800005</v>
      </c>
      <c r="L142" s="36">
        <f>SUMIFS(СВЦЭМ!$C$39:$C$789,СВЦЭМ!$A$39:$A$789,$A142,СВЦЭМ!$B$39:$B$789,L$119)+'СЕТ СН'!$I$9+СВЦЭМ!$D$10+'СЕТ СН'!$I$6-'СЕТ СН'!$I$19</f>
        <v>3098.1657855200001</v>
      </c>
      <c r="M142" s="36">
        <f>SUMIFS(СВЦЭМ!$C$39:$C$789,СВЦЭМ!$A$39:$A$789,$A142,СВЦЭМ!$B$39:$B$789,M$119)+'СЕТ СН'!$I$9+СВЦЭМ!$D$10+'СЕТ СН'!$I$6-'СЕТ СН'!$I$19</f>
        <v>3112.3100178700001</v>
      </c>
      <c r="N142" s="36">
        <f>SUMIFS(СВЦЭМ!$C$39:$C$789,СВЦЭМ!$A$39:$A$789,$A142,СВЦЭМ!$B$39:$B$789,N$119)+'СЕТ СН'!$I$9+СВЦЭМ!$D$10+'СЕТ СН'!$I$6-'СЕТ СН'!$I$19</f>
        <v>3117.09379145</v>
      </c>
      <c r="O142" s="36">
        <f>SUMIFS(СВЦЭМ!$C$39:$C$789,СВЦЭМ!$A$39:$A$789,$A142,СВЦЭМ!$B$39:$B$789,O$119)+'СЕТ СН'!$I$9+СВЦЭМ!$D$10+'СЕТ СН'!$I$6-'СЕТ СН'!$I$19</f>
        <v>3142.21799491</v>
      </c>
      <c r="P142" s="36">
        <f>SUMIFS(СВЦЭМ!$C$39:$C$789,СВЦЭМ!$A$39:$A$789,$A142,СВЦЭМ!$B$39:$B$789,P$119)+'СЕТ СН'!$I$9+СВЦЭМ!$D$10+'СЕТ СН'!$I$6-'СЕТ СН'!$I$19</f>
        <v>3178.3558359200001</v>
      </c>
      <c r="Q142" s="36">
        <f>SUMIFS(СВЦЭМ!$C$39:$C$789,СВЦЭМ!$A$39:$A$789,$A142,СВЦЭМ!$B$39:$B$789,Q$119)+'СЕТ СН'!$I$9+СВЦЭМ!$D$10+'СЕТ СН'!$I$6-'СЕТ СН'!$I$19</f>
        <v>3190.7111333799999</v>
      </c>
      <c r="R142" s="36">
        <f>SUMIFS(СВЦЭМ!$C$39:$C$789,СВЦЭМ!$A$39:$A$789,$A142,СВЦЭМ!$B$39:$B$789,R$119)+'СЕТ СН'!$I$9+СВЦЭМ!$D$10+'СЕТ СН'!$I$6-'СЕТ СН'!$I$19</f>
        <v>3163.1327850100001</v>
      </c>
      <c r="S142" s="36">
        <f>SUMIFS(СВЦЭМ!$C$39:$C$789,СВЦЭМ!$A$39:$A$789,$A142,СВЦЭМ!$B$39:$B$789,S$119)+'СЕТ СН'!$I$9+СВЦЭМ!$D$10+'СЕТ СН'!$I$6-'СЕТ СН'!$I$19</f>
        <v>3142.6600400299999</v>
      </c>
      <c r="T142" s="36">
        <f>SUMIFS(СВЦЭМ!$C$39:$C$789,СВЦЭМ!$A$39:$A$789,$A142,СВЦЭМ!$B$39:$B$789,T$119)+'СЕТ СН'!$I$9+СВЦЭМ!$D$10+'СЕТ СН'!$I$6-'СЕТ СН'!$I$19</f>
        <v>3127.3132987700001</v>
      </c>
      <c r="U142" s="36">
        <f>SUMIFS(СВЦЭМ!$C$39:$C$789,СВЦЭМ!$A$39:$A$789,$A142,СВЦЭМ!$B$39:$B$789,U$119)+'СЕТ СН'!$I$9+СВЦЭМ!$D$10+'СЕТ СН'!$I$6-'СЕТ СН'!$I$19</f>
        <v>3126.5276976100004</v>
      </c>
      <c r="V142" s="36">
        <f>SUMIFS(СВЦЭМ!$C$39:$C$789,СВЦЭМ!$A$39:$A$789,$A142,СВЦЭМ!$B$39:$B$789,V$119)+'СЕТ СН'!$I$9+СВЦЭМ!$D$10+'СЕТ СН'!$I$6-'СЕТ СН'!$I$19</f>
        <v>3102.3230564600003</v>
      </c>
      <c r="W142" s="36">
        <f>SUMIFS(СВЦЭМ!$C$39:$C$789,СВЦЭМ!$A$39:$A$789,$A142,СВЦЭМ!$B$39:$B$789,W$119)+'СЕТ СН'!$I$9+СВЦЭМ!$D$10+'СЕТ СН'!$I$6-'СЕТ СН'!$I$19</f>
        <v>3105.4487133000002</v>
      </c>
      <c r="X142" s="36">
        <f>SUMIFS(СВЦЭМ!$C$39:$C$789,СВЦЭМ!$A$39:$A$789,$A142,СВЦЭМ!$B$39:$B$789,X$119)+'СЕТ СН'!$I$9+СВЦЭМ!$D$10+'СЕТ СН'!$I$6-'СЕТ СН'!$I$19</f>
        <v>3163.4635771899998</v>
      </c>
      <c r="Y142" s="36">
        <f>SUMIFS(СВЦЭМ!$C$39:$C$789,СВЦЭМ!$A$39:$A$789,$A142,СВЦЭМ!$B$39:$B$789,Y$119)+'СЕТ СН'!$I$9+СВЦЭМ!$D$10+'СЕТ СН'!$I$6-'СЕТ СН'!$I$19</f>
        <v>3193.7265706000003</v>
      </c>
    </row>
    <row r="143" spans="1:25" ht="15.75" x14ac:dyDescent="0.2">
      <c r="A143" s="35">
        <f t="shared" si="3"/>
        <v>45650</v>
      </c>
      <c r="B143" s="36">
        <f>SUMIFS(СВЦЭМ!$C$39:$C$789,СВЦЭМ!$A$39:$A$789,$A143,СВЦЭМ!$B$39:$B$789,B$119)+'СЕТ СН'!$I$9+СВЦЭМ!$D$10+'СЕТ СН'!$I$6-'СЕТ СН'!$I$19</f>
        <v>3251.1430995400001</v>
      </c>
      <c r="C143" s="36">
        <f>SUMIFS(СВЦЭМ!$C$39:$C$789,СВЦЭМ!$A$39:$A$789,$A143,СВЦЭМ!$B$39:$B$789,C$119)+'СЕТ СН'!$I$9+СВЦЭМ!$D$10+'СЕТ СН'!$I$6-'СЕТ СН'!$I$19</f>
        <v>3357.8415710600002</v>
      </c>
      <c r="D143" s="36">
        <f>SUMIFS(СВЦЭМ!$C$39:$C$789,СВЦЭМ!$A$39:$A$789,$A143,СВЦЭМ!$B$39:$B$789,D$119)+'СЕТ СН'!$I$9+СВЦЭМ!$D$10+'СЕТ СН'!$I$6-'СЕТ СН'!$I$19</f>
        <v>3353.2856542700001</v>
      </c>
      <c r="E143" s="36">
        <f>SUMIFS(СВЦЭМ!$C$39:$C$789,СВЦЭМ!$A$39:$A$789,$A143,СВЦЭМ!$B$39:$B$789,E$119)+'СЕТ СН'!$I$9+СВЦЭМ!$D$10+'СЕТ СН'!$I$6-'СЕТ СН'!$I$19</f>
        <v>3354.1854125899999</v>
      </c>
      <c r="F143" s="36">
        <f>SUMIFS(СВЦЭМ!$C$39:$C$789,СВЦЭМ!$A$39:$A$789,$A143,СВЦЭМ!$B$39:$B$789,F$119)+'СЕТ СН'!$I$9+СВЦЭМ!$D$10+'СЕТ СН'!$I$6-'СЕТ СН'!$I$19</f>
        <v>3345.3940972800001</v>
      </c>
      <c r="G143" s="36">
        <f>SUMIFS(СВЦЭМ!$C$39:$C$789,СВЦЭМ!$A$39:$A$789,$A143,СВЦЭМ!$B$39:$B$789,G$119)+'СЕТ СН'!$I$9+СВЦЭМ!$D$10+'СЕТ СН'!$I$6-'СЕТ СН'!$I$19</f>
        <v>3328.1942206099998</v>
      </c>
      <c r="H143" s="36">
        <f>SUMIFS(СВЦЭМ!$C$39:$C$789,СВЦЭМ!$A$39:$A$789,$A143,СВЦЭМ!$B$39:$B$789,H$119)+'СЕТ СН'!$I$9+СВЦЭМ!$D$10+'СЕТ СН'!$I$6-'СЕТ СН'!$I$19</f>
        <v>3310.6619110000001</v>
      </c>
      <c r="I143" s="36">
        <f>SUMIFS(СВЦЭМ!$C$39:$C$789,СВЦЭМ!$A$39:$A$789,$A143,СВЦЭМ!$B$39:$B$789,I$119)+'СЕТ СН'!$I$9+СВЦЭМ!$D$10+'СЕТ СН'!$I$6-'СЕТ СН'!$I$19</f>
        <v>3246.9985644499998</v>
      </c>
      <c r="J143" s="36">
        <f>SUMIFS(СВЦЭМ!$C$39:$C$789,СВЦЭМ!$A$39:$A$789,$A143,СВЦЭМ!$B$39:$B$789,J$119)+'СЕТ СН'!$I$9+СВЦЭМ!$D$10+'СЕТ СН'!$I$6-'СЕТ СН'!$I$19</f>
        <v>3213.9612496999998</v>
      </c>
      <c r="K143" s="36">
        <f>SUMIFS(СВЦЭМ!$C$39:$C$789,СВЦЭМ!$A$39:$A$789,$A143,СВЦЭМ!$B$39:$B$789,K$119)+'СЕТ СН'!$I$9+СВЦЭМ!$D$10+'СЕТ СН'!$I$6-'СЕТ СН'!$I$19</f>
        <v>3217.9141794900002</v>
      </c>
      <c r="L143" s="36">
        <f>SUMIFS(СВЦЭМ!$C$39:$C$789,СВЦЭМ!$A$39:$A$789,$A143,СВЦЭМ!$B$39:$B$789,L$119)+'СЕТ СН'!$I$9+СВЦЭМ!$D$10+'СЕТ СН'!$I$6-'СЕТ СН'!$I$19</f>
        <v>3188.8605097</v>
      </c>
      <c r="M143" s="36">
        <f>SUMIFS(СВЦЭМ!$C$39:$C$789,СВЦЭМ!$A$39:$A$789,$A143,СВЦЭМ!$B$39:$B$789,M$119)+'СЕТ СН'!$I$9+СВЦЭМ!$D$10+'СЕТ СН'!$I$6-'СЕТ СН'!$I$19</f>
        <v>3118.2260104400002</v>
      </c>
      <c r="N143" s="36">
        <f>SUMIFS(СВЦЭМ!$C$39:$C$789,СВЦЭМ!$A$39:$A$789,$A143,СВЦЭМ!$B$39:$B$789,N$119)+'СЕТ СН'!$I$9+СВЦЭМ!$D$10+'СЕТ СН'!$I$6-'СЕТ СН'!$I$19</f>
        <v>3138.5634372600002</v>
      </c>
      <c r="O143" s="36">
        <f>SUMIFS(СВЦЭМ!$C$39:$C$789,СВЦЭМ!$A$39:$A$789,$A143,СВЦЭМ!$B$39:$B$789,O$119)+'СЕТ СН'!$I$9+СВЦЭМ!$D$10+'СЕТ СН'!$I$6-'СЕТ СН'!$I$19</f>
        <v>3191.7237657800001</v>
      </c>
      <c r="P143" s="36">
        <f>SUMIFS(СВЦЭМ!$C$39:$C$789,СВЦЭМ!$A$39:$A$789,$A143,СВЦЭМ!$B$39:$B$789,P$119)+'СЕТ СН'!$I$9+СВЦЭМ!$D$10+'СЕТ СН'!$I$6-'СЕТ СН'!$I$19</f>
        <v>3185.86524616</v>
      </c>
      <c r="Q143" s="36">
        <f>SUMIFS(СВЦЭМ!$C$39:$C$789,СВЦЭМ!$A$39:$A$789,$A143,СВЦЭМ!$B$39:$B$789,Q$119)+'СЕТ СН'!$I$9+СВЦЭМ!$D$10+'СЕТ СН'!$I$6-'СЕТ СН'!$I$19</f>
        <v>3121.5578912400001</v>
      </c>
      <c r="R143" s="36">
        <f>SUMIFS(СВЦЭМ!$C$39:$C$789,СВЦЭМ!$A$39:$A$789,$A143,СВЦЭМ!$B$39:$B$789,R$119)+'СЕТ СН'!$I$9+СВЦЭМ!$D$10+'СЕТ СН'!$I$6-'СЕТ СН'!$I$19</f>
        <v>3138.9937635400001</v>
      </c>
      <c r="S143" s="36">
        <f>SUMIFS(СВЦЭМ!$C$39:$C$789,СВЦЭМ!$A$39:$A$789,$A143,СВЦЭМ!$B$39:$B$789,S$119)+'СЕТ СН'!$I$9+СВЦЭМ!$D$10+'СЕТ СН'!$I$6-'СЕТ СН'!$I$19</f>
        <v>3161.57555839</v>
      </c>
      <c r="T143" s="36">
        <f>SUMIFS(СВЦЭМ!$C$39:$C$789,СВЦЭМ!$A$39:$A$789,$A143,СВЦЭМ!$B$39:$B$789,T$119)+'СЕТ СН'!$I$9+СВЦЭМ!$D$10+'СЕТ СН'!$I$6-'СЕТ СН'!$I$19</f>
        <v>3199.2300930599999</v>
      </c>
      <c r="U143" s="36">
        <f>SUMIFS(СВЦЭМ!$C$39:$C$789,СВЦЭМ!$A$39:$A$789,$A143,СВЦЭМ!$B$39:$B$789,U$119)+'СЕТ СН'!$I$9+СВЦЭМ!$D$10+'СЕТ СН'!$I$6-'СЕТ СН'!$I$19</f>
        <v>3201.5537390999998</v>
      </c>
      <c r="V143" s="36">
        <f>SUMIFS(СВЦЭМ!$C$39:$C$789,СВЦЭМ!$A$39:$A$789,$A143,СВЦЭМ!$B$39:$B$789,V$119)+'СЕТ СН'!$I$9+СВЦЭМ!$D$10+'СЕТ СН'!$I$6-'СЕТ СН'!$I$19</f>
        <v>3215.64523302</v>
      </c>
      <c r="W143" s="36">
        <f>SUMIFS(СВЦЭМ!$C$39:$C$789,СВЦЭМ!$A$39:$A$789,$A143,СВЦЭМ!$B$39:$B$789,W$119)+'СЕТ СН'!$I$9+СВЦЭМ!$D$10+'СЕТ СН'!$I$6-'СЕТ СН'!$I$19</f>
        <v>3238.4771300900002</v>
      </c>
      <c r="X143" s="36">
        <f>SUMIFS(СВЦЭМ!$C$39:$C$789,СВЦЭМ!$A$39:$A$789,$A143,СВЦЭМ!$B$39:$B$789,X$119)+'СЕТ СН'!$I$9+СВЦЭМ!$D$10+'СЕТ СН'!$I$6-'СЕТ СН'!$I$19</f>
        <v>3271.1638217199998</v>
      </c>
      <c r="Y143" s="36">
        <f>SUMIFS(СВЦЭМ!$C$39:$C$789,СВЦЭМ!$A$39:$A$789,$A143,СВЦЭМ!$B$39:$B$789,Y$119)+'СЕТ СН'!$I$9+СВЦЭМ!$D$10+'СЕТ СН'!$I$6-'СЕТ СН'!$I$19</f>
        <v>3281.7061528499999</v>
      </c>
    </row>
    <row r="144" spans="1:25" ht="15.75" x14ac:dyDescent="0.2">
      <c r="A144" s="35">
        <f t="shared" si="3"/>
        <v>45651</v>
      </c>
      <c r="B144" s="36">
        <f>SUMIFS(СВЦЭМ!$C$39:$C$789,СВЦЭМ!$A$39:$A$789,$A144,СВЦЭМ!$B$39:$B$789,B$119)+'СЕТ СН'!$I$9+СВЦЭМ!$D$10+'СЕТ СН'!$I$6-'СЕТ СН'!$I$19</f>
        <v>3174.4100785000001</v>
      </c>
      <c r="C144" s="36">
        <f>SUMIFS(СВЦЭМ!$C$39:$C$789,СВЦЭМ!$A$39:$A$789,$A144,СВЦЭМ!$B$39:$B$789,C$119)+'СЕТ СН'!$I$9+СВЦЭМ!$D$10+'СЕТ СН'!$I$6-'СЕТ СН'!$I$19</f>
        <v>3207.4002166199998</v>
      </c>
      <c r="D144" s="36">
        <f>SUMIFS(СВЦЭМ!$C$39:$C$789,СВЦЭМ!$A$39:$A$789,$A144,СВЦЭМ!$B$39:$B$789,D$119)+'СЕТ СН'!$I$9+СВЦЭМ!$D$10+'СЕТ СН'!$I$6-'СЕТ СН'!$I$19</f>
        <v>3224.0479249999999</v>
      </c>
      <c r="E144" s="36">
        <f>SUMIFS(СВЦЭМ!$C$39:$C$789,СВЦЭМ!$A$39:$A$789,$A144,СВЦЭМ!$B$39:$B$789,E$119)+'СЕТ СН'!$I$9+СВЦЭМ!$D$10+'СЕТ СН'!$I$6-'СЕТ СН'!$I$19</f>
        <v>3259.0094007399998</v>
      </c>
      <c r="F144" s="36">
        <f>SUMIFS(СВЦЭМ!$C$39:$C$789,СВЦЭМ!$A$39:$A$789,$A144,СВЦЭМ!$B$39:$B$789,F$119)+'СЕТ СН'!$I$9+СВЦЭМ!$D$10+'СЕТ СН'!$I$6-'СЕТ СН'!$I$19</f>
        <v>3266.42771094</v>
      </c>
      <c r="G144" s="36">
        <f>SUMIFS(СВЦЭМ!$C$39:$C$789,СВЦЭМ!$A$39:$A$789,$A144,СВЦЭМ!$B$39:$B$789,G$119)+'СЕТ СН'!$I$9+СВЦЭМ!$D$10+'СЕТ СН'!$I$6-'СЕТ СН'!$I$19</f>
        <v>3222.7667187399998</v>
      </c>
      <c r="H144" s="36">
        <f>SUMIFS(СВЦЭМ!$C$39:$C$789,СВЦЭМ!$A$39:$A$789,$A144,СВЦЭМ!$B$39:$B$789,H$119)+'СЕТ СН'!$I$9+СВЦЭМ!$D$10+'СЕТ СН'!$I$6-'СЕТ СН'!$I$19</f>
        <v>3158.91804078</v>
      </c>
      <c r="I144" s="36">
        <f>SUMIFS(СВЦЭМ!$C$39:$C$789,СВЦЭМ!$A$39:$A$789,$A144,СВЦЭМ!$B$39:$B$789,I$119)+'СЕТ СН'!$I$9+СВЦЭМ!$D$10+'СЕТ СН'!$I$6-'СЕТ СН'!$I$19</f>
        <v>3058.0856184200002</v>
      </c>
      <c r="J144" s="36">
        <f>SUMIFS(СВЦЭМ!$C$39:$C$789,СВЦЭМ!$A$39:$A$789,$A144,СВЦЭМ!$B$39:$B$789,J$119)+'СЕТ СН'!$I$9+СВЦЭМ!$D$10+'СЕТ СН'!$I$6-'СЕТ СН'!$I$19</f>
        <v>3037.0536386700005</v>
      </c>
      <c r="K144" s="36">
        <f>SUMIFS(СВЦЭМ!$C$39:$C$789,СВЦЭМ!$A$39:$A$789,$A144,СВЦЭМ!$B$39:$B$789,K$119)+'СЕТ СН'!$I$9+СВЦЭМ!$D$10+'СЕТ СН'!$I$6-'СЕТ СН'!$I$19</f>
        <v>3026.1393411200002</v>
      </c>
      <c r="L144" s="36">
        <f>SUMIFS(СВЦЭМ!$C$39:$C$789,СВЦЭМ!$A$39:$A$789,$A144,СВЦЭМ!$B$39:$B$789,L$119)+'СЕТ СН'!$I$9+СВЦЭМ!$D$10+'СЕТ СН'!$I$6-'СЕТ СН'!$I$19</f>
        <v>3005.4909205600002</v>
      </c>
      <c r="M144" s="36">
        <f>SUMIFS(СВЦЭМ!$C$39:$C$789,СВЦЭМ!$A$39:$A$789,$A144,СВЦЭМ!$B$39:$B$789,M$119)+'СЕТ СН'!$I$9+СВЦЭМ!$D$10+'СЕТ СН'!$I$6-'СЕТ СН'!$I$19</f>
        <v>2983.57956629</v>
      </c>
      <c r="N144" s="36">
        <f>SUMIFS(СВЦЭМ!$C$39:$C$789,СВЦЭМ!$A$39:$A$789,$A144,СВЦЭМ!$B$39:$B$789,N$119)+'СЕТ СН'!$I$9+СВЦЭМ!$D$10+'СЕТ СН'!$I$6-'СЕТ СН'!$I$19</f>
        <v>2984.6575517300003</v>
      </c>
      <c r="O144" s="36">
        <f>SUMIFS(СВЦЭМ!$C$39:$C$789,СВЦЭМ!$A$39:$A$789,$A144,СВЦЭМ!$B$39:$B$789,O$119)+'СЕТ СН'!$I$9+СВЦЭМ!$D$10+'СЕТ СН'!$I$6-'СЕТ СН'!$I$19</f>
        <v>2989.0652631600005</v>
      </c>
      <c r="P144" s="36">
        <f>SUMIFS(СВЦЭМ!$C$39:$C$789,СВЦЭМ!$A$39:$A$789,$A144,СВЦЭМ!$B$39:$B$789,P$119)+'СЕТ СН'!$I$9+СВЦЭМ!$D$10+'СЕТ СН'!$I$6-'СЕТ СН'!$I$19</f>
        <v>2991.0417069900004</v>
      </c>
      <c r="Q144" s="36">
        <f>SUMIFS(СВЦЭМ!$C$39:$C$789,СВЦЭМ!$A$39:$A$789,$A144,СВЦЭМ!$B$39:$B$789,Q$119)+'СЕТ СН'!$I$9+СВЦЭМ!$D$10+'СЕТ СН'!$I$6-'СЕТ СН'!$I$19</f>
        <v>2999.1261426500005</v>
      </c>
      <c r="R144" s="36">
        <f>SUMIFS(СВЦЭМ!$C$39:$C$789,СВЦЭМ!$A$39:$A$789,$A144,СВЦЭМ!$B$39:$B$789,R$119)+'СЕТ СН'!$I$9+СВЦЭМ!$D$10+'СЕТ СН'!$I$6-'СЕТ СН'!$I$19</f>
        <v>3000.2578441300002</v>
      </c>
      <c r="S144" s="36">
        <f>SUMIFS(СВЦЭМ!$C$39:$C$789,СВЦЭМ!$A$39:$A$789,$A144,СВЦЭМ!$B$39:$B$789,S$119)+'СЕТ СН'!$I$9+СВЦЭМ!$D$10+'СЕТ СН'!$I$6-'СЕТ СН'!$I$19</f>
        <v>2981.4266300400004</v>
      </c>
      <c r="T144" s="36">
        <f>SUMIFS(СВЦЭМ!$C$39:$C$789,СВЦЭМ!$A$39:$A$789,$A144,СВЦЭМ!$B$39:$B$789,T$119)+'СЕТ СН'!$I$9+СВЦЭМ!$D$10+'СЕТ СН'!$I$6-'СЕТ СН'!$I$19</f>
        <v>3002.7838791000004</v>
      </c>
      <c r="U144" s="36">
        <f>SUMIFS(СВЦЭМ!$C$39:$C$789,СВЦЭМ!$A$39:$A$789,$A144,СВЦЭМ!$B$39:$B$789,U$119)+'СЕТ СН'!$I$9+СВЦЭМ!$D$10+'СЕТ СН'!$I$6-'СЕТ СН'!$I$19</f>
        <v>2994.6271713400001</v>
      </c>
      <c r="V144" s="36">
        <f>SUMIFS(СВЦЭМ!$C$39:$C$789,СВЦЭМ!$A$39:$A$789,$A144,СВЦЭМ!$B$39:$B$789,V$119)+'СЕТ СН'!$I$9+СВЦЭМ!$D$10+'СЕТ СН'!$I$6-'СЕТ СН'!$I$19</f>
        <v>3002.8728002500002</v>
      </c>
      <c r="W144" s="36">
        <f>SUMIFS(СВЦЭМ!$C$39:$C$789,СВЦЭМ!$A$39:$A$789,$A144,СВЦЭМ!$B$39:$B$789,W$119)+'СЕТ СН'!$I$9+СВЦЭМ!$D$10+'СЕТ СН'!$I$6-'СЕТ СН'!$I$19</f>
        <v>3038.6322588100002</v>
      </c>
      <c r="X144" s="36">
        <f>SUMIFS(СВЦЭМ!$C$39:$C$789,СВЦЭМ!$A$39:$A$789,$A144,СВЦЭМ!$B$39:$B$789,X$119)+'СЕТ СН'!$I$9+СВЦЭМ!$D$10+'СЕТ СН'!$I$6-'СЕТ СН'!$I$19</f>
        <v>3033.4765710000001</v>
      </c>
      <c r="Y144" s="36">
        <f>SUMIFS(СВЦЭМ!$C$39:$C$789,СВЦЭМ!$A$39:$A$789,$A144,СВЦЭМ!$B$39:$B$789,Y$119)+'СЕТ СН'!$I$9+СВЦЭМ!$D$10+'СЕТ СН'!$I$6-'СЕТ СН'!$I$19</f>
        <v>3090.16407738</v>
      </c>
    </row>
    <row r="145" spans="1:32" ht="15.75" x14ac:dyDescent="0.2">
      <c r="A145" s="35">
        <f t="shared" si="3"/>
        <v>45652</v>
      </c>
      <c r="B145" s="36">
        <f>SUMIFS(СВЦЭМ!$C$39:$C$789,СВЦЭМ!$A$39:$A$789,$A145,СВЦЭМ!$B$39:$B$789,B$119)+'СЕТ СН'!$I$9+СВЦЭМ!$D$10+'СЕТ СН'!$I$6-'СЕТ СН'!$I$19</f>
        <v>3244.41842868</v>
      </c>
      <c r="C145" s="36">
        <f>SUMIFS(СВЦЭМ!$C$39:$C$789,СВЦЭМ!$A$39:$A$789,$A145,СВЦЭМ!$B$39:$B$789,C$119)+'СЕТ СН'!$I$9+СВЦЭМ!$D$10+'СЕТ СН'!$I$6-'СЕТ СН'!$I$19</f>
        <v>3282.8072066999998</v>
      </c>
      <c r="D145" s="36">
        <f>SUMIFS(СВЦЭМ!$C$39:$C$789,СВЦЭМ!$A$39:$A$789,$A145,СВЦЭМ!$B$39:$B$789,D$119)+'СЕТ СН'!$I$9+СВЦЭМ!$D$10+'СЕТ СН'!$I$6-'СЕТ СН'!$I$19</f>
        <v>3309.4813076099999</v>
      </c>
      <c r="E145" s="36">
        <f>SUMIFS(СВЦЭМ!$C$39:$C$789,СВЦЭМ!$A$39:$A$789,$A145,СВЦЭМ!$B$39:$B$789,E$119)+'СЕТ СН'!$I$9+СВЦЭМ!$D$10+'СЕТ СН'!$I$6-'СЕТ СН'!$I$19</f>
        <v>3314.28631434</v>
      </c>
      <c r="F145" s="36">
        <f>SUMIFS(СВЦЭМ!$C$39:$C$789,СВЦЭМ!$A$39:$A$789,$A145,СВЦЭМ!$B$39:$B$789,F$119)+'СЕТ СН'!$I$9+СВЦЭМ!$D$10+'СЕТ СН'!$I$6-'СЕТ СН'!$I$19</f>
        <v>3309.78339194</v>
      </c>
      <c r="G145" s="36">
        <f>SUMIFS(СВЦЭМ!$C$39:$C$789,СВЦЭМ!$A$39:$A$789,$A145,СВЦЭМ!$B$39:$B$789,G$119)+'СЕТ СН'!$I$9+СВЦЭМ!$D$10+'СЕТ СН'!$I$6-'СЕТ СН'!$I$19</f>
        <v>3285.8835556700001</v>
      </c>
      <c r="H145" s="36">
        <f>SUMIFS(СВЦЭМ!$C$39:$C$789,СВЦЭМ!$A$39:$A$789,$A145,СВЦЭМ!$B$39:$B$789,H$119)+'СЕТ СН'!$I$9+СВЦЭМ!$D$10+'СЕТ СН'!$I$6-'СЕТ СН'!$I$19</f>
        <v>3203.0266311700002</v>
      </c>
      <c r="I145" s="36">
        <f>SUMIFS(СВЦЭМ!$C$39:$C$789,СВЦЭМ!$A$39:$A$789,$A145,СВЦЭМ!$B$39:$B$789,I$119)+'СЕТ СН'!$I$9+СВЦЭМ!$D$10+'СЕТ СН'!$I$6-'СЕТ СН'!$I$19</f>
        <v>3138.63487996</v>
      </c>
      <c r="J145" s="36">
        <f>SUMIFS(СВЦЭМ!$C$39:$C$789,СВЦЭМ!$A$39:$A$789,$A145,СВЦЭМ!$B$39:$B$789,J$119)+'СЕТ СН'!$I$9+СВЦЭМ!$D$10+'СЕТ СН'!$I$6-'СЕТ СН'!$I$19</f>
        <v>3104.3191399100001</v>
      </c>
      <c r="K145" s="36">
        <f>SUMIFS(СВЦЭМ!$C$39:$C$789,СВЦЭМ!$A$39:$A$789,$A145,СВЦЭМ!$B$39:$B$789,K$119)+'СЕТ СН'!$I$9+СВЦЭМ!$D$10+'СЕТ СН'!$I$6-'СЕТ СН'!$I$19</f>
        <v>3083.9398926700005</v>
      </c>
      <c r="L145" s="36">
        <f>SUMIFS(СВЦЭМ!$C$39:$C$789,СВЦЭМ!$A$39:$A$789,$A145,СВЦЭМ!$B$39:$B$789,L$119)+'СЕТ СН'!$I$9+СВЦЭМ!$D$10+'СЕТ СН'!$I$6-'СЕТ СН'!$I$19</f>
        <v>3083.5007634100002</v>
      </c>
      <c r="M145" s="36">
        <f>SUMIFS(СВЦЭМ!$C$39:$C$789,СВЦЭМ!$A$39:$A$789,$A145,СВЦЭМ!$B$39:$B$789,M$119)+'СЕТ СН'!$I$9+СВЦЭМ!$D$10+'СЕТ СН'!$I$6-'СЕТ СН'!$I$19</f>
        <v>3070.1362254800001</v>
      </c>
      <c r="N145" s="36">
        <f>SUMIFS(СВЦЭМ!$C$39:$C$789,СВЦЭМ!$A$39:$A$789,$A145,СВЦЭМ!$B$39:$B$789,N$119)+'СЕТ СН'!$I$9+СВЦЭМ!$D$10+'СЕТ СН'!$I$6-'СЕТ СН'!$I$19</f>
        <v>3071.7419458500003</v>
      </c>
      <c r="O145" s="36">
        <f>SUMIFS(СВЦЭМ!$C$39:$C$789,СВЦЭМ!$A$39:$A$789,$A145,СВЦЭМ!$B$39:$B$789,O$119)+'СЕТ СН'!$I$9+СВЦЭМ!$D$10+'СЕТ СН'!$I$6-'СЕТ СН'!$I$19</f>
        <v>3064.2860388300005</v>
      </c>
      <c r="P145" s="36">
        <f>SUMIFS(СВЦЭМ!$C$39:$C$789,СВЦЭМ!$A$39:$A$789,$A145,СВЦЭМ!$B$39:$B$789,P$119)+'СЕТ СН'!$I$9+СВЦЭМ!$D$10+'СЕТ СН'!$I$6-'СЕТ СН'!$I$19</f>
        <v>3076.8237695500002</v>
      </c>
      <c r="Q145" s="36">
        <f>SUMIFS(СВЦЭМ!$C$39:$C$789,СВЦЭМ!$A$39:$A$789,$A145,СВЦЭМ!$B$39:$B$789,Q$119)+'СЕТ СН'!$I$9+СВЦЭМ!$D$10+'СЕТ СН'!$I$6-'СЕТ СН'!$I$19</f>
        <v>3128.9179467399999</v>
      </c>
      <c r="R145" s="36">
        <f>SUMIFS(СВЦЭМ!$C$39:$C$789,СВЦЭМ!$A$39:$A$789,$A145,СВЦЭМ!$B$39:$B$789,R$119)+'СЕТ СН'!$I$9+СВЦЭМ!$D$10+'СЕТ СН'!$I$6-'СЕТ СН'!$I$19</f>
        <v>3085.3186880900003</v>
      </c>
      <c r="S145" s="36">
        <f>SUMIFS(СВЦЭМ!$C$39:$C$789,СВЦЭМ!$A$39:$A$789,$A145,СВЦЭМ!$B$39:$B$789,S$119)+'СЕТ СН'!$I$9+СВЦЭМ!$D$10+'СЕТ СН'!$I$6-'СЕТ СН'!$I$19</f>
        <v>3087.8891720000001</v>
      </c>
      <c r="T145" s="36">
        <f>SUMIFS(СВЦЭМ!$C$39:$C$789,СВЦЭМ!$A$39:$A$789,$A145,СВЦЭМ!$B$39:$B$789,T$119)+'СЕТ СН'!$I$9+СВЦЭМ!$D$10+'СЕТ СН'!$I$6-'СЕТ СН'!$I$19</f>
        <v>3072.7872040299999</v>
      </c>
      <c r="U145" s="36">
        <f>SUMIFS(СВЦЭМ!$C$39:$C$789,СВЦЭМ!$A$39:$A$789,$A145,СВЦЭМ!$B$39:$B$789,U$119)+'СЕТ СН'!$I$9+СВЦЭМ!$D$10+'СЕТ СН'!$I$6-'СЕТ СН'!$I$19</f>
        <v>3091.4572645100002</v>
      </c>
      <c r="V145" s="36">
        <f>SUMIFS(СВЦЭМ!$C$39:$C$789,СВЦЭМ!$A$39:$A$789,$A145,СВЦЭМ!$B$39:$B$789,V$119)+'СЕТ СН'!$I$9+СВЦЭМ!$D$10+'СЕТ СН'!$I$6-'СЕТ СН'!$I$19</f>
        <v>3120.9539505900002</v>
      </c>
      <c r="W145" s="36">
        <f>SUMIFS(СВЦЭМ!$C$39:$C$789,СВЦЭМ!$A$39:$A$789,$A145,СВЦЭМ!$B$39:$B$789,W$119)+'СЕТ СН'!$I$9+СВЦЭМ!$D$10+'СЕТ СН'!$I$6-'СЕТ СН'!$I$19</f>
        <v>3131.4043930000003</v>
      </c>
      <c r="X145" s="36">
        <f>SUMIFS(СВЦЭМ!$C$39:$C$789,СВЦЭМ!$A$39:$A$789,$A145,СВЦЭМ!$B$39:$B$789,X$119)+'СЕТ СН'!$I$9+СВЦЭМ!$D$10+'СЕТ СН'!$I$6-'СЕТ СН'!$I$19</f>
        <v>3141.5563239600001</v>
      </c>
      <c r="Y145" s="36">
        <f>SUMIFS(СВЦЭМ!$C$39:$C$789,СВЦЭМ!$A$39:$A$789,$A145,СВЦЭМ!$B$39:$B$789,Y$119)+'СЕТ СН'!$I$9+СВЦЭМ!$D$10+'СЕТ СН'!$I$6-'СЕТ СН'!$I$19</f>
        <v>3158.41409746</v>
      </c>
    </row>
    <row r="146" spans="1:32" ht="15.75" x14ac:dyDescent="0.2">
      <c r="A146" s="35">
        <f t="shared" si="3"/>
        <v>45653</v>
      </c>
      <c r="B146" s="36">
        <f>SUMIFS(СВЦЭМ!$C$39:$C$789,СВЦЭМ!$A$39:$A$789,$A146,СВЦЭМ!$B$39:$B$789,B$119)+'СЕТ СН'!$I$9+СВЦЭМ!$D$10+'СЕТ СН'!$I$6-'СЕТ СН'!$I$19</f>
        <v>3261.6757361599998</v>
      </c>
      <c r="C146" s="36">
        <f>SUMIFS(СВЦЭМ!$C$39:$C$789,СВЦЭМ!$A$39:$A$789,$A146,СВЦЭМ!$B$39:$B$789,C$119)+'СЕТ СН'!$I$9+СВЦЭМ!$D$10+'СЕТ СН'!$I$6-'СЕТ СН'!$I$19</f>
        <v>3280.1271257100002</v>
      </c>
      <c r="D146" s="36">
        <f>SUMIFS(СВЦЭМ!$C$39:$C$789,СВЦЭМ!$A$39:$A$789,$A146,СВЦЭМ!$B$39:$B$789,D$119)+'СЕТ СН'!$I$9+СВЦЭМ!$D$10+'СЕТ СН'!$I$6-'СЕТ СН'!$I$19</f>
        <v>3291.5688367600001</v>
      </c>
      <c r="E146" s="36">
        <f>SUMIFS(СВЦЭМ!$C$39:$C$789,СВЦЭМ!$A$39:$A$789,$A146,СВЦЭМ!$B$39:$B$789,E$119)+'СЕТ СН'!$I$9+СВЦЭМ!$D$10+'СЕТ СН'!$I$6-'СЕТ СН'!$I$19</f>
        <v>3298.5051337300001</v>
      </c>
      <c r="F146" s="36">
        <f>SUMIFS(СВЦЭМ!$C$39:$C$789,СВЦЭМ!$A$39:$A$789,$A146,СВЦЭМ!$B$39:$B$789,F$119)+'СЕТ СН'!$I$9+СВЦЭМ!$D$10+'СЕТ СН'!$I$6-'СЕТ СН'!$I$19</f>
        <v>3289.1180444699999</v>
      </c>
      <c r="G146" s="36">
        <f>SUMIFS(СВЦЭМ!$C$39:$C$789,СВЦЭМ!$A$39:$A$789,$A146,СВЦЭМ!$B$39:$B$789,G$119)+'СЕТ СН'!$I$9+СВЦЭМ!$D$10+'СЕТ СН'!$I$6-'СЕТ СН'!$I$19</f>
        <v>3258.3854070299999</v>
      </c>
      <c r="H146" s="36">
        <f>SUMIFS(СВЦЭМ!$C$39:$C$789,СВЦЭМ!$A$39:$A$789,$A146,СВЦЭМ!$B$39:$B$789,H$119)+'СЕТ СН'!$I$9+СВЦЭМ!$D$10+'СЕТ СН'!$I$6-'СЕТ СН'!$I$19</f>
        <v>3178.2986748099997</v>
      </c>
      <c r="I146" s="36">
        <f>SUMIFS(СВЦЭМ!$C$39:$C$789,СВЦЭМ!$A$39:$A$789,$A146,СВЦЭМ!$B$39:$B$789,I$119)+'СЕТ СН'!$I$9+СВЦЭМ!$D$10+'СЕТ СН'!$I$6-'СЕТ СН'!$I$19</f>
        <v>3091.10535239</v>
      </c>
      <c r="J146" s="36">
        <f>SUMIFS(СВЦЭМ!$C$39:$C$789,СВЦЭМ!$A$39:$A$789,$A146,СВЦЭМ!$B$39:$B$789,J$119)+'СЕТ СН'!$I$9+СВЦЭМ!$D$10+'СЕТ СН'!$I$6-'СЕТ СН'!$I$19</f>
        <v>3067.0985053000004</v>
      </c>
      <c r="K146" s="36">
        <f>SUMIFS(СВЦЭМ!$C$39:$C$789,СВЦЭМ!$A$39:$A$789,$A146,СВЦЭМ!$B$39:$B$789,K$119)+'СЕТ СН'!$I$9+СВЦЭМ!$D$10+'СЕТ СН'!$I$6-'СЕТ СН'!$I$19</f>
        <v>3066.1114700300004</v>
      </c>
      <c r="L146" s="36">
        <f>SUMIFS(СВЦЭМ!$C$39:$C$789,СВЦЭМ!$A$39:$A$789,$A146,СВЦЭМ!$B$39:$B$789,L$119)+'СЕТ СН'!$I$9+СВЦЭМ!$D$10+'СЕТ СН'!$I$6-'СЕТ СН'!$I$19</f>
        <v>3088.3145066200004</v>
      </c>
      <c r="M146" s="36">
        <f>SUMIFS(СВЦЭМ!$C$39:$C$789,СВЦЭМ!$A$39:$A$789,$A146,СВЦЭМ!$B$39:$B$789,M$119)+'СЕТ СН'!$I$9+СВЦЭМ!$D$10+'СЕТ СН'!$I$6-'СЕТ СН'!$I$19</f>
        <v>3149.96322009</v>
      </c>
      <c r="N146" s="36">
        <f>SUMIFS(СВЦЭМ!$C$39:$C$789,СВЦЭМ!$A$39:$A$789,$A146,СВЦЭМ!$B$39:$B$789,N$119)+'СЕТ СН'!$I$9+СВЦЭМ!$D$10+'СЕТ СН'!$I$6-'СЕТ СН'!$I$19</f>
        <v>3172.95131201</v>
      </c>
      <c r="O146" s="36">
        <f>SUMIFS(СВЦЭМ!$C$39:$C$789,СВЦЭМ!$A$39:$A$789,$A146,СВЦЭМ!$B$39:$B$789,O$119)+'СЕТ СН'!$I$9+СВЦЭМ!$D$10+'СЕТ СН'!$I$6-'СЕТ СН'!$I$19</f>
        <v>3176.9343392300002</v>
      </c>
      <c r="P146" s="36">
        <f>SUMIFS(СВЦЭМ!$C$39:$C$789,СВЦЭМ!$A$39:$A$789,$A146,СВЦЭМ!$B$39:$B$789,P$119)+'СЕТ СН'!$I$9+СВЦЭМ!$D$10+'СЕТ СН'!$I$6-'СЕТ СН'!$I$19</f>
        <v>3163.6240106199998</v>
      </c>
      <c r="Q146" s="36">
        <f>SUMIFS(СВЦЭМ!$C$39:$C$789,СВЦЭМ!$A$39:$A$789,$A146,СВЦЭМ!$B$39:$B$789,Q$119)+'СЕТ СН'!$I$9+СВЦЭМ!$D$10+'СЕТ СН'!$I$6-'СЕТ СН'!$I$19</f>
        <v>3175.8599442499999</v>
      </c>
      <c r="R146" s="36">
        <f>SUMIFS(СВЦЭМ!$C$39:$C$789,СВЦЭМ!$A$39:$A$789,$A146,СВЦЭМ!$B$39:$B$789,R$119)+'СЕТ СН'!$I$9+СВЦЭМ!$D$10+'СЕТ СН'!$I$6-'СЕТ СН'!$I$19</f>
        <v>3164.48788823</v>
      </c>
      <c r="S146" s="36">
        <f>SUMIFS(СВЦЭМ!$C$39:$C$789,СВЦЭМ!$A$39:$A$789,$A146,СВЦЭМ!$B$39:$B$789,S$119)+'СЕТ СН'!$I$9+СВЦЭМ!$D$10+'СЕТ СН'!$I$6-'СЕТ СН'!$I$19</f>
        <v>3150.2376453900001</v>
      </c>
      <c r="T146" s="36">
        <f>SUMIFS(СВЦЭМ!$C$39:$C$789,СВЦЭМ!$A$39:$A$789,$A146,СВЦЭМ!$B$39:$B$789,T$119)+'СЕТ СН'!$I$9+СВЦЭМ!$D$10+'СЕТ СН'!$I$6-'СЕТ СН'!$I$19</f>
        <v>3116.5301663400005</v>
      </c>
      <c r="U146" s="36">
        <f>SUMIFS(СВЦЭМ!$C$39:$C$789,СВЦЭМ!$A$39:$A$789,$A146,СВЦЭМ!$B$39:$B$789,U$119)+'СЕТ СН'!$I$9+СВЦЭМ!$D$10+'СЕТ СН'!$I$6-'СЕТ СН'!$I$19</f>
        <v>3090.0460731700005</v>
      </c>
      <c r="V146" s="36">
        <f>SUMIFS(СВЦЭМ!$C$39:$C$789,СВЦЭМ!$A$39:$A$789,$A146,СВЦЭМ!$B$39:$B$789,V$119)+'СЕТ СН'!$I$9+СВЦЭМ!$D$10+'СЕТ СН'!$I$6-'СЕТ СН'!$I$19</f>
        <v>3100.30277501</v>
      </c>
      <c r="W146" s="36">
        <f>SUMIFS(СВЦЭМ!$C$39:$C$789,СВЦЭМ!$A$39:$A$789,$A146,СВЦЭМ!$B$39:$B$789,W$119)+'СЕТ СН'!$I$9+СВЦЭМ!$D$10+'СЕТ СН'!$I$6-'СЕТ СН'!$I$19</f>
        <v>3132.4198746400002</v>
      </c>
      <c r="X146" s="36">
        <f>SUMIFS(СВЦЭМ!$C$39:$C$789,СВЦЭМ!$A$39:$A$789,$A146,СВЦЭМ!$B$39:$B$789,X$119)+'СЕТ СН'!$I$9+СВЦЭМ!$D$10+'СЕТ СН'!$I$6-'СЕТ СН'!$I$19</f>
        <v>3177.4300858900001</v>
      </c>
      <c r="Y146" s="36">
        <f>SUMIFS(СВЦЭМ!$C$39:$C$789,СВЦЭМ!$A$39:$A$789,$A146,СВЦЭМ!$B$39:$B$789,Y$119)+'СЕТ СН'!$I$9+СВЦЭМ!$D$10+'СЕТ СН'!$I$6-'СЕТ СН'!$I$19</f>
        <v>3180.0326467999998</v>
      </c>
    </row>
    <row r="147" spans="1:32" ht="15.75" x14ac:dyDescent="0.2">
      <c r="A147" s="35">
        <f t="shared" si="3"/>
        <v>45654</v>
      </c>
      <c r="B147" s="36">
        <f>SUMIFS(СВЦЭМ!$C$39:$C$789,СВЦЭМ!$A$39:$A$789,$A147,СВЦЭМ!$B$39:$B$789,B$119)+'СЕТ СН'!$I$9+СВЦЭМ!$D$10+'СЕТ СН'!$I$6-'СЕТ СН'!$I$19</f>
        <v>3182.4552209099998</v>
      </c>
      <c r="C147" s="36">
        <f>SUMIFS(СВЦЭМ!$C$39:$C$789,СВЦЭМ!$A$39:$A$789,$A147,СВЦЭМ!$B$39:$B$789,C$119)+'СЕТ СН'!$I$9+СВЦЭМ!$D$10+'СЕТ СН'!$I$6-'СЕТ СН'!$I$19</f>
        <v>3222.80740294</v>
      </c>
      <c r="D147" s="36">
        <f>SUMIFS(СВЦЭМ!$C$39:$C$789,СВЦЭМ!$A$39:$A$789,$A147,СВЦЭМ!$B$39:$B$789,D$119)+'СЕТ СН'!$I$9+СВЦЭМ!$D$10+'СЕТ СН'!$I$6-'СЕТ СН'!$I$19</f>
        <v>3268.63068062</v>
      </c>
      <c r="E147" s="36">
        <f>SUMIFS(СВЦЭМ!$C$39:$C$789,СВЦЭМ!$A$39:$A$789,$A147,СВЦЭМ!$B$39:$B$789,E$119)+'СЕТ СН'!$I$9+СВЦЭМ!$D$10+'СЕТ СН'!$I$6-'СЕТ СН'!$I$19</f>
        <v>3296.8429298999999</v>
      </c>
      <c r="F147" s="36">
        <f>SUMIFS(СВЦЭМ!$C$39:$C$789,СВЦЭМ!$A$39:$A$789,$A147,СВЦЭМ!$B$39:$B$789,F$119)+'СЕТ СН'!$I$9+СВЦЭМ!$D$10+'СЕТ СН'!$I$6-'СЕТ СН'!$I$19</f>
        <v>3297.10776132</v>
      </c>
      <c r="G147" s="36">
        <f>SUMIFS(СВЦЭМ!$C$39:$C$789,СВЦЭМ!$A$39:$A$789,$A147,СВЦЭМ!$B$39:$B$789,G$119)+'СЕТ СН'!$I$9+СВЦЭМ!$D$10+'СЕТ СН'!$I$6-'СЕТ СН'!$I$19</f>
        <v>3266.9565594000001</v>
      </c>
      <c r="H147" s="36">
        <f>SUMIFS(СВЦЭМ!$C$39:$C$789,СВЦЭМ!$A$39:$A$789,$A147,СВЦЭМ!$B$39:$B$789,H$119)+'СЕТ СН'!$I$9+СВЦЭМ!$D$10+'СЕТ СН'!$I$6-'СЕТ СН'!$I$19</f>
        <v>3243.0103247299999</v>
      </c>
      <c r="I147" s="36">
        <f>SUMIFS(СВЦЭМ!$C$39:$C$789,СВЦЭМ!$A$39:$A$789,$A147,СВЦЭМ!$B$39:$B$789,I$119)+'СЕТ СН'!$I$9+СВЦЭМ!$D$10+'СЕТ СН'!$I$6-'СЕТ СН'!$I$19</f>
        <v>3169.6956131000002</v>
      </c>
      <c r="J147" s="36">
        <f>SUMIFS(СВЦЭМ!$C$39:$C$789,СВЦЭМ!$A$39:$A$789,$A147,СВЦЭМ!$B$39:$B$789,J$119)+'СЕТ СН'!$I$9+СВЦЭМ!$D$10+'СЕТ СН'!$I$6-'СЕТ СН'!$I$19</f>
        <v>3146.7310634600003</v>
      </c>
      <c r="K147" s="36">
        <f>SUMIFS(СВЦЭМ!$C$39:$C$789,СВЦЭМ!$A$39:$A$789,$A147,СВЦЭМ!$B$39:$B$789,K$119)+'СЕТ СН'!$I$9+СВЦЭМ!$D$10+'СЕТ СН'!$I$6-'СЕТ СН'!$I$19</f>
        <v>3127.1163669500002</v>
      </c>
      <c r="L147" s="36">
        <f>SUMIFS(СВЦЭМ!$C$39:$C$789,СВЦЭМ!$A$39:$A$789,$A147,СВЦЭМ!$B$39:$B$789,L$119)+'СЕТ СН'!$I$9+СВЦЭМ!$D$10+'СЕТ СН'!$I$6-'СЕТ СН'!$I$19</f>
        <v>3103.6073096700002</v>
      </c>
      <c r="M147" s="36">
        <f>SUMIFS(СВЦЭМ!$C$39:$C$789,СВЦЭМ!$A$39:$A$789,$A147,СВЦЭМ!$B$39:$B$789,M$119)+'СЕТ СН'!$I$9+СВЦЭМ!$D$10+'СЕТ СН'!$I$6-'СЕТ СН'!$I$19</f>
        <v>3160.8274451399998</v>
      </c>
      <c r="N147" s="36">
        <f>SUMIFS(СВЦЭМ!$C$39:$C$789,СВЦЭМ!$A$39:$A$789,$A147,СВЦЭМ!$B$39:$B$789,N$119)+'СЕТ СН'!$I$9+СВЦЭМ!$D$10+'СЕТ СН'!$I$6-'СЕТ СН'!$I$19</f>
        <v>3166.82331234</v>
      </c>
      <c r="O147" s="36">
        <f>SUMIFS(СВЦЭМ!$C$39:$C$789,СВЦЭМ!$A$39:$A$789,$A147,СВЦЭМ!$B$39:$B$789,O$119)+'СЕТ СН'!$I$9+СВЦЭМ!$D$10+'СЕТ СН'!$I$6-'СЕТ СН'!$I$19</f>
        <v>3175.0431974899998</v>
      </c>
      <c r="P147" s="36">
        <f>SUMIFS(СВЦЭМ!$C$39:$C$789,СВЦЭМ!$A$39:$A$789,$A147,СВЦЭМ!$B$39:$B$789,P$119)+'СЕТ СН'!$I$9+СВЦЭМ!$D$10+'СЕТ СН'!$I$6-'СЕТ СН'!$I$19</f>
        <v>3172.1226608800002</v>
      </c>
      <c r="Q147" s="36">
        <f>SUMIFS(СВЦЭМ!$C$39:$C$789,СВЦЭМ!$A$39:$A$789,$A147,СВЦЭМ!$B$39:$B$789,Q$119)+'СЕТ СН'!$I$9+СВЦЭМ!$D$10+'СЕТ СН'!$I$6-'СЕТ СН'!$I$19</f>
        <v>3184.2501117899997</v>
      </c>
      <c r="R147" s="36">
        <f>SUMIFS(СВЦЭМ!$C$39:$C$789,СВЦЭМ!$A$39:$A$789,$A147,СВЦЭМ!$B$39:$B$789,R$119)+'СЕТ СН'!$I$9+СВЦЭМ!$D$10+'СЕТ СН'!$I$6-'СЕТ СН'!$I$19</f>
        <v>3178.9353281600002</v>
      </c>
      <c r="S147" s="36">
        <f>SUMIFS(СВЦЭМ!$C$39:$C$789,СВЦЭМ!$A$39:$A$789,$A147,СВЦЭМ!$B$39:$B$789,S$119)+'СЕТ СН'!$I$9+СВЦЭМ!$D$10+'СЕТ СН'!$I$6-'СЕТ СН'!$I$19</f>
        <v>3152.1386503199997</v>
      </c>
      <c r="T147" s="36">
        <f>SUMIFS(СВЦЭМ!$C$39:$C$789,СВЦЭМ!$A$39:$A$789,$A147,СВЦЭМ!$B$39:$B$789,T$119)+'СЕТ СН'!$I$9+СВЦЭМ!$D$10+'СЕТ СН'!$I$6-'СЕТ СН'!$I$19</f>
        <v>3128.7236517700003</v>
      </c>
      <c r="U147" s="36">
        <f>SUMIFS(СВЦЭМ!$C$39:$C$789,СВЦЭМ!$A$39:$A$789,$A147,СВЦЭМ!$B$39:$B$789,U$119)+'СЕТ СН'!$I$9+СВЦЭМ!$D$10+'СЕТ СН'!$I$6-'СЕТ СН'!$I$19</f>
        <v>3144.8311481699998</v>
      </c>
      <c r="V147" s="36">
        <f>SUMIFS(СВЦЭМ!$C$39:$C$789,СВЦЭМ!$A$39:$A$789,$A147,СВЦЭМ!$B$39:$B$789,V$119)+'СЕТ СН'!$I$9+СВЦЭМ!$D$10+'СЕТ СН'!$I$6-'СЕТ СН'!$I$19</f>
        <v>3157.21757432</v>
      </c>
      <c r="W147" s="36">
        <f>SUMIFS(СВЦЭМ!$C$39:$C$789,СВЦЭМ!$A$39:$A$789,$A147,СВЦЭМ!$B$39:$B$789,W$119)+'СЕТ СН'!$I$9+СВЦЭМ!$D$10+'СЕТ СН'!$I$6-'СЕТ СН'!$I$19</f>
        <v>3166.5125745600003</v>
      </c>
      <c r="X147" s="36">
        <f>SUMIFS(СВЦЭМ!$C$39:$C$789,СВЦЭМ!$A$39:$A$789,$A147,СВЦЭМ!$B$39:$B$789,X$119)+'СЕТ СН'!$I$9+СВЦЭМ!$D$10+'СЕТ СН'!$I$6-'СЕТ СН'!$I$19</f>
        <v>3177.4792498000002</v>
      </c>
      <c r="Y147" s="36">
        <f>SUMIFS(СВЦЭМ!$C$39:$C$789,СВЦЭМ!$A$39:$A$789,$A147,СВЦЭМ!$B$39:$B$789,Y$119)+'СЕТ СН'!$I$9+СВЦЭМ!$D$10+'СЕТ СН'!$I$6-'СЕТ СН'!$I$19</f>
        <v>3251.9609789699998</v>
      </c>
    </row>
    <row r="148" spans="1:32" ht="15.75" x14ac:dyDescent="0.2">
      <c r="A148" s="35">
        <f t="shared" si="3"/>
        <v>45655</v>
      </c>
      <c r="B148" s="36">
        <f>SUMIFS(СВЦЭМ!$C$39:$C$789,СВЦЭМ!$A$39:$A$789,$A148,СВЦЭМ!$B$39:$B$789,B$119)+'СЕТ СН'!$I$9+СВЦЭМ!$D$10+'СЕТ СН'!$I$6-'СЕТ СН'!$I$19</f>
        <v>3108.4877486300002</v>
      </c>
      <c r="C148" s="36">
        <f>SUMIFS(СВЦЭМ!$C$39:$C$789,СВЦЭМ!$A$39:$A$789,$A148,СВЦЭМ!$B$39:$B$789,C$119)+'СЕТ СН'!$I$9+СВЦЭМ!$D$10+'СЕТ СН'!$I$6-'СЕТ СН'!$I$19</f>
        <v>3149.1765111</v>
      </c>
      <c r="D148" s="36">
        <f>SUMIFS(СВЦЭМ!$C$39:$C$789,СВЦЭМ!$A$39:$A$789,$A148,СВЦЭМ!$B$39:$B$789,D$119)+'СЕТ СН'!$I$9+СВЦЭМ!$D$10+'СЕТ СН'!$I$6-'СЕТ СН'!$I$19</f>
        <v>3258.0990959699998</v>
      </c>
      <c r="E148" s="36">
        <f>SUMIFS(СВЦЭМ!$C$39:$C$789,СВЦЭМ!$A$39:$A$789,$A148,СВЦЭМ!$B$39:$B$789,E$119)+'СЕТ СН'!$I$9+СВЦЭМ!$D$10+'СЕТ СН'!$I$6-'СЕТ СН'!$I$19</f>
        <v>3301.03916127</v>
      </c>
      <c r="F148" s="36">
        <f>SUMIFS(СВЦЭМ!$C$39:$C$789,СВЦЭМ!$A$39:$A$789,$A148,СВЦЭМ!$B$39:$B$789,F$119)+'СЕТ СН'!$I$9+СВЦЭМ!$D$10+'СЕТ СН'!$I$6-'СЕТ СН'!$I$19</f>
        <v>3300.70359839</v>
      </c>
      <c r="G148" s="36">
        <f>SUMIFS(СВЦЭМ!$C$39:$C$789,СВЦЭМ!$A$39:$A$789,$A148,СВЦЭМ!$B$39:$B$789,G$119)+'СЕТ СН'!$I$9+СВЦЭМ!$D$10+'СЕТ СН'!$I$6-'СЕТ СН'!$I$19</f>
        <v>3296.5784202700002</v>
      </c>
      <c r="H148" s="36">
        <f>SUMIFS(СВЦЭМ!$C$39:$C$789,СВЦЭМ!$A$39:$A$789,$A148,СВЦЭМ!$B$39:$B$789,H$119)+'СЕТ СН'!$I$9+СВЦЭМ!$D$10+'СЕТ СН'!$I$6-'СЕТ СН'!$I$19</f>
        <v>3254.6436057699998</v>
      </c>
      <c r="I148" s="36">
        <f>SUMIFS(СВЦЭМ!$C$39:$C$789,СВЦЭМ!$A$39:$A$789,$A148,СВЦЭМ!$B$39:$B$789,I$119)+'СЕТ СН'!$I$9+СВЦЭМ!$D$10+'СЕТ СН'!$I$6-'СЕТ СН'!$I$19</f>
        <v>3189.77338891</v>
      </c>
      <c r="J148" s="36">
        <f>SUMIFS(СВЦЭМ!$C$39:$C$789,СВЦЭМ!$A$39:$A$789,$A148,СВЦЭМ!$B$39:$B$789,J$119)+'СЕТ СН'!$I$9+СВЦЭМ!$D$10+'СЕТ СН'!$I$6-'СЕТ СН'!$I$19</f>
        <v>3163.7303745700001</v>
      </c>
      <c r="K148" s="36">
        <f>SUMIFS(СВЦЭМ!$C$39:$C$789,СВЦЭМ!$A$39:$A$789,$A148,СВЦЭМ!$B$39:$B$789,K$119)+'СЕТ СН'!$I$9+СВЦЭМ!$D$10+'СЕТ СН'!$I$6-'СЕТ СН'!$I$19</f>
        <v>3079.2319964200005</v>
      </c>
      <c r="L148" s="36">
        <f>SUMIFS(СВЦЭМ!$C$39:$C$789,СВЦЭМ!$A$39:$A$789,$A148,СВЦЭМ!$B$39:$B$789,L$119)+'СЕТ СН'!$I$9+СВЦЭМ!$D$10+'СЕТ СН'!$I$6-'СЕТ СН'!$I$19</f>
        <v>3053.5711802300002</v>
      </c>
      <c r="M148" s="36">
        <f>SUMIFS(СВЦЭМ!$C$39:$C$789,СВЦЭМ!$A$39:$A$789,$A148,СВЦЭМ!$B$39:$B$789,M$119)+'СЕТ СН'!$I$9+СВЦЭМ!$D$10+'СЕТ СН'!$I$6-'СЕТ СН'!$I$19</f>
        <v>3031.44922718</v>
      </c>
      <c r="N148" s="36">
        <f>SUMIFS(СВЦЭМ!$C$39:$C$789,СВЦЭМ!$A$39:$A$789,$A148,СВЦЭМ!$B$39:$B$789,N$119)+'СЕТ СН'!$I$9+СВЦЭМ!$D$10+'СЕТ СН'!$I$6-'СЕТ СН'!$I$19</f>
        <v>3017.7915179900001</v>
      </c>
      <c r="O148" s="36">
        <f>SUMIFS(СВЦЭМ!$C$39:$C$789,СВЦЭМ!$A$39:$A$789,$A148,СВЦЭМ!$B$39:$B$789,O$119)+'СЕТ СН'!$I$9+СВЦЭМ!$D$10+'СЕТ СН'!$I$6-'СЕТ СН'!$I$19</f>
        <v>3057.6541149700001</v>
      </c>
      <c r="P148" s="36">
        <f>SUMIFS(СВЦЭМ!$C$39:$C$789,СВЦЭМ!$A$39:$A$789,$A148,СВЦЭМ!$B$39:$B$789,P$119)+'СЕТ СН'!$I$9+СВЦЭМ!$D$10+'СЕТ СН'!$I$6-'СЕТ СН'!$I$19</f>
        <v>3067.9873451000003</v>
      </c>
      <c r="Q148" s="36">
        <f>SUMIFS(СВЦЭМ!$C$39:$C$789,СВЦЭМ!$A$39:$A$789,$A148,СВЦЭМ!$B$39:$B$789,Q$119)+'СЕТ СН'!$I$9+СВЦЭМ!$D$10+'СЕТ СН'!$I$6-'СЕТ СН'!$I$19</f>
        <v>3111.4554523500001</v>
      </c>
      <c r="R148" s="36">
        <f>SUMIFS(СВЦЭМ!$C$39:$C$789,СВЦЭМ!$A$39:$A$789,$A148,СВЦЭМ!$B$39:$B$789,R$119)+'СЕТ СН'!$I$9+СВЦЭМ!$D$10+'СЕТ СН'!$I$6-'СЕТ СН'!$I$19</f>
        <v>3080.36285116</v>
      </c>
      <c r="S148" s="36">
        <f>SUMIFS(СВЦЭМ!$C$39:$C$789,СВЦЭМ!$A$39:$A$789,$A148,СВЦЭМ!$B$39:$B$789,S$119)+'СЕТ СН'!$I$9+СВЦЭМ!$D$10+'СЕТ СН'!$I$6-'СЕТ СН'!$I$19</f>
        <v>3021.5423604400003</v>
      </c>
      <c r="T148" s="36">
        <f>SUMIFS(СВЦЭМ!$C$39:$C$789,СВЦЭМ!$A$39:$A$789,$A148,СВЦЭМ!$B$39:$B$789,T$119)+'СЕТ СН'!$I$9+СВЦЭМ!$D$10+'СЕТ СН'!$I$6-'СЕТ СН'!$I$19</f>
        <v>2980.7498281100002</v>
      </c>
      <c r="U148" s="36">
        <f>SUMIFS(СВЦЭМ!$C$39:$C$789,СВЦЭМ!$A$39:$A$789,$A148,СВЦЭМ!$B$39:$B$789,U$119)+'СЕТ СН'!$I$9+СВЦЭМ!$D$10+'СЕТ СН'!$I$6-'СЕТ СН'!$I$19</f>
        <v>2966.9852874600001</v>
      </c>
      <c r="V148" s="36">
        <f>SUMIFS(СВЦЭМ!$C$39:$C$789,СВЦЭМ!$A$39:$A$789,$A148,СВЦЭМ!$B$39:$B$789,V$119)+'СЕТ СН'!$I$9+СВЦЭМ!$D$10+'СЕТ СН'!$I$6-'СЕТ СН'!$I$19</f>
        <v>3000.3650362300004</v>
      </c>
      <c r="W148" s="36">
        <f>SUMIFS(СВЦЭМ!$C$39:$C$789,СВЦЭМ!$A$39:$A$789,$A148,СВЦЭМ!$B$39:$B$789,W$119)+'СЕТ СН'!$I$9+СВЦЭМ!$D$10+'СЕТ СН'!$I$6-'СЕТ СН'!$I$19</f>
        <v>3030.0136924500002</v>
      </c>
      <c r="X148" s="36">
        <f>SUMIFS(СВЦЭМ!$C$39:$C$789,СВЦЭМ!$A$39:$A$789,$A148,СВЦЭМ!$B$39:$B$789,X$119)+'СЕТ СН'!$I$9+СВЦЭМ!$D$10+'СЕТ СН'!$I$6-'СЕТ СН'!$I$19</f>
        <v>3069.0729820700003</v>
      </c>
      <c r="Y148" s="36">
        <f>SUMIFS(СВЦЭМ!$C$39:$C$789,СВЦЭМ!$A$39:$A$789,$A148,СВЦЭМ!$B$39:$B$789,Y$119)+'СЕТ СН'!$I$9+СВЦЭМ!$D$10+'СЕТ СН'!$I$6-'СЕТ СН'!$I$19</f>
        <v>3096.7351049600002</v>
      </c>
    </row>
    <row r="149" spans="1:32" ht="15.75" x14ac:dyDescent="0.2">
      <c r="A149" s="35">
        <f t="shared" si="3"/>
        <v>45656</v>
      </c>
      <c r="B149" s="36">
        <f>SUMIFS(СВЦЭМ!$C$39:$C$789,СВЦЭМ!$A$39:$A$789,$A149,СВЦЭМ!$B$39:$B$789,B$119)+'СЕТ СН'!$I$9+СВЦЭМ!$D$10+'СЕТ СН'!$I$6-'СЕТ СН'!$I$19</f>
        <v>3288.5291665300001</v>
      </c>
      <c r="C149" s="36">
        <f>SUMIFS(СВЦЭМ!$C$39:$C$789,СВЦЭМ!$A$39:$A$789,$A149,СВЦЭМ!$B$39:$B$789,C$119)+'СЕТ СН'!$I$9+СВЦЭМ!$D$10+'СЕТ СН'!$I$6-'СЕТ СН'!$I$19</f>
        <v>3347.4702643199998</v>
      </c>
      <c r="D149" s="36">
        <f>SUMIFS(СВЦЭМ!$C$39:$C$789,СВЦЭМ!$A$39:$A$789,$A149,СВЦЭМ!$B$39:$B$789,D$119)+'СЕТ СН'!$I$9+СВЦЭМ!$D$10+'СЕТ СН'!$I$6-'СЕТ СН'!$I$19</f>
        <v>3367.7132570899998</v>
      </c>
      <c r="E149" s="36">
        <f>SUMIFS(СВЦЭМ!$C$39:$C$789,СВЦЭМ!$A$39:$A$789,$A149,СВЦЭМ!$B$39:$B$789,E$119)+'СЕТ СН'!$I$9+СВЦЭМ!$D$10+'СЕТ СН'!$I$6-'СЕТ СН'!$I$19</f>
        <v>3384.2747682200002</v>
      </c>
      <c r="F149" s="36">
        <f>SUMIFS(СВЦЭМ!$C$39:$C$789,СВЦЭМ!$A$39:$A$789,$A149,СВЦЭМ!$B$39:$B$789,F$119)+'СЕТ СН'!$I$9+СВЦЭМ!$D$10+'СЕТ СН'!$I$6-'СЕТ СН'!$I$19</f>
        <v>3388.3494016</v>
      </c>
      <c r="G149" s="36">
        <f>SUMIFS(СВЦЭМ!$C$39:$C$789,СВЦЭМ!$A$39:$A$789,$A149,СВЦЭМ!$B$39:$B$789,G$119)+'СЕТ СН'!$I$9+СВЦЭМ!$D$10+'СЕТ СН'!$I$6-'СЕТ СН'!$I$19</f>
        <v>3386.1967785699999</v>
      </c>
      <c r="H149" s="36">
        <f>SUMIFS(СВЦЭМ!$C$39:$C$789,СВЦЭМ!$A$39:$A$789,$A149,СВЦЭМ!$B$39:$B$789,H$119)+'СЕТ СН'!$I$9+СВЦЭМ!$D$10+'СЕТ СН'!$I$6-'СЕТ СН'!$I$19</f>
        <v>3369.7612381200001</v>
      </c>
      <c r="I149" s="36">
        <f>SUMIFS(СВЦЭМ!$C$39:$C$789,СВЦЭМ!$A$39:$A$789,$A149,СВЦЭМ!$B$39:$B$789,I$119)+'СЕТ СН'!$I$9+СВЦЭМ!$D$10+'СЕТ СН'!$I$6-'СЕТ СН'!$I$19</f>
        <v>3340.82702746</v>
      </c>
      <c r="J149" s="36">
        <f>SUMIFS(СВЦЭМ!$C$39:$C$789,СВЦЭМ!$A$39:$A$789,$A149,СВЦЭМ!$B$39:$B$789,J$119)+'СЕТ СН'!$I$9+СВЦЭМ!$D$10+'СЕТ СН'!$I$6-'СЕТ СН'!$I$19</f>
        <v>3291.06932108</v>
      </c>
      <c r="K149" s="36">
        <f>SUMIFS(СВЦЭМ!$C$39:$C$789,СВЦЭМ!$A$39:$A$789,$A149,СВЦЭМ!$B$39:$B$789,K$119)+'СЕТ СН'!$I$9+СВЦЭМ!$D$10+'СЕТ СН'!$I$6-'СЕТ СН'!$I$19</f>
        <v>3194.21328567</v>
      </c>
      <c r="L149" s="36">
        <f>SUMIFS(СВЦЭМ!$C$39:$C$789,СВЦЭМ!$A$39:$A$789,$A149,СВЦЭМ!$B$39:$B$789,L$119)+'СЕТ СН'!$I$9+СВЦЭМ!$D$10+'СЕТ СН'!$I$6-'СЕТ СН'!$I$19</f>
        <v>3188.9023881999997</v>
      </c>
      <c r="M149" s="36">
        <f>SUMIFS(СВЦЭМ!$C$39:$C$789,СВЦЭМ!$A$39:$A$789,$A149,СВЦЭМ!$B$39:$B$789,M$119)+'СЕТ СН'!$I$9+СВЦЭМ!$D$10+'СЕТ СН'!$I$6-'СЕТ СН'!$I$19</f>
        <v>3187.9095522499997</v>
      </c>
      <c r="N149" s="36">
        <f>SUMIFS(СВЦЭМ!$C$39:$C$789,СВЦЭМ!$A$39:$A$789,$A149,СВЦЭМ!$B$39:$B$789,N$119)+'СЕТ СН'!$I$9+СВЦЭМ!$D$10+'СЕТ СН'!$I$6-'СЕТ СН'!$I$19</f>
        <v>3169.4777620499999</v>
      </c>
      <c r="O149" s="36">
        <f>SUMIFS(СВЦЭМ!$C$39:$C$789,СВЦЭМ!$A$39:$A$789,$A149,СВЦЭМ!$B$39:$B$789,O$119)+'СЕТ СН'!$I$9+СВЦЭМ!$D$10+'СЕТ СН'!$I$6-'СЕТ СН'!$I$19</f>
        <v>3188.1888327299998</v>
      </c>
      <c r="P149" s="36">
        <f>SUMIFS(СВЦЭМ!$C$39:$C$789,СВЦЭМ!$A$39:$A$789,$A149,СВЦЭМ!$B$39:$B$789,P$119)+'СЕТ СН'!$I$9+СВЦЭМ!$D$10+'СЕТ СН'!$I$6-'СЕТ СН'!$I$19</f>
        <v>3201.98448482</v>
      </c>
      <c r="Q149" s="36">
        <f>SUMIFS(СВЦЭМ!$C$39:$C$789,СВЦЭМ!$A$39:$A$789,$A149,СВЦЭМ!$B$39:$B$789,Q$119)+'СЕТ СН'!$I$9+СВЦЭМ!$D$10+'СЕТ СН'!$I$6-'СЕТ СН'!$I$19</f>
        <v>3205.2748609199998</v>
      </c>
      <c r="R149" s="36">
        <f>SUMIFS(СВЦЭМ!$C$39:$C$789,СВЦЭМ!$A$39:$A$789,$A149,СВЦЭМ!$B$39:$B$789,R$119)+'СЕТ СН'!$I$9+СВЦЭМ!$D$10+'СЕТ СН'!$I$6-'СЕТ СН'!$I$19</f>
        <v>3191.44617518</v>
      </c>
      <c r="S149" s="36">
        <f>SUMIFS(СВЦЭМ!$C$39:$C$789,СВЦЭМ!$A$39:$A$789,$A149,СВЦЭМ!$B$39:$B$789,S$119)+'СЕТ СН'!$I$9+СВЦЭМ!$D$10+'СЕТ СН'!$I$6-'СЕТ СН'!$I$19</f>
        <v>3152.4316647999999</v>
      </c>
      <c r="T149" s="36">
        <f>SUMIFS(СВЦЭМ!$C$39:$C$789,СВЦЭМ!$A$39:$A$789,$A149,СВЦЭМ!$B$39:$B$789,T$119)+'СЕТ СН'!$I$9+СВЦЭМ!$D$10+'СЕТ СН'!$I$6-'СЕТ СН'!$I$19</f>
        <v>3120.5306172200003</v>
      </c>
      <c r="U149" s="36">
        <f>SUMIFS(СВЦЭМ!$C$39:$C$789,СВЦЭМ!$A$39:$A$789,$A149,СВЦЭМ!$B$39:$B$789,U$119)+'СЕТ СН'!$I$9+СВЦЭМ!$D$10+'СЕТ СН'!$I$6-'СЕТ СН'!$I$19</f>
        <v>3127.0164324200005</v>
      </c>
      <c r="V149" s="36">
        <f>SUMIFS(СВЦЭМ!$C$39:$C$789,СВЦЭМ!$A$39:$A$789,$A149,СВЦЭМ!$B$39:$B$789,V$119)+'СЕТ СН'!$I$9+СВЦЭМ!$D$10+'СЕТ СН'!$I$6-'СЕТ СН'!$I$19</f>
        <v>3140.5166626700002</v>
      </c>
      <c r="W149" s="36">
        <f>SUMIFS(СВЦЭМ!$C$39:$C$789,СВЦЭМ!$A$39:$A$789,$A149,СВЦЭМ!$B$39:$B$789,W$119)+'СЕТ СН'!$I$9+СВЦЭМ!$D$10+'СЕТ СН'!$I$6-'СЕТ СН'!$I$19</f>
        <v>3152.26279501</v>
      </c>
      <c r="X149" s="36">
        <f>SUMIFS(СВЦЭМ!$C$39:$C$789,СВЦЭМ!$A$39:$A$789,$A149,СВЦЭМ!$B$39:$B$789,X$119)+'СЕТ СН'!$I$9+СВЦЭМ!$D$10+'СЕТ СН'!$I$6-'СЕТ СН'!$I$19</f>
        <v>3189.6341899200002</v>
      </c>
      <c r="Y149" s="36">
        <f>SUMIFS(СВЦЭМ!$C$39:$C$789,СВЦЭМ!$A$39:$A$789,$A149,СВЦЭМ!$B$39:$B$789,Y$119)+'СЕТ СН'!$I$9+СВЦЭМ!$D$10+'СЕТ СН'!$I$6-'СЕТ СН'!$I$19</f>
        <v>3197.9155691400001</v>
      </c>
    </row>
    <row r="150" spans="1:32" ht="15.75" x14ac:dyDescent="0.2">
      <c r="A150" s="35">
        <f t="shared" si="3"/>
        <v>45657</v>
      </c>
      <c r="B150" s="36">
        <f>SUMIFS(СВЦЭМ!$C$39:$C$789,СВЦЭМ!$A$39:$A$789,$A150,СВЦЭМ!$B$39:$B$789,B$119)+'СЕТ СН'!$I$9+СВЦЭМ!$D$10+'СЕТ СН'!$I$6-'СЕТ СН'!$I$19</f>
        <v>3225.8054337399999</v>
      </c>
      <c r="C150" s="36">
        <f>SUMIFS(СВЦЭМ!$C$39:$C$789,СВЦЭМ!$A$39:$A$789,$A150,СВЦЭМ!$B$39:$B$789,C$119)+'СЕТ СН'!$I$9+СВЦЭМ!$D$10+'СЕТ СН'!$I$6-'СЕТ СН'!$I$19</f>
        <v>3299.04291466</v>
      </c>
      <c r="D150" s="36">
        <f>SUMIFS(СВЦЭМ!$C$39:$C$789,СВЦЭМ!$A$39:$A$789,$A150,СВЦЭМ!$B$39:$B$789,D$119)+'СЕТ СН'!$I$9+СВЦЭМ!$D$10+'СЕТ СН'!$I$6-'СЕТ СН'!$I$19</f>
        <v>3319.2491576399998</v>
      </c>
      <c r="E150" s="36">
        <f>SUMIFS(СВЦЭМ!$C$39:$C$789,СВЦЭМ!$A$39:$A$789,$A150,СВЦЭМ!$B$39:$B$789,E$119)+'СЕТ СН'!$I$9+СВЦЭМ!$D$10+'СЕТ СН'!$I$6-'СЕТ СН'!$I$19</f>
        <v>3364.2128724099998</v>
      </c>
      <c r="F150" s="36">
        <f>SUMIFS(СВЦЭМ!$C$39:$C$789,СВЦЭМ!$A$39:$A$789,$A150,СВЦЭМ!$B$39:$B$789,F$119)+'СЕТ СН'!$I$9+СВЦЭМ!$D$10+'СЕТ СН'!$I$6-'СЕТ СН'!$I$19</f>
        <v>3369.8214239099998</v>
      </c>
      <c r="G150" s="36">
        <f>SUMIFS(СВЦЭМ!$C$39:$C$789,СВЦЭМ!$A$39:$A$789,$A150,СВЦЭМ!$B$39:$B$789,G$119)+'СЕТ СН'!$I$9+СВЦЭМ!$D$10+'СЕТ СН'!$I$6-'СЕТ СН'!$I$19</f>
        <v>3350.6819595500001</v>
      </c>
      <c r="H150" s="36">
        <f>SUMIFS(СВЦЭМ!$C$39:$C$789,СВЦЭМ!$A$39:$A$789,$A150,СВЦЭМ!$B$39:$B$789,H$119)+'СЕТ СН'!$I$9+СВЦЭМ!$D$10+'СЕТ СН'!$I$6-'СЕТ СН'!$I$19</f>
        <v>3343.1452078000002</v>
      </c>
      <c r="I150" s="36">
        <f>SUMIFS(СВЦЭМ!$C$39:$C$789,СВЦЭМ!$A$39:$A$789,$A150,СВЦЭМ!$B$39:$B$789,I$119)+'СЕТ СН'!$I$9+СВЦЭМ!$D$10+'СЕТ СН'!$I$6-'СЕТ СН'!$I$19</f>
        <v>3320.2607029000001</v>
      </c>
      <c r="J150" s="36">
        <f>SUMIFS(СВЦЭМ!$C$39:$C$789,СВЦЭМ!$A$39:$A$789,$A150,СВЦЭМ!$B$39:$B$789,J$119)+'СЕТ СН'!$I$9+СВЦЭМ!$D$10+'СЕТ СН'!$I$6-'СЕТ СН'!$I$19</f>
        <v>3208.77535012</v>
      </c>
      <c r="K150" s="36">
        <f>SUMIFS(СВЦЭМ!$C$39:$C$789,СВЦЭМ!$A$39:$A$789,$A150,СВЦЭМ!$B$39:$B$789,K$119)+'СЕТ СН'!$I$9+СВЦЭМ!$D$10+'СЕТ СН'!$I$6-'СЕТ СН'!$I$19</f>
        <v>3158.4661231</v>
      </c>
      <c r="L150" s="36">
        <f>SUMIFS(СВЦЭМ!$C$39:$C$789,СВЦЭМ!$A$39:$A$789,$A150,СВЦЭМ!$B$39:$B$789,L$119)+'СЕТ СН'!$I$9+СВЦЭМ!$D$10+'СЕТ СН'!$I$6-'СЕТ СН'!$I$19</f>
        <v>3134.3375236100001</v>
      </c>
      <c r="M150" s="36">
        <f>SUMIFS(СВЦЭМ!$C$39:$C$789,СВЦЭМ!$A$39:$A$789,$A150,СВЦЭМ!$B$39:$B$789,M$119)+'СЕТ СН'!$I$9+СВЦЭМ!$D$10+'СЕТ СН'!$I$6-'СЕТ СН'!$I$19</f>
        <v>3105.4879978200001</v>
      </c>
      <c r="N150" s="36">
        <f>SUMIFS(СВЦЭМ!$C$39:$C$789,СВЦЭМ!$A$39:$A$789,$A150,СВЦЭМ!$B$39:$B$789,N$119)+'СЕТ СН'!$I$9+СВЦЭМ!$D$10+'СЕТ СН'!$I$6-'СЕТ СН'!$I$19</f>
        <v>3105.6657097500001</v>
      </c>
      <c r="O150" s="36">
        <f>SUMIFS(СВЦЭМ!$C$39:$C$789,СВЦЭМ!$A$39:$A$789,$A150,СВЦЭМ!$B$39:$B$789,O$119)+'СЕТ СН'!$I$9+СВЦЭМ!$D$10+'СЕТ СН'!$I$6-'СЕТ СН'!$I$19</f>
        <v>3134.9883373700004</v>
      </c>
      <c r="P150" s="36">
        <f>SUMIFS(СВЦЭМ!$C$39:$C$789,СВЦЭМ!$A$39:$A$789,$A150,СВЦЭМ!$B$39:$B$789,P$119)+'СЕТ СН'!$I$9+СВЦЭМ!$D$10+'СЕТ СН'!$I$6-'СЕТ СН'!$I$19</f>
        <v>3124.1858482300004</v>
      </c>
      <c r="Q150" s="36">
        <f>SUMIFS(СВЦЭМ!$C$39:$C$789,СВЦЭМ!$A$39:$A$789,$A150,СВЦЭМ!$B$39:$B$789,Q$119)+'СЕТ СН'!$I$9+СВЦЭМ!$D$10+'СЕТ СН'!$I$6-'СЕТ СН'!$I$19</f>
        <v>3118.1151276200003</v>
      </c>
      <c r="R150" s="36">
        <f>SUMIFS(СВЦЭМ!$C$39:$C$789,СВЦЭМ!$A$39:$A$789,$A150,СВЦЭМ!$B$39:$B$789,R$119)+'СЕТ СН'!$I$9+СВЦЭМ!$D$10+'СЕТ СН'!$I$6-'СЕТ СН'!$I$19</f>
        <v>3094.6374472300004</v>
      </c>
      <c r="S150" s="36">
        <f>SUMIFS(СВЦЭМ!$C$39:$C$789,СВЦЭМ!$A$39:$A$789,$A150,СВЦЭМ!$B$39:$B$789,S$119)+'СЕТ СН'!$I$9+СВЦЭМ!$D$10+'СЕТ СН'!$I$6-'СЕТ СН'!$I$19</f>
        <v>3071.7124216800003</v>
      </c>
      <c r="T150" s="36">
        <f>SUMIFS(СВЦЭМ!$C$39:$C$789,СВЦЭМ!$A$39:$A$789,$A150,СВЦЭМ!$B$39:$B$789,T$119)+'СЕТ СН'!$I$9+СВЦЭМ!$D$10+'СЕТ СН'!$I$6-'СЕТ СН'!$I$19</f>
        <v>3032.0800273200002</v>
      </c>
      <c r="U150" s="36">
        <f>SUMIFS(СВЦЭМ!$C$39:$C$789,СВЦЭМ!$A$39:$A$789,$A150,СВЦЭМ!$B$39:$B$789,U$119)+'СЕТ СН'!$I$9+СВЦЭМ!$D$10+'СЕТ СН'!$I$6-'СЕТ СН'!$I$19</f>
        <v>3017.3767820100002</v>
      </c>
      <c r="V150" s="36">
        <f>SUMIFS(СВЦЭМ!$C$39:$C$789,СВЦЭМ!$A$39:$A$789,$A150,СВЦЭМ!$B$39:$B$789,V$119)+'СЕТ СН'!$I$9+СВЦЭМ!$D$10+'СЕТ СН'!$I$6-'СЕТ СН'!$I$19</f>
        <v>3048.6326207299999</v>
      </c>
      <c r="W150" s="36">
        <f>SUMIFS(СВЦЭМ!$C$39:$C$789,СВЦЭМ!$A$39:$A$789,$A150,СВЦЭМ!$B$39:$B$789,W$119)+'СЕТ СН'!$I$9+СВЦЭМ!$D$10+'СЕТ СН'!$I$6-'СЕТ СН'!$I$19</f>
        <v>3103.7846143000002</v>
      </c>
      <c r="X150" s="36">
        <f>SUMIFS(СВЦЭМ!$C$39:$C$789,СВЦЭМ!$A$39:$A$789,$A150,СВЦЭМ!$B$39:$B$789,X$119)+'СЕТ СН'!$I$9+СВЦЭМ!$D$10+'СЕТ СН'!$I$6-'СЕТ СН'!$I$19</f>
        <v>3131.9243779600001</v>
      </c>
      <c r="Y150" s="36">
        <f>SUMIFS(СВЦЭМ!$C$39:$C$789,СВЦЭМ!$A$39:$A$789,$A150,СВЦЭМ!$B$39:$B$789,Y$119)+'СЕТ СН'!$I$9+СВЦЭМ!$D$10+'СЕТ СН'!$I$6-'СЕТ СН'!$I$19</f>
        <v>3167.70377125</v>
      </c>
      <c r="Z150" s="36">
        <f>SUMIFS(СВЦЭМ!$C$39:$C$789,СВЦЭМ!$A$39:$A$789,$A150,СВЦЭМ!$B$39:$B$789,Z$119)+'СЕТ СН'!$I$9+СВЦЭМ!$D$10+'СЕТ СН'!$I$6-'СЕТ СН'!$I$19</f>
        <v>3209.82986407</v>
      </c>
      <c r="AA150" s="36">
        <f>SUMIFS(СВЦЭМ!$C$39:$C$789,СВЦЭМ!$A$39:$A$789,$A150,СВЦЭМ!$B$39:$B$789,AA$119)+'СЕТ СН'!$I$9+СВЦЭМ!$D$10+'СЕТ СН'!$I$6-'СЕТ СН'!$I$19</f>
        <v>3234.1421834600001</v>
      </c>
      <c r="AB150" s="36">
        <f>SUMIFS(СВЦЭМ!$C$39:$C$789,СВЦЭМ!$A$39:$A$789,$A150,СВЦЭМ!$B$39:$B$789,AB$119)+'СЕТ СН'!$I$9+СВЦЭМ!$D$10+'СЕТ СН'!$I$6-'СЕТ СН'!$I$19</f>
        <v>3248.3328186099998</v>
      </c>
      <c r="AC150" s="36">
        <f>SUMIFS(СВЦЭМ!$C$39:$C$789,СВЦЭМ!$A$39:$A$789,$A150,СВЦЭМ!$B$39:$B$789,AC$119)+'СЕТ СН'!$I$9+СВЦЭМ!$D$10+'СЕТ СН'!$I$6-'СЕТ СН'!$I$19</f>
        <v>3256.7134607899998</v>
      </c>
      <c r="AD150" s="36">
        <f>SUMIFS(СВЦЭМ!$C$39:$C$789,СВЦЭМ!$A$39:$A$789,$A150,СВЦЭМ!$B$39:$B$789,AD$119)+'СЕТ СН'!$I$9+СВЦЭМ!$D$10+'СЕТ СН'!$I$6-'СЕТ СН'!$I$19</f>
        <v>3272.21787064</v>
      </c>
      <c r="AE150" s="36">
        <f>SUMIFS(СВЦЭМ!$C$39:$C$789,СВЦЭМ!$A$39:$A$789,$A150,СВЦЭМ!$B$39:$B$789,AE$119)+'СЕТ СН'!$I$9+СВЦЭМ!$D$10+'СЕТ СН'!$I$6-'СЕТ СН'!$I$19</f>
        <v>3297.0703444999999</v>
      </c>
      <c r="AF150" s="36">
        <f>SUMIFS(СВЦЭМ!$C$39:$C$789,СВЦЭМ!$A$39:$A$789,$A150,СВЦЭМ!$B$39:$B$789,AF$119)+'СЕТ СН'!$I$9+СВЦЭМ!$D$10+'СЕТ СН'!$I$6-'СЕТ СН'!$I$19</f>
        <v>3339.0732909899998</v>
      </c>
    </row>
    <row r="151" spans="1:32"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32"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32" ht="15.75" x14ac:dyDescent="0.2">
      <c r="A153" s="135" t="s">
        <v>77</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32" ht="15.75" x14ac:dyDescent="0.25">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2"/>
      <c r="W154" s="32"/>
      <c r="X154" s="32"/>
      <c r="Y154" s="32"/>
    </row>
    <row r="155" spans="1:32" ht="15.75" x14ac:dyDescent="0.2">
      <c r="A155" s="135"/>
      <c r="B155" s="135"/>
      <c r="C155" s="135"/>
      <c r="D155" s="135"/>
      <c r="E155" s="135"/>
      <c r="F155" s="135"/>
      <c r="G155" s="135"/>
      <c r="H155" s="135"/>
      <c r="I155" s="135"/>
      <c r="J155" s="135"/>
      <c r="K155" s="135"/>
      <c r="L155" s="135"/>
      <c r="M155" s="135"/>
      <c r="N155" s="138">
        <f>СВЦЭМ!$D$12+'СЕТ СН'!$F$10-'СЕТ СН'!$F$20</f>
        <v>740672.81999250746</v>
      </c>
      <c r="O155" s="139"/>
      <c r="P155" s="138">
        <f>СВЦЭМ!$D$12+'СЕТ СН'!$F$10-'СЕТ СН'!$G$20</f>
        <v>740672.81999250746</v>
      </c>
      <c r="Q155" s="139"/>
      <c r="R155" s="138">
        <f>СВЦЭМ!$D$12+'СЕТ СН'!$F$10-'СЕТ СН'!$H$20</f>
        <v>740672.81999250746</v>
      </c>
      <c r="S155" s="139"/>
      <c r="T155" s="138">
        <f>СВЦЭМ!$D$12+'СЕТ СН'!$F$10-'СЕТ СН'!$I$20</f>
        <v>740672.81999250746</v>
      </c>
      <c r="U155" s="139"/>
      <c r="V155" s="40"/>
      <c r="W155" s="40"/>
      <c r="X155" s="40"/>
      <c r="Y155" s="40"/>
    </row>
    <row r="156" spans="1:32" x14ac:dyDescent="0.25">
      <c r="A156" s="141"/>
      <c r="B156" s="141"/>
      <c r="C156" s="141"/>
      <c r="D156" s="141"/>
      <c r="E156" s="141"/>
      <c r="F156" s="142"/>
      <c r="G156" s="142"/>
      <c r="H156" s="142"/>
      <c r="I156" s="142"/>
      <c r="J156" s="142"/>
      <c r="K156" s="142"/>
      <c r="L156" s="142"/>
      <c r="M156" s="142"/>
    </row>
    <row r="157" spans="1:32" ht="15.75" x14ac:dyDescent="0.25">
      <c r="A157" s="144" t="s">
        <v>78</v>
      </c>
      <c r="B157" s="145"/>
      <c r="C157" s="145"/>
      <c r="D157" s="145"/>
      <c r="E157" s="145"/>
      <c r="F157" s="145"/>
      <c r="G157" s="145"/>
      <c r="H157" s="145"/>
      <c r="I157" s="145"/>
      <c r="J157" s="145"/>
      <c r="K157" s="145"/>
      <c r="L157" s="145"/>
      <c r="M157" s="146"/>
      <c r="N157" s="136" t="s">
        <v>29</v>
      </c>
      <c r="O157" s="136"/>
      <c r="P157" s="136"/>
      <c r="Q157" s="136"/>
      <c r="R157" s="136"/>
      <c r="S157" s="136"/>
      <c r="T157" s="136"/>
      <c r="U157" s="136"/>
    </row>
    <row r="158" spans="1:32" ht="15.75" x14ac:dyDescent="0.25">
      <c r="A158" s="147"/>
      <c r="B158" s="148"/>
      <c r="C158" s="148"/>
      <c r="D158" s="148"/>
      <c r="E158" s="148"/>
      <c r="F158" s="148"/>
      <c r="G158" s="148"/>
      <c r="H158" s="148"/>
      <c r="I158" s="148"/>
      <c r="J158" s="148"/>
      <c r="K158" s="148"/>
      <c r="L158" s="148"/>
      <c r="M158" s="149"/>
      <c r="N158" s="137" t="s">
        <v>0</v>
      </c>
      <c r="O158" s="137"/>
      <c r="P158" s="137" t="s">
        <v>1</v>
      </c>
      <c r="Q158" s="137"/>
      <c r="R158" s="137" t="s">
        <v>2</v>
      </c>
      <c r="S158" s="137"/>
      <c r="T158" s="137" t="s">
        <v>3</v>
      </c>
      <c r="U158" s="137"/>
    </row>
    <row r="159" spans="1:32" ht="15.75" x14ac:dyDescent="0.25">
      <c r="A159" s="150"/>
      <c r="B159" s="151"/>
      <c r="C159" s="151"/>
      <c r="D159" s="151"/>
      <c r="E159" s="151"/>
      <c r="F159" s="151"/>
      <c r="G159" s="151"/>
      <c r="H159" s="151"/>
      <c r="I159" s="151"/>
      <c r="J159" s="151"/>
      <c r="K159" s="151"/>
      <c r="L159" s="151"/>
      <c r="M159" s="152"/>
      <c r="N159" s="143">
        <f>'СЕТ СН'!$F$7</f>
        <v>1915666.32</v>
      </c>
      <c r="O159" s="143"/>
      <c r="P159" s="143">
        <f>'СЕТ СН'!$G$7</f>
        <v>1821301.54</v>
      </c>
      <c r="Q159" s="143"/>
      <c r="R159" s="143">
        <f>'СЕТ СН'!$H$7</f>
        <v>2125144.23</v>
      </c>
      <c r="S159" s="143"/>
      <c r="T159" s="143">
        <f>'СЕТ СН'!$I$7</f>
        <v>2225103.54</v>
      </c>
      <c r="U159" s="143"/>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6"/>
  <sheetViews>
    <sheetView topLeftCell="D181" zoomScale="70" zoomScaleNormal="70" zoomScaleSheetLayoutView="80" workbookViewId="0">
      <selection activeCell="AD435" sqref="AD435"/>
    </sheetView>
  </sheetViews>
  <sheetFormatPr defaultColWidth="11" defaultRowHeight="15" x14ac:dyDescent="0.25"/>
  <cols>
    <col min="1" max="25" width="11" style="49"/>
    <col min="26" max="16384" width="11" style="42"/>
  </cols>
  <sheetData>
    <row r="1" spans="1:32" ht="34.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32"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32" ht="15.75" x14ac:dyDescent="0.2">
      <c r="A3" s="123" t="s">
        <v>40</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32" ht="32.25" customHeight="1" x14ac:dyDescent="0.2">
      <c r="A4" s="123" t="s">
        <v>10</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32"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32"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32"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32"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32" ht="12.75" customHeight="1"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32"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32"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c r="Z11" s="34">
        <v>25</v>
      </c>
      <c r="AA11" s="34">
        <v>26</v>
      </c>
      <c r="AB11" s="34">
        <v>27</v>
      </c>
      <c r="AC11" s="34">
        <v>28</v>
      </c>
      <c r="AD11" s="34">
        <v>29</v>
      </c>
      <c r="AE11" s="34">
        <v>30</v>
      </c>
      <c r="AF11" s="34">
        <v>31</v>
      </c>
    </row>
    <row r="12" spans="1:32" ht="18.75" customHeight="1" x14ac:dyDescent="0.2">
      <c r="A12" s="35" t="str">
        <f>СВЦЭМ!$A$40</f>
        <v>01.12.2024</v>
      </c>
      <c r="B12" s="36">
        <f>SUMIFS(СВЦЭМ!$D$39:$D$789,СВЦЭМ!$A$39:$A$789,$A12,СВЦЭМ!$B$39:$B$789,B$11)+'СЕТ СН'!$F$11+СВЦЭМ!$D$10+'СЕТ СН'!$F$5-'СЕТ СН'!$F$21</f>
        <v>5401.0718386199997</v>
      </c>
      <c r="C12" s="36">
        <f>SUMIFS(СВЦЭМ!$D$39:$D$789,СВЦЭМ!$A$39:$A$789,$A12,СВЦЭМ!$B$39:$B$789,C$11)+'СЕТ СН'!$F$11+СВЦЭМ!$D$10+'СЕТ СН'!$F$5-'СЕТ СН'!$F$21</f>
        <v>5449.7016717999995</v>
      </c>
      <c r="D12" s="36">
        <f>SUMIFS(СВЦЭМ!$D$39:$D$789,СВЦЭМ!$A$39:$A$789,$A12,СВЦЭМ!$B$39:$B$789,D$11)+'СЕТ СН'!$F$11+СВЦЭМ!$D$10+'СЕТ СН'!$F$5-'СЕТ СН'!$F$21</f>
        <v>5468.1583042599996</v>
      </c>
      <c r="E12" s="36">
        <f>SUMIFS(СВЦЭМ!$D$39:$D$789,СВЦЭМ!$A$39:$A$789,$A12,СВЦЭМ!$B$39:$B$789,E$11)+'СЕТ СН'!$F$11+СВЦЭМ!$D$10+'СЕТ СН'!$F$5-'СЕТ СН'!$F$21</f>
        <v>5461.64791453</v>
      </c>
      <c r="F12" s="36">
        <f>SUMIFS(СВЦЭМ!$D$39:$D$789,СВЦЭМ!$A$39:$A$789,$A12,СВЦЭМ!$B$39:$B$789,F$11)+'СЕТ СН'!$F$11+СВЦЭМ!$D$10+'СЕТ СН'!$F$5-'СЕТ СН'!$F$21</f>
        <v>5463.9183993199995</v>
      </c>
      <c r="G12" s="36">
        <f>SUMIFS(СВЦЭМ!$D$39:$D$789,СВЦЭМ!$A$39:$A$789,$A12,СВЦЭМ!$B$39:$B$789,G$11)+'СЕТ СН'!$F$11+СВЦЭМ!$D$10+'СЕТ СН'!$F$5-'СЕТ СН'!$F$21</f>
        <v>5481.8508372300003</v>
      </c>
      <c r="H12" s="36">
        <f>SUMIFS(СВЦЭМ!$D$39:$D$789,СВЦЭМ!$A$39:$A$789,$A12,СВЦЭМ!$B$39:$B$789,H$11)+'СЕТ СН'!$F$11+СВЦЭМ!$D$10+'СЕТ СН'!$F$5-'СЕТ СН'!$F$21</f>
        <v>5485.2596877199994</v>
      </c>
      <c r="I12" s="36">
        <f>SUMIFS(СВЦЭМ!$D$39:$D$789,СВЦЭМ!$A$39:$A$789,$A12,СВЦЭМ!$B$39:$B$789,I$11)+'СЕТ СН'!$F$11+СВЦЭМ!$D$10+'СЕТ СН'!$F$5-'СЕТ СН'!$F$21</f>
        <v>5487.1415068499991</v>
      </c>
      <c r="J12" s="36">
        <f>SUMIFS(СВЦЭМ!$D$39:$D$789,СВЦЭМ!$A$39:$A$789,$A12,СВЦЭМ!$B$39:$B$789,J$11)+'СЕТ СН'!$F$11+СВЦЭМ!$D$10+'СЕТ СН'!$F$5-'СЕТ СН'!$F$21</f>
        <v>5444.1462522999991</v>
      </c>
      <c r="K12" s="36">
        <f>SUMIFS(СВЦЭМ!$D$39:$D$789,СВЦЭМ!$A$39:$A$789,$A12,СВЦЭМ!$B$39:$B$789,K$11)+'СЕТ СН'!$F$11+СВЦЭМ!$D$10+'СЕТ СН'!$F$5-'СЕТ СН'!$F$21</f>
        <v>5450.396670529999</v>
      </c>
      <c r="L12" s="36">
        <f>SUMIFS(СВЦЭМ!$D$39:$D$789,СВЦЭМ!$A$39:$A$789,$A12,СВЦЭМ!$B$39:$B$789,L$11)+'СЕТ СН'!$F$11+СВЦЭМ!$D$10+'СЕТ СН'!$F$5-'СЕТ СН'!$F$21</f>
        <v>5407.5083903799996</v>
      </c>
      <c r="M12" s="36">
        <f>SUMIFS(СВЦЭМ!$D$39:$D$789,СВЦЭМ!$A$39:$A$789,$A12,СВЦЭМ!$B$39:$B$789,M$11)+'СЕТ СН'!$F$11+СВЦЭМ!$D$10+'СЕТ СН'!$F$5-'СЕТ СН'!$F$21</f>
        <v>5406.531207349999</v>
      </c>
      <c r="N12" s="36">
        <f>SUMIFS(СВЦЭМ!$D$39:$D$789,СВЦЭМ!$A$39:$A$789,$A12,СВЦЭМ!$B$39:$B$789,N$11)+'СЕТ СН'!$F$11+СВЦЭМ!$D$10+'СЕТ СН'!$F$5-'СЕТ СН'!$F$21</f>
        <v>5433.6476309499994</v>
      </c>
      <c r="O12" s="36">
        <f>SUMIFS(СВЦЭМ!$D$39:$D$789,СВЦЭМ!$A$39:$A$789,$A12,СВЦЭМ!$B$39:$B$789,O$11)+'СЕТ СН'!$F$11+СВЦЭМ!$D$10+'СЕТ СН'!$F$5-'СЕТ СН'!$F$21</f>
        <v>5447.5844558699991</v>
      </c>
      <c r="P12" s="36">
        <f>SUMIFS(СВЦЭМ!$D$39:$D$789,СВЦЭМ!$A$39:$A$789,$A12,СВЦЭМ!$B$39:$B$789,P$11)+'СЕТ СН'!$F$11+СВЦЭМ!$D$10+'СЕТ СН'!$F$5-'СЕТ СН'!$F$21</f>
        <v>5475.5987248099991</v>
      </c>
      <c r="Q12" s="36">
        <f>SUMIFS(СВЦЭМ!$D$39:$D$789,СВЦЭМ!$A$39:$A$789,$A12,СВЦЭМ!$B$39:$B$789,Q$11)+'СЕТ СН'!$F$11+СВЦЭМ!$D$10+'СЕТ СН'!$F$5-'СЕТ СН'!$F$21</f>
        <v>5494.8013397599998</v>
      </c>
      <c r="R12" s="36">
        <f>SUMIFS(СВЦЭМ!$D$39:$D$789,СВЦЭМ!$A$39:$A$789,$A12,СВЦЭМ!$B$39:$B$789,R$11)+'СЕТ СН'!$F$11+СВЦЭМ!$D$10+'СЕТ СН'!$F$5-'СЕТ СН'!$F$21</f>
        <v>5479.0631858899997</v>
      </c>
      <c r="S12" s="36">
        <f>SUMIFS(СВЦЭМ!$D$39:$D$789,СВЦЭМ!$A$39:$A$789,$A12,СВЦЭМ!$B$39:$B$789,S$11)+'СЕТ СН'!$F$11+СВЦЭМ!$D$10+'СЕТ СН'!$F$5-'СЕТ СН'!$F$21</f>
        <v>5423.0454799099998</v>
      </c>
      <c r="T12" s="36">
        <f>SUMIFS(СВЦЭМ!$D$39:$D$789,СВЦЭМ!$A$39:$A$789,$A12,СВЦЭМ!$B$39:$B$789,T$11)+'СЕТ СН'!$F$11+СВЦЭМ!$D$10+'СЕТ СН'!$F$5-'СЕТ СН'!$F$21</f>
        <v>5355.5485575099992</v>
      </c>
      <c r="U12" s="36">
        <f>SUMIFS(СВЦЭМ!$D$39:$D$789,СВЦЭМ!$A$39:$A$789,$A12,СВЦЭМ!$B$39:$B$789,U$11)+'СЕТ СН'!$F$11+СВЦЭМ!$D$10+'СЕТ СН'!$F$5-'СЕТ СН'!$F$21</f>
        <v>5373.7271472699995</v>
      </c>
      <c r="V12" s="36">
        <f>SUMIFS(СВЦЭМ!$D$39:$D$789,СВЦЭМ!$A$39:$A$789,$A12,СВЦЭМ!$B$39:$B$789,V$11)+'СЕТ СН'!$F$11+СВЦЭМ!$D$10+'СЕТ СН'!$F$5-'СЕТ СН'!$F$21</f>
        <v>5397.0892858799998</v>
      </c>
      <c r="W12" s="36">
        <f>SUMIFS(СВЦЭМ!$D$39:$D$789,СВЦЭМ!$A$39:$A$789,$A12,СВЦЭМ!$B$39:$B$789,W$11)+'СЕТ СН'!$F$11+СВЦЭМ!$D$10+'СЕТ СН'!$F$5-'СЕТ СН'!$F$21</f>
        <v>5414.9233968199997</v>
      </c>
      <c r="X12" s="36">
        <f>SUMIFS(СВЦЭМ!$D$39:$D$789,СВЦЭМ!$A$39:$A$789,$A12,СВЦЭМ!$B$39:$B$789,X$11)+'СЕТ СН'!$F$11+СВЦЭМ!$D$10+'СЕТ СН'!$F$5-'СЕТ СН'!$F$21</f>
        <v>5438.6784439000003</v>
      </c>
      <c r="Y12" s="36">
        <f>SUMIFS(СВЦЭМ!$D$39:$D$789,СВЦЭМ!$A$39:$A$789,$A12,СВЦЭМ!$B$39:$B$789,Y$11)+'СЕТ СН'!$F$11+СВЦЭМ!$D$10+'СЕТ СН'!$F$5-'СЕТ СН'!$F$21</f>
        <v>5508.3843357599999</v>
      </c>
      <c r="AA12" s="45"/>
    </row>
    <row r="13" spans="1:32" ht="15.75" x14ac:dyDescent="0.2">
      <c r="A13" s="35">
        <f>A12+1</f>
        <v>45628</v>
      </c>
      <c r="B13" s="36">
        <f>SUMIFS(СВЦЭМ!$D$39:$D$789,СВЦЭМ!$A$39:$A$789,$A13,СВЦЭМ!$B$39:$B$789,B$11)+'СЕТ СН'!$F$11+СВЦЭМ!$D$10+'СЕТ СН'!$F$5-'СЕТ СН'!$F$21</f>
        <v>5580.0692344999998</v>
      </c>
      <c r="C13" s="36">
        <f>SUMIFS(СВЦЭМ!$D$39:$D$789,СВЦЭМ!$A$39:$A$789,$A13,СВЦЭМ!$B$39:$B$789,C$11)+'СЕТ СН'!$F$11+СВЦЭМ!$D$10+'СЕТ СН'!$F$5-'СЕТ СН'!$F$21</f>
        <v>5568.6171469199999</v>
      </c>
      <c r="D13" s="36">
        <f>SUMIFS(СВЦЭМ!$D$39:$D$789,СВЦЭМ!$A$39:$A$789,$A13,СВЦЭМ!$B$39:$B$789,D$11)+'СЕТ СН'!$F$11+СВЦЭМ!$D$10+'СЕТ СН'!$F$5-'СЕТ СН'!$F$21</f>
        <v>5554.3231715699994</v>
      </c>
      <c r="E13" s="36">
        <f>SUMIFS(СВЦЭМ!$D$39:$D$789,СВЦЭМ!$A$39:$A$789,$A13,СВЦЭМ!$B$39:$B$789,E$11)+'СЕТ СН'!$F$11+СВЦЭМ!$D$10+'СЕТ СН'!$F$5-'СЕТ СН'!$F$21</f>
        <v>5566.1704771299992</v>
      </c>
      <c r="F13" s="36">
        <f>SUMIFS(СВЦЭМ!$D$39:$D$789,СВЦЭМ!$A$39:$A$789,$A13,СВЦЭМ!$B$39:$B$789,F$11)+'СЕТ СН'!$F$11+СВЦЭМ!$D$10+'СЕТ СН'!$F$5-'СЕТ СН'!$F$21</f>
        <v>5558.1754210500003</v>
      </c>
      <c r="G13" s="36">
        <f>SUMIFS(СВЦЭМ!$D$39:$D$789,СВЦЭМ!$A$39:$A$789,$A13,СВЦЭМ!$B$39:$B$789,G$11)+'СЕТ СН'!$F$11+СВЦЭМ!$D$10+'СЕТ СН'!$F$5-'СЕТ СН'!$F$21</f>
        <v>5561.8708811999995</v>
      </c>
      <c r="H13" s="36">
        <f>SUMIFS(СВЦЭМ!$D$39:$D$789,СВЦЭМ!$A$39:$A$789,$A13,СВЦЭМ!$B$39:$B$789,H$11)+'СЕТ СН'!$F$11+СВЦЭМ!$D$10+'СЕТ СН'!$F$5-'СЕТ СН'!$F$21</f>
        <v>5504.3317143999993</v>
      </c>
      <c r="I13" s="36">
        <f>SUMIFS(СВЦЭМ!$D$39:$D$789,СВЦЭМ!$A$39:$A$789,$A13,СВЦЭМ!$B$39:$B$789,I$11)+'СЕТ СН'!$F$11+СВЦЭМ!$D$10+'СЕТ СН'!$F$5-'СЕТ СН'!$F$21</f>
        <v>5421.0223631600002</v>
      </c>
      <c r="J13" s="36">
        <f>SUMIFS(СВЦЭМ!$D$39:$D$789,СВЦЭМ!$A$39:$A$789,$A13,СВЦЭМ!$B$39:$B$789,J$11)+'СЕТ СН'!$F$11+СВЦЭМ!$D$10+'СЕТ СН'!$F$5-'СЕТ СН'!$F$21</f>
        <v>5377.8172593899999</v>
      </c>
      <c r="K13" s="36">
        <f>SUMIFS(СВЦЭМ!$D$39:$D$789,СВЦЭМ!$A$39:$A$789,$A13,СВЦЭМ!$B$39:$B$789,K$11)+'СЕТ СН'!$F$11+СВЦЭМ!$D$10+'СЕТ СН'!$F$5-'СЕТ СН'!$F$21</f>
        <v>5364.1855730999996</v>
      </c>
      <c r="L13" s="36">
        <f>SUMIFS(СВЦЭМ!$D$39:$D$789,СВЦЭМ!$A$39:$A$789,$A13,СВЦЭМ!$B$39:$B$789,L$11)+'СЕТ СН'!$F$11+СВЦЭМ!$D$10+'СЕТ СН'!$F$5-'СЕТ СН'!$F$21</f>
        <v>5380.3049373499998</v>
      </c>
      <c r="M13" s="36">
        <f>SUMIFS(СВЦЭМ!$D$39:$D$789,СВЦЭМ!$A$39:$A$789,$A13,СВЦЭМ!$B$39:$B$789,M$11)+'СЕТ СН'!$F$11+СВЦЭМ!$D$10+'СЕТ СН'!$F$5-'СЕТ СН'!$F$21</f>
        <v>5394.851470399999</v>
      </c>
      <c r="N13" s="36">
        <f>SUMIFS(СВЦЭМ!$D$39:$D$789,СВЦЭМ!$A$39:$A$789,$A13,СВЦЭМ!$B$39:$B$789,N$11)+'СЕТ СН'!$F$11+СВЦЭМ!$D$10+'СЕТ СН'!$F$5-'СЕТ СН'!$F$21</f>
        <v>5410.2139090000001</v>
      </c>
      <c r="O13" s="36">
        <f>SUMIFS(СВЦЭМ!$D$39:$D$789,СВЦЭМ!$A$39:$A$789,$A13,СВЦЭМ!$B$39:$B$789,O$11)+'СЕТ СН'!$F$11+СВЦЭМ!$D$10+'СЕТ СН'!$F$5-'СЕТ СН'!$F$21</f>
        <v>5427.8077788299997</v>
      </c>
      <c r="P13" s="36">
        <f>SUMIFS(СВЦЭМ!$D$39:$D$789,СВЦЭМ!$A$39:$A$789,$A13,СВЦЭМ!$B$39:$B$789,P$11)+'СЕТ СН'!$F$11+СВЦЭМ!$D$10+'СЕТ СН'!$F$5-'СЕТ СН'!$F$21</f>
        <v>5443.2832895699994</v>
      </c>
      <c r="Q13" s="36">
        <f>SUMIFS(СВЦЭМ!$D$39:$D$789,СВЦЭМ!$A$39:$A$789,$A13,СВЦЭМ!$B$39:$B$789,Q$11)+'СЕТ СН'!$F$11+СВЦЭМ!$D$10+'СЕТ СН'!$F$5-'СЕТ СН'!$F$21</f>
        <v>5440.4635272599999</v>
      </c>
      <c r="R13" s="36">
        <f>SUMIFS(СВЦЭМ!$D$39:$D$789,СВЦЭМ!$A$39:$A$789,$A13,СВЦЭМ!$B$39:$B$789,R$11)+'СЕТ СН'!$F$11+СВЦЭМ!$D$10+'СЕТ СН'!$F$5-'СЕТ СН'!$F$21</f>
        <v>5431.4082962100001</v>
      </c>
      <c r="S13" s="36">
        <f>SUMIFS(СВЦЭМ!$D$39:$D$789,СВЦЭМ!$A$39:$A$789,$A13,СВЦЭМ!$B$39:$B$789,S$11)+'СЕТ СН'!$F$11+СВЦЭМ!$D$10+'СЕТ СН'!$F$5-'СЕТ СН'!$F$21</f>
        <v>5381.7388335599999</v>
      </c>
      <c r="T13" s="36">
        <f>SUMIFS(СВЦЭМ!$D$39:$D$789,СВЦЭМ!$A$39:$A$789,$A13,СВЦЭМ!$B$39:$B$789,T$11)+'СЕТ СН'!$F$11+СВЦЭМ!$D$10+'СЕТ СН'!$F$5-'СЕТ СН'!$F$21</f>
        <v>5333.9515891800002</v>
      </c>
      <c r="U13" s="36">
        <f>SUMIFS(СВЦЭМ!$D$39:$D$789,СВЦЭМ!$A$39:$A$789,$A13,СВЦЭМ!$B$39:$B$789,U$11)+'СЕТ СН'!$F$11+СВЦЭМ!$D$10+'СЕТ СН'!$F$5-'СЕТ СН'!$F$21</f>
        <v>5372.6881444899991</v>
      </c>
      <c r="V13" s="36">
        <f>SUMIFS(СВЦЭМ!$D$39:$D$789,СВЦЭМ!$A$39:$A$789,$A13,СВЦЭМ!$B$39:$B$789,V$11)+'СЕТ СН'!$F$11+СВЦЭМ!$D$10+'СЕТ СН'!$F$5-'СЕТ СН'!$F$21</f>
        <v>5401.4994036899998</v>
      </c>
      <c r="W13" s="36">
        <f>SUMIFS(СВЦЭМ!$D$39:$D$789,СВЦЭМ!$A$39:$A$789,$A13,СВЦЭМ!$B$39:$B$789,W$11)+'СЕТ СН'!$F$11+СВЦЭМ!$D$10+'СЕТ СН'!$F$5-'СЕТ СН'!$F$21</f>
        <v>5392.6610153900001</v>
      </c>
      <c r="X13" s="36">
        <f>SUMIFS(СВЦЭМ!$D$39:$D$789,СВЦЭМ!$A$39:$A$789,$A13,СВЦЭМ!$B$39:$B$789,X$11)+'СЕТ СН'!$F$11+СВЦЭМ!$D$10+'СЕТ СН'!$F$5-'СЕТ СН'!$F$21</f>
        <v>5393.4921736099996</v>
      </c>
      <c r="Y13" s="36">
        <f>SUMIFS(СВЦЭМ!$D$39:$D$789,СВЦЭМ!$A$39:$A$789,$A13,СВЦЭМ!$B$39:$B$789,Y$11)+'СЕТ СН'!$F$11+СВЦЭМ!$D$10+'СЕТ СН'!$F$5-'СЕТ СН'!$F$21</f>
        <v>5424.0101842699996</v>
      </c>
    </row>
    <row r="14" spans="1:32" ht="15.75" x14ac:dyDescent="0.2">
      <c r="A14" s="35">
        <f t="shared" ref="A14:A42" si="0">A13+1</f>
        <v>45629</v>
      </c>
      <c r="B14" s="36">
        <f>SUMIFS(СВЦЭМ!$D$39:$D$789,СВЦЭМ!$A$39:$A$789,$A14,СВЦЭМ!$B$39:$B$789,B$11)+'СЕТ СН'!$F$11+СВЦЭМ!$D$10+'СЕТ СН'!$F$5-'СЕТ СН'!$F$21</f>
        <v>5441.2657579799998</v>
      </c>
      <c r="C14" s="36">
        <f>SUMIFS(СВЦЭМ!$D$39:$D$789,СВЦЭМ!$A$39:$A$789,$A14,СВЦЭМ!$B$39:$B$789,C$11)+'СЕТ СН'!$F$11+СВЦЭМ!$D$10+'СЕТ СН'!$F$5-'СЕТ СН'!$F$21</f>
        <v>5483.5877016899994</v>
      </c>
      <c r="D14" s="36">
        <f>SUMIFS(СВЦЭМ!$D$39:$D$789,СВЦЭМ!$A$39:$A$789,$A14,СВЦЭМ!$B$39:$B$789,D$11)+'СЕТ СН'!$F$11+СВЦЭМ!$D$10+'СЕТ СН'!$F$5-'СЕТ СН'!$F$21</f>
        <v>5513.1135810199994</v>
      </c>
      <c r="E14" s="36">
        <f>SUMIFS(СВЦЭМ!$D$39:$D$789,СВЦЭМ!$A$39:$A$789,$A14,СВЦЭМ!$B$39:$B$789,E$11)+'СЕТ СН'!$F$11+СВЦЭМ!$D$10+'СЕТ СН'!$F$5-'СЕТ СН'!$F$21</f>
        <v>5543.6255038299996</v>
      </c>
      <c r="F14" s="36">
        <f>SUMIFS(СВЦЭМ!$D$39:$D$789,СВЦЭМ!$A$39:$A$789,$A14,СВЦЭМ!$B$39:$B$789,F$11)+'СЕТ СН'!$F$11+СВЦЭМ!$D$10+'СЕТ СН'!$F$5-'СЕТ СН'!$F$21</f>
        <v>5550.1295004699996</v>
      </c>
      <c r="G14" s="36">
        <f>SUMIFS(СВЦЭМ!$D$39:$D$789,СВЦЭМ!$A$39:$A$789,$A14,СВЦЭМ!$B$39:$B$789,G$11)+'СЕТ СН'!$F$11+СВЦЭМ!$D$10+'СЕТ СН'!$F$5-'СЕТ СН'!$F$21</f>
        <v>5501.4328644699999</v>
      </c>
      <c r="H14" s="36">
        <f>SUMIFS(СВЦЭМ!$D$39:$D$789,СВЦЭМ!$A$39:$A$789,$A14,СВЦЭМ!$B$39:$B$789,H$11)+'СЕТ СН'!$F$11+СВЦЭМ!$D$10+'СЕТ СН'!$F$5-'СЕТ СН'!$F$21</f>
        <v>5445.9335191600003</v>
      </c>
      <c r="I14" s="36">
        <f>SUMIFS(СВЦЭМ!$D$39:$D$789,СВЦЭМ!$A$39:$A$789,$A14,СВЦЭМ!$B$39:$B$789,I$11)+'СЕТ СН'!$F$11+СВЦЭМ!$D$10+'СЕТ СН'!$F$5-'СЕТ СН'!$F$21</f>
        <v>5374.7587441699998</v>
      </c>
      <c r="J14" s="36">
        <f>SUMIFS(СВЦЭМ!$D$39:$D$789,СВЦЭМ!$A$39:$A$789,$A14,СВЦЭМ!$B$39:$B$789,J$11)+'СЕТ СН'!$F$11+СВЦЭМ!$D$10+'СЕТ СН'!$F$5-'СЕТ СН'!$F$21</f>
        <v>5318.3965097700002</v>
      </c>
      <c r="K14" s="36">
        <f>SUMIFS(СВЦЭМ!$D$39:$D$789,СВЦЭМ!$A$39:$A$789,$A14,СВЦЭМ!$B$39:$B$789,K$11)+'СЕТ СН'!$F$11+СВЦЭМ!$D$10+'СЕТ СН'!$F$5-'СЕТ СН'!$F$21</f>
        <v>5325.0969790299996</v>
      </c>
      <c r="L14" s="36">
        <f>SUMIFS(СВЦЭМ!$D$39:$D$789,СВЦЭМ!$A$39:$A$789,$A14,СВЦЭМ!$B$39:$B$789,L$11)+'СЕТ СН'!$F$11+СВЦЭМ!$D$10+'СЕТ СН'!$F$5-'СЕТ СН'!$F$21</f>
        <v>5331.6013573199998</v>
      </c>
      <c r="M14" s="36">
        <f>SUMIFS(СВЦЭМ!$D$39:$D$789,СВЦЭМ!$A$39:$A$789,$A14,СВЦЭМ!$B$39:$B$789,M$11)+'СЕТ СН'!$F$11+СВЦЭМ!$D$10+'СЕТ СН'!$F$5-'СЕТ СН'!$F$21</f>
        <v>5333.8342897099992</v>
      </c>
      <c r="N14" s="36">
        <f>SUMIFS(СВЦЭМ!$D$39:$D$789,СВЦЭМ!$A$39:$A$789,$A14,СВЦЭМ!$B$39:$B$789,N$11)+'СЕТ СН'!$F$11+СВЦЭМ!$D$10+'СЕТ СН'!$F$5-'СЕТ СН'!$F$21</f>
        <v>5366.0978241299999</v>
      </c>
      <c r="O14" s="36">
        <f>SUMIFS(СВЦЭМ!$D$39:$D$789,СВЦЭМ!$A$39:$A$789,$A14,СВЦЭМ!$B$39:$B$789,O$11)+'СЕТ СН'!$F$11+СВЦЭМ!$D$10+'СЕТ СН'!$F$5-'СЕТ СН'!$F$21</f>
        <v>5379.86011917</v>
      </c>
      <c r="P14" s="36">
        <f>SUMIFS(СВЦЭМ!$D$39:$D$789,СВЦЭМ!$A$39:$A$789,$A14,СВЦЭМ!$B$39:$B$789,P$11)+'СЕТ СН'!$F$11+СВЦЭМ!$D$10+'СЕТ СН'!$F$5-'СЕТ СН'!$F$21</f>
        <v>5402.5579887699996</v>
      </c>
      <c r="Q14" s="36">
        <f>SUMIFS(СВЦЭМ!$D$39:$D$789,СВЦЭМ!$A$39:$A$789,$A14,СВЦЭМ!$B$39:$B$789,Q$11)+'СЕТ СН'!$F$11+СВЦЭМ!$D$10+'СЕТ СН'!$F$5-'СЕТ СН'!$F$21</f>
        <v>5427.6634410899997</v>
      </c>
      <c r="R14" s="36">
        <f>SUMIFS(СВЦЭМ!$D$39:$D$789,СВЦЭМ!$A$39:$A$789,$A14,СВЦЭМ!$B$39:$B$789,R$11)+'СЕТ СН'!$F$11+СВЦЭМ!$D$10+'СЕТ СН'!$F$5-'СЕТ СН'!$F$21</f>
        <v>5409.7688303899995</v>
      </c>
      <c r="S14" s="36">
        <f>SUMIFS(СВЦЭМ!$D$39:$D$789,СВЦЭМ!$A$39:$A$789,$A14,СВЦЭМ!$B$39:$B$789,S$11)+'СЕТ СН'!$F$11+СВЦЭМ!$D$10+'СЕТ СН'!$F$5-'СЕТ СН'!$F$21</f>
        <v>5363.3572052799991</v>
      </c>
      <c r="T14" s="36">
        <f>SUMIFS(СВЦЭМ!$D$39:$D$789,СВЦЭМ!$A$39:$A$789,$A14,СВЦЭМ!$B$39:$B$789,T$11)+'СЕТ СН'!$F$11+СВЦЭМ!$D$10+'СЕТ СН'!$F$5-'СЕТ СН'!$F$21</f>
        <v>5315.6476796400002</v>
      </c>
      <c r="U14" s="36">
        <f>SUMIFS(СВЦЭМ!$D$39:$D$789,СВЦЭМ!$A$39:$A$789,$A14,СВЦЭМ!$B$39:$B$789,U$11)+'СЕТ СН'!$F$11+СВЦЭМ!$D$10+'СЕТ СН'!$F$5-'СЕТ СН'!$F$21</f>
        <v>5336.6644311599994</v>
      </c>
      <c r="V14" s="36">
        <f>SUMIFS(СВЦЭМ!$D$39:$D$789,СВЦЭМ!$A$39:$A$789,$A14,СВЦЭМ!$B$39:$B$789,V$11)+'СЕТ СН'!$F$11+СВЦЭМ!$D$10+'СЕТ СН'!$F$5-'СЕТ СН'!$F$21</f>
        <v>5358.8289667600002</v>
      </c>
      <c r="W14" s="36">
        <f>SUMIFS(СВЦЭМ!$D$39:$D$789,СВЦЭМ!$A$39:$A$789,$A14,СВЦЭМ!$B$39:$B$789,W$11)+'СЕТ СН'!$F$11+СВЦЭМ!$D$10+'СЕТ СН'!$F$5-'СЕТ СН'!$F$21</f>
        <v>5374.0467492899998</v>
      </c>
      <c r="X14" s="36">
        <f>SUMIFS(СВЦЭМ!$D$39:$D$789,СВЦЭМ!$A$39:$A$789,$A14,СВЦЭМ!$B$39:$B$789,X$11)+'СЕТ СН'!$F$11+СВЦЭМ!$D$10+'СЕТ СН'!$F$5-'СЕТ СН'!$F$21</f>
        <v>5386.0829165699997</v>
      </c>
      <c r="Y14" s="36">
        <f>SUMIFS(СВЦЭМ!$D$39:$D$789,СВЦЭМ!$A$39:$A$789,$A14,СВЦЭМ!$B$39:$B$789,Y$11)+'СЕТ СН'!$F$11+СВЦЭМ!$D$10+'СЕТ СН'!$F$5-'СЕТ СН'!$F$21</f>
        <v>5423.4325033999994</v>
      </c>
    </row>
    <row r="15" spans="1:32" ht="15.75" x14ac:dyDescent="0.2">
      <c r="A15" s="35">
        <f t="shared" si="0"/>
        <v>45630</v>
      </c>
      <c r="B15" s="36">
        <f>SUMIFS(СВЦЭМ!$D$39:$D$789,СВЦЭМ!$A$39:$A$789,$A15,СВЦЭМ!$B$39:$B$789,B$11)+'СЕТ СН'!$F$11+СВЦЭМ!$D$10+'СЕТ СН'!$F$5-'СЕТ СН'!$F$21</f>
        <v>5457.7953615499991</v>
      </c>
      <c r="C15" s="36">
        <f>SUMIFS(СВЦЭМ!$D$39:$D$789,СВЦЭМ!$A$39:$A$789,$A15,СВЦЭМ!$B$39:$B$789,C$11)+'СЕТ СН'!$F$11+СВЦЭМ!$D$10+'СЕТ СН'!$F$5-'СЕТ СН'!$F$21</f>
        <v>5523.8190953399999</v>
      </c>
      <c r="D15" s="36">
        <f>SUMIFS(СВЦЭМ!$D$39:$D$789,СВЦЭМ!$A$39:$A$789,$A15,СВЦЭМ!$B$39:$B$789,D$11)+'СЕТ СН'!$F$11+СВЦЭМ!$D$10+'СЕТ СН'!$F$5-'СЕТ СН'!$F$21</f>
        <v>5548.6066916599993</v>
      </c>
      <c r="E15" s="36">
        <f>SUMIFS(СВЦЭМ!$D$39:$D$789,СВЦЭМ!$A$39:$A$789,$A15,СВЦЭМ!$B$39:$B$789,E$11)+'СЕТ СН'!$F$11+СВЦЭМ!$D$10+'СЕТ СН'!$F$5-'СЕТ СН'!$F$21</f>
        <v>5563.8650948699997</v>
      </c>
      <c r="F15" s="36">
        <f>SUMIFS(СВЦЭМ!$D$39:$D$789,СВЦЭМ!$A$39:$A$789,$A15,СВЦЭМ!$B$39:$B$789,F$11)+'СЕТ СН'!$F$11+СВЦЭМ!$D$10+'СЕТ СН'!$F$5-'СЕТ СН'!$F$21</f>
        <v>5558.1394835299998</v>
      </c>
      <c r="G15" s="36">
        <f>SUMIFS(СВЦЭМ!$D$39:$D$789,СВЦЭМ!$A$39:$A$789,$A15,СВЦЭМ!$B$39:$B$789,G$11)+'СЕТ СН'!$F$11+СВЦЭМ!$D$10+'СЕТ СН'!$F$5-'СЕТ СН'!$F$21</f>
        <v>5543.2371635</v>
      </c>
      <c r="H15" s="36">
        <f>SUMIFS(СВЦЭМ!$D$39:$D$789,СВЦЭМ!$A$39:$A$789,$A15,СВЦЭМ!$B$39:$B$789,H$11)+'СЕТ СН'!$F$11+СВЦЭМ!$D$10+'СЕТ СН'!$F$5-'СЕТ СН'!$F$21</f>
        <v>5512.7994799999997</v>
      </c>
      <c r="I15" s="36">
        <f>SUMIFS(СВЦЭМ!$D$39:$D$789,СВЦЭМ!$A$39:$A$789,$A15,СВЦЭМ!$B$39:$B$789,I$11)+'СЕТ СН'!$F$11+СВЦЭМ!$D$10+'СЕТ СН'!$F$5-'СЕТ СН'!$F$21</f>
        <v>5404.8312301599999</v>
      </c>
      <c r="J15" s="36">
        <f>SUMIFS(СВЦЭМ!$D$39:$D$789,СВЦЭМ!$A$39:$A$789,$A15,СВЦЭМ!$B$39:$B$789,J$11)+'СЕТ СН'!$F$11+СВЦЭМ!$D$10+'СЕТ СН'!$F$5-'СЕТ СН'!$F$21</f>
        <v>5351.5573840899997</v>
      </c>
      <c r="K15" s="36">
        <f>SUMIFS(СВЦЭМ!$D$39:$D$789,СВЦЭМ!$A$39:$A$789,$A15,СВЦЭМ!$B$39:$B$789,K$11)+'СЕТ СН'!$F$11+СВЦЭМ!$D$10+'СЕТ СН'!$F$5-'СЕТ СН'!$F$21</f>
        <v>5328.8740023399996</v>
      </c>
      <c r="L15" s="36">
        <f>SUMIFS(СВЦЭМ!$D$39:$D$789,СВЦЭМ!$A$39:$A$789,$A15,СВЦЭМ!$B$39:$B$789,L$11)+'СЕТ СН'!$F$11+СВЦЭМ!$D$10+'СЕТ СН'!$F$5-'СЕТ СН'!$F$21</f>
        <v>5257.4898579399996</v>
      </c>
      <c r="M15" s="36">
        <f>SUMIFS(СВЦЭМ!$D$39:$D$789,СВЦЭМ!$A$39:$A$789,$A15,СВЦЭМ!$B$39:$B$789,M$11)+'СЕТ СН'!$F$11+СВЦЭМ!$D$10+'СЕТ СН'!$F$5-'СЕТ СН'!$F$21</f>
        <v>5245.6393969800001</v>
      </c>
      <c r="N15" s="36">
        <f>SUMIFS(СВЦЭМ!$D$39:$D$789,СВЦЭМ!$A$39:$A$789,$A15,СВЦЭМ!$B$39:$B$789,N$11)+'СЕТ СН'!$F$11+СВЦЭМ!$D$10+'СЕТ СН'!$F$5-'СЕТ СН'!$F$21</f>
        <v>5280.1202666299996</v>
      </c>
      <c r="O15" s="36">
        <f>SUMIFS(СВЦЭМ!$D$39:$D$789,СВЦЭМ!$A$39:$A$789,$A15,СВЦЭМ!$B$39:$B$789,O$11)+'СЕТ СН'!$F$11+СВЦЭМ!$D$10+'СЕТ СН'!$F$5-'СЕТ СН'!$F$21</f>
        <v>5287.1173796399999</v>
      </c>
      <c r="P15" s="36">
        <f>SUMIFS(СВЦЭМ!$D$39:$D$789,СВЦЭМ!$A$39:$A$789,$A15,СВЦЭМ!$B$39:$B$789,P$11)+'СЕТ СН'!$F$11+СВЦЭМ!$D$10+'СЕТ СН'!$F$5-'СЕТ СН'!$F$21</f>
        <v>5301.2874645299999</v>
      </c>
      <c r="Q15" s="36">
        <f>SUMIFS(СВЦЭМ!$D$39:$D$789,СВЦЭМ!$A$39:$A$789,$A15,СВЦЭМ!$B$39:$B$789,Q$11)+'СЕТ СН'!$F$11+СВЦЭМ!$D$10+'СЕТ СН'!$F$5-'СЕТ СН'!$F$21</f>
        <v>5310.8301189100002</v>
      </c>
      <c r="R15" s="36">
        <f>SUMIFS(СВЦЭМ!$D$39:$D$789,СВЦЭМ!$A$39:$A$789,$A15,СВЦЭМ!$B$39:$B$789,R$11)+'СЕТ СН'!$F$11+СВЦЭМ!$D$10+'СЕТ СН'!$F$5-'СЕТ СН'!$F$21</f>
        <v>5302.4839974699989</v>
      </c>
      <c r="S15" s="36">
        <f>SUMIFS(СВЦЭМ!$D$39:$D$789,СВЦЭМ!$A$39:$A$789,$A15,СВЦЭМ!$B$39:$B$789,S$11)+'СЕТ СН'!$F$11+СВЦЭМ!$D$10+'СЕТ СН'!$F$5-'СЕТ СН'!$F$21</f>
        <v>5253.6337602000003</v>
      </c>
      <c r="T15" s="36">
        <f>SUMIFS(СВЦЭМ!$D$39:$D$789,СВЦЭМ!$A$39:$A$789,$A15,СВЦЭМ!$B$39:$B$789,T$11)+'СЕТ СН'!$F$11+СВЦЭМ!$D$10+'СЕТ СН'!$F$5-'СЕТ СН'!$F$21</f>
        <v>5204.7622392800004</v>
      </c>
      <c r="U15" s="36">
        <f>SUMIFS(СВЦЭМ!$D$39:$D$789,СВЦЭМ!$A$39:$A$789,$A15,СВЦЭМ!$B$39:$B$789,U$11)+'СЕТ СН'!$F$11+СВЦЭМ!$D$10+'СЕТ СН'!$F$5-'СЕТ СН'!$F$21</f>
        <v>5208.0925402800003</v>
      </c>
      <c r="V15" s="36">
        <f>SUMIFS(СВЦЭМ!$D$39:$D$789,СВЦЭМ!$A$39:$A$789,$A15,СВЦЭМ!$B$39:$B$789,V$11)+'СЕТ СН'!$F$11+СВЦЭМ!$D$10+'СЕТ СН'!$F$5-'СЕТ СН'!$F$21</f>
        <v>5248.3254971200004</v>
      </c>
      <c r="W15" s="36">
        <f>SUMIFS(СВЦЭМ!$D$39:$D$789,СВЦЭМ!$A$39:$A$789,$A15,СВЦЭМ!$B$39:$B$789,W$11)+'СЕТ СН'!$F$11+СВЦЭМ!$D$10+'СЕТ СН'!$F$5-'СЕТ СН'!$F$21</f>
        <v>5269.38409985</v>
      </c>
      <c r="X15" s="36">
        <f>SUMIFS(СВЦЭМ!$D$39:$D$789,СВЦЭМ!$A$39:$A$789,$A15,СВЦЭМ!$B$39:$B$789,X$11)+'СЕТ СН'!$F$11+СВЦЭМ!$D$10+'СЕТ СН'!$F$5-'СЕТ СН'!$F$21</f>
        <v>5305.2758116599998</v>
      </c>
      <c r="Y15" s="36">
        <f>SUMIFS(СВЦЭМ!$D$39:$D$789,СВЦЭМ!$A$39:$A$789,$A15,СВЦЭМ!$B$39:$B$789,Y$11)+'СЕТ СН'!$F$11+СВЦЭМ!$D$10+'СЕТ СН'!$F$5-'СЕТ СН'!$F$21</f>
        <v>5344.3262133999997</v>
      </c>
    </row>
    <row r="16" spans="1:32" ht="15.75" x14ac:dyDescent="0.2">
      <c r="A16" s="35">
        <f t="shared" si="0"/>
        <v>45631</v>
      </c>
      <c r="B16" s="36">
        <f>SUMIFS(СВЦЭМ!$D$39:$D$789,СВЦЭМ!$A$39:$A$789,$A16,СВЦЭМ!$B$39:$B$789,B$11)+'СЕТ СН'!$F$11+СВЦЭМ!$D$10+'СЕТ СН'!$F$5-'СЕТ СН'!$F$21</f>
        <v>5353.7649258199999</v>
      </c>
      <c r="C16" s="36">
        <f>SUMIFS(СВЦЭМ!$D$39:$D$789,СВЦЭМ!$A$39:$A$789,$A16,СВЦЭМ!$B$39:$B$789,C$11)+'СЕТ СН'!$F$11+СВЦЭМ!$D$10+'СЕТ СН'!$F$5-'СЕТ СН'!$F$21</f>
        <v>5406.7395492899996</v>
      </c>
      <c r="D16" s="36">
        <f>SUMIFS(СВЦЭМ!$D$39:$D$789,СВЦЭМ!$A$39:$A$789,$A16,СВЦЭМ!$B$39:$B$789,D$11)+'СЕТ СН'!$F$11+СВЦЭМ!$D$10+'СЕТ СН'!$F$5-'СЕТ СН'!$F$21</f>
        <v>5419.1077360299996</v>
      </c>
      <c r="E16" s="36">
        <f>SUMIFS(СВЦЭМ!$D$39:$D$789,СВЦЭМ!$A$39:$A$789,$A16,СВЦЭМ!$B$39:$B$789,E$11)+'СЕТ СН'!$F$11+СВЦЭМ!$D$10+'СЕТ СН'!$F$5-'СЕТ СН'!$F$21</f>
        <v>5431.8867076099996</v>
      </c>
      <c r="F16" s="36">
        <f>SUMIFS(СВЦЭМ!$D$39:$D$789,СВЦЭМ!$A$39:$A$789,$A16,СВЦЭМ!$B$39:$B$789,F$11)+'СЕТ СН'!$F$11+СВЦЭМ!$D$10+'СЕТ СН'!$F$5-'СЕТ СН'!$F$21</f>
        <v>5425.8941803999996</v>
      </c>
      <c r="G16" s="36">
        <f>SUMIFS(СВЦЭМ!$D$39:$D$789,СВЦЭМ!$A$39:$A$789,$A16,СВЦЭМ!$B$39:$B$789,G$11)+'СЕТ СН'!$F$11+СВЦЭМ!$D$10+'СЕТ СН'!$F$5-'СЕТ СН'!$F$21</f>
        <v>5400.9949191899996</v>
      </c>
      <c r="H16" s="36">
        <f>SUMIFS(СВЦЭМ!$D$39:$D$789,СВЦЭМ!$A$39:$A$789,$A16,СВЦЭМ!$B$39:$B$789,H$11)+'СЕТ СН'!$F$11+СВЦЭМ!$D$10+'СЕТ СН'!$F$5-'СЕТ СН'!$F$21</f>
        <v>5324.3299581299998</v>
      </c>
      <c r="I16" s="36">
        <f>SUMIFS(СВЦЭМ!$D$39:$D$789,СВЦЭМ!$A$39:$A$789,$A16,СВЦЭМ!$B$39:$B$789,I$11)+'СЕТ СН'!$F$11+СВЦЭМ!$D$10+'СЕТ СН'!$F$5-'СЕТ СН'!$F$21</f>
        <v>5242.79836118</v>
      </c>
      <c r="J16" s="36">
        <f>SUMIFS(СВЦЭМ!$D$39:$D$789,СВЦЭМ!$A$39:$A$789,$A16,СВЦЭМ!$B$39:$B$789,J$11)+'СЕТ СН'!$F$11+СВЦЭМ!$D$10+'СЕТ СН'!$F$5-'СЕТ СН'!$F$21</f>
        <v>5199.8415855499998</v>
      </c>
      <c r="K16" s="36">
        <f>SUMIFS(СВЦЭМ!$D$39:$D$789,СВЦЭМ!$A$39:$A$789,$A16,СВЦЭМ!$B$39:$B$789,K$11)+'СЕТ СН'!$F$11+СВЦЭМ!$D$10+'СЕТ СН'!$F$5-'СЕТ СН'!$F$21</f>
        <v>5169.7050078399998</v>
      </c>
      <c r="L16" s="36">
        <f>SUMIFS(СВЦЭМ!$D$39:$D$789,СВЦЭМ!$A$39:$A$789,$A16,СВЦЭМ!$B$39:$B$789,L$11)+'СЕТ СН'!$F$11+СВЦЭМ!$D$10+'СЕТ СН'!$F$5-'СЕТ СН'!$F$21</f>
        <v>5159.6168896199997</v>
      </c>
      <c r="M16" s="36">
        <f>SUMIFS(СВЦЭМ!$D$39:$D$789,СВЦЭМ!$A$39:$A$789,$A16,СВЦЭМ!$B$39:$B$789,M$11)+'СЕТ СН'!$F$11+СВЦЭМ!$D$10+'СЕТ СН'!$F$5-'СЕТ СН'!$F$21</f>
        <v>5184.3230777899998</v>
      </c>
      <c r="N16" s="36">
        <f>SUMIFS(СВЦЭМ!$D$39:$D$789,СВЦЭМ!$A$39:$A$789,$A16,СВЦЭМ!$B$39:$B$789,N$11)+'СЕТ СН'!$F$11+СВЦЭМ!$D$10+'СЕТ СН'!$F$5-'СЕТ СН'!$F$21</f>
        <v>5194.9453944699999</v>
      </c>
      <c r="O16" s="36">
        <f>SUMIFS(СВЦЭМ!$D$39:$D$789,СВЦЭМ!$A$39:$A$789,$A16,СВЦЭМ!$B$39:$B$789,O$11)+'СЕТ СН'!$F$11+СВЦЭМ!$D$10+'СЕТ СН'!$F$5-'СЕТ СН'!$F$21</f>
        <v>5202.2036456799997</v>
      </c>
      <c r="P16" s="36">
        <f>SUMIFS(СВЦЭМ!$D$39:$D$789,СВЦЭМ!$A$39:$A$789,$A16,СВЦЭМ!$B$39:$B$789,P$11)+'СЕТ СН'!$F$11+СВЦЭМ!$D$10+'СЕТ СН'!$F$5-'СЕТ СН'!$F$21</f>
        <v>5217.7134228699997</v>
      </c>
      <c r="Q16" s="36">
        <f>SUMIFS(СВЦЭМ!$D$39:$D$789,СВЦЭМ!$A$39:$A$789,$A16,СВЦЭМ!$B$39:$B$789,Q$11)+'СЕТ СН'!$F$11+СВЦЭМ!$D$10+'СЕТ СН'!$F$5-'СЕТ СН'!$F$21</f>
        <v>5240.8301157300002</v>
      </c>
      <c r="R16" s="36">
        <f>SUMIFS(СВЦЭМ!$D$39:$D$789,СВЦЭМ!$A$39:$A$789,$A16,СВЦЭМ!$B$39:$B$789,R$11)+'СЕТ СН'!$F$11+СВЦЭМ!$D$10+'СЕТ СН'!$F$5-'СЕТ СН'!$F$21</f>
        <v>5243.5266911600002</v>
      </c>
      <c r="S16" s="36">
        <f>SUMIFS(СВЦЭМ!$D$39:$D$789,СВЦЭМ!$A$39:$A$789,$A16,СВЦЭМ!$B$39:$B$789,S$11)+'СЕТ СН'!$F$11+СВЦЭМ!$D$10+'СЕТ СН'!$F$5-'СЕТ СН'!$F$21</f>
        <v>5188.4839442699995</v>
      </c>
      <c r="T16" s="36">
        <f>SUMIFS(СВЦЭМ!$D$39:$D$789,СВЦЭМ!$A$39:$A$789,$A16,СВЦЭМ!$B$39:$B$789,T$11)+'СЕТ СН'!$F$11+СВЦЭМ!$D$10+'СЕТ СН'!$F$5-'СЕТ СН'!$F$21</f>
        <v>5134.9901336599996</v>
      </c>
      <c r="U16" s="36">
        <f>SUMIFS(СВЦЭМ!$D$39:$D$789,СВЦЭМ!$A$39:$A$789,$A16,СВЦЭМ!$B$39:$B$789,U$11)+'СЕТ СН'!$F$11+СВЦЭМ!$D$10+'СЕТ СН'!$F$5-'СЕТ СН'!$F$21</f>
        <v>5135.3263194499996</v>
      </c>
      <c r="V16" s="36">
        <f>SUMIFS(СВЦЭМ!$D$39:$D$789,СВЦЭМ!$A$39:$A$789,$A16,СВЦЭМ!$B$39:$B$789,V$11)+'СЕТ СН'!$F$11+СВЦЭМ!$D$10+'СЕТ СН'!$F$5-'СЕТ СН'!$F$21</f>
        <v>5171.34431184</v>
      </c>
      <c r="W16" s="36">
        <f>SUMIFS(СВЦЭМ!$D$39:$D$789,СВЦЭМ!$A$39:$A$789,$A16,СВЦЭМ!$B$39:$B$789,W$11)+'СЕТ СН'!$F$11+СВЦЭМ!$D$10+'СЕТ СН'!$F$5-'СЕТ СН'!$F$21</f>
        <v>5181.7189440499997</v>
      </c>
      <c r="X16" s="36">
        <f>SUMIFS(СВЦЭМ!$D$39:$D$789,СВЦЭМ!$A$39:$A$789,$A16,СВЦЭМ!$B$39:$B$789,X$11)+'СЕТ СН'!$F$11+СВЦЭМ!$D$10+'СЕТ СН'!$F$5-'СЕТ СН'!$F$21</f>
        <v>5197.1780594299998</v>
      </c>
      <c r="Y16" s="36">
        <f>SUMIFS(СВЦЭМ!$D$39:$D$789,СВЦЭМ!$A$39:$A$789,$A16,СВЦЭМ!$B$39:$B$789,Y$11)+'СЕТ СН'!$F$11+СВЦЭМ!$D$10+'СЕТ СН'!$F$5-'СЕТ СН'!$F$21</f>
        <v>5207.800913</v>
      </c>
    </row>
    <row r="17" spans="1:25" ht="15.75" x14ac:dyDescent="0.2">
      <c r="A17" s="35">
        <f t="shared" si="0"/>
        <v>45632</v>
      </c>
      <c r="B17" s="36">
        <f>SUMIFS(СВЦЭМ!$D$39:$D$789,СВЦЭМ!$A$39:$A$789,$A17,СВЦЭМ!$B$39:$B$789,B$11)+'СЕТ СН'!$F$11+СВЦЭМ!$D$10+'СЕТ СН'!$F$5-'СЕТ СН'!$F$21</f>
        <v>5313.3823163500001</v>
      </c>
      <c r="C17" s="36">
        <f>SUMIFS(СВЦЭМ!$D$39:$D$789,СВЦЭМ!$A$39:$A$789,$A17,СВЦЭМ!$B$39:$B$789,C$11)+'СЕТ СН'!$F$11+СВЦЭМ!$D$10+'СЕТ СН'!$F$5-'СЕТ СН'!$F$21</f>
        <v>5385.2028880299995</v>
      </c>
      <c r="D17" s="36">
        <f>SUMIFS(СВЦЭМ!$D$39:$D$789,СВЦЭМ!$A$39:$A$789,$A17,СВЦЭМ!$B$39:$B$789,D$11)+'СЕТ СН'!$F$11+СВЦЭМ!$D$10+'СЕТ СН'!$F$5-'СЕТ СН'!$F$21</f>
        <v>5411.4803610700001</v>
      </c>
      <c r="E17" s="36">
        <f>SUMIFS(СВЦЭМ!$D$39:$D$789,СВЦЭМ!$A$39:$A$789,$A17,СВЦЭМ!$B$39:$B$789,E$11)+'СЕТ СН'!$F$11+СВЦЭМ!$D$10+'СЕТ СН'!$F$5-'СЕТ СН'!$F$21</f>
        <v>5423.8166424999999</v>
      </c>
      <c r="F17" s="36">
        <f>SUMIFS(СВЦЭМ!$D$39:$D$789,СВЦЭМ!$A$39:$A$789,$A17,СВЦЭМ!$B$39:$B$789,F$11)+'СЕТ СН'!$F$11+СВЦЭМ!$D$10+'СЕТ СН'!$F$5-'СЕТ СН'!$F$21</f>
        <v>5421.7423508699994</v>
      </c>
      <c r="G17" s="36">
        <f>SUMIFS(СВЦЭМ!$D$39:$D$789,СВЦЭМ!$A$39:$A$789,$A17,СВЦЭМ!$B$39:$B$789,G$11)+'СЕТ СН'!$F$11+СВЦЭМ!$D$10+'СЕТ СН'!$F$5-'СЕТ СН'!$F$21</f>
        <v>5402.7285585399995</v>
      </c>
      <c r="H17" s="36">
        <f>SUMIFS(СВЦЭМ!$D$39:$D$789,СВЦЭМ!$A$39:$A$789,$A17,СВЦЭМ!$B$39:$B$789,H$11)+'СЕТ СН'!$F$11+СВЦЭМ!$D$10+'СЕТ СН'!$F$5-'СЕТ СН'!$F$21</f>
        <v>5320.8128983400002</v>
      </c>
      <c r="I17" s="36">
        <f>SUMIFS(СВЦЭМ!$D$39:$D$789,СВЦЭМ!$A$39:$A$789,$A17,СВЦЭМ!$B$39:$B$789,I$11)+'СЕТ СН'!$F$11+СВЦЭМ!$D$10+'СЕТ СН'!$F$5-'СЕТ СН'!$F$21</f>
        <v>5251.0420316399995</v>
      </c>
      <c r="J17" s="36">
        <f>SUMIFS(СВЦЭМ!$D$39:$D$789,СВЦЭМ!$A$39:$A$789,$A17,СВЦЭМ!$B$39:$B$789,J$11)+'СЕТ СН'!$F$11+СВЦЭМ!$D$10+'СЕТ СН'!$F$5-'СЕТ СН'!$F$21</f>
        <v>5190.0245619500001</v>
      </c>
      <c r="K17" s="36">
        <f>SUMIFS(СВЦЭМ!$D$39:$D$789,СВЦЭМ!$A$39:$A$789,$A17,СВЦЭМ!$B$39:$B$789,K$11)+'СЕТ СН'!$F$11+СВЦЭМ!$D$10+'СЕТ СН'!$F$5-'СЕТ СН'!$F$21</f>
        <v>5157.9684773700001</v>
      </c>
      <c r="L17" s="36">
        <f>SUMIFS(СВЦЭМ!$D$39:$D$789,СВЦЭМ!$A$39:$A$789,$A17,СВЦЭМ!$B$39:$B$789,L$11)+'СЕТ СН'!$F$11+СВЦЭМ!$D$10+'СЕТ СН'!$F$5-'СЕТ СН'!$F$21</f>
        <v>5161.0357943399995</v>
      </c>
      <c r="M17" s="36">
        <f>SUMIFS(СВЦЭМ!$D$39:$D$789,СВЦЭМ!$A$39:$A$789,$A17,СВЦЭМ!$B$39:$B$789,M$11)+'СЕТ СН'!$F$11+СВЦЭМ!$D$10+'СЕТ СН'!$F$5-'СЕТ СН'!$F$21</f>
        <v>5175.93876155</v>
      </c>
      <c r="N17" s="36">
        <f>SUMIFS(СВЦЭМ!$D$39:$D$789,СВЦЭМ!$A$39:$A$789,$A17,СВЦЭМ!$B$39:$B$789,N$11)+'СЕТ СН'!$F$11+СВЦЭМ!$D$10+'СЕТ СН'!$F$5-'СЕТ СН'!$F$21</f>
        <v>5184.8520233500003</v>
      </c>
      <c r="O17" s="36">
        <f>SUMIFS(СВЦЭМ!$D$39:$D$789,СВЦЭМ!$A$39:$A$789,$A17,СВЦЭМ!$B$39:$B$789,O$11)+'СЕТ СН'!$F$11+СВЦЭМ!$D$10+'СЕТ СН'!$F$5-'СЕТ СН'!$F$21</f>
        <v>5190.1235298499996</v>
      </c>
      <c r="P17" s="36">
        <f>SUMIFS(СВЦЭМ!$D$39:$D$789,СВЦЭМ!$A$39:$A$789,$A17,СВЦЭМ!$B$39:$B$789,P$11)+'СЕТ СН'!$F$11+СВЦЭМ!$D$10+'СЕТ СН'!$F$5-'СЕТ СН'!$F$21</f>
        <v>5211.2981097900001</v>
      </c>
      <c r="Q17" s="36">
        <f>SUMIFS(СВЦЭМ!$D$39:$D$789,СВЦЭМ!$A$39:$A$789,$A17,СВЦЭМ!$B$39:$B$789,Q$11)+'СЕТ СН'!$F$11+СВЦЭМ!$D$10+'СЕТ СН'!$F$5-'СЕТ СН'!$F$21</f>
        <v>5222.2987364199998</v>
      </c>
      <c r="R17" s="36">
        <f>SUMIFS(СВЦЭМ!$D$39:$D$789,СВЦЭМ!$A$39:$A$789,$A17,СВЦЭМ!$B$39:$B$789,R$11)+'СЕТ СН'!$F$11+СВЦЭМ!$D$10+'СЕТ СН'!$F$5-'СЕТ СН'!$F$21</f>
        <v>5215.0961532000001</v>
      </c>
      <c r="S17" s="36">
        <f>SUMIFS(СВЦЭМ!$D$39:$D$789,СВЦЭМ!$A$39:$A$789,$A17,СВЦЭМ!$B$39:$B$789,S$11)+'СЕТ СН'!$F$11+СВЦЭМ!$D$10+'СЕТ СН'!$F$5-'СЕТ СН'!$F$21</f>
        <v>5193.7695436599997</v>
      </c>
      <c r="T17" s="36">
        <f>SUMIFS(СВЦЭМ!$D$39:$D$789,СВЦЭМ!$A$39:$A$789,$A17,СВЦЭМ!$B$39:$B$789,T$11)+'СЕТ СН'!$F$11+СВЦЭМ!$D$10+'СЕТ СН'!$F$5-'СЕТ СН'!$F$21</f>
        <v>5141.3134728799996</v>
      </c>
      <c r="U17" s="36">
        <f>SUMIFS(СВЦЭМ!$D$39:$D$789,СВЦЭМ!$A$39:$A$789,$A17,СВЦЭМ!$B$39:$B$789,U$11)+'СЕТ СН'!$F$11+СВЦЭМ!$D$10+'СЕТ СН'!$F$5-'СЕТ СН'!$F$21</f>
        <v>5127.1270678299998</v>
      </c>
      <c r="V17" s="36">
        <f>SUMIFS(СВЦЭМ!$D$39:$D$789,СВЦЭМ!$A$39:$A$789,$A17,СВЦЭМ!$B$39:$B$789,V$11)+'СЕТ СН'!$F$11+СВЦЭМ!$D$10+'СЕТ СН'!$F$5-'СЕТ СН'!$F$21</f>
        <v>5170.7531614899999</v>
      </c>
      <c r="W17" s="36">
        <f>SUMIFS(СВЦЭМ!$D$39:$D$789,СВЦЭМ!$A$39:$A$789,$A17,СВЦЭМ!$B$39:$B$789,W$11)+'СЕТ СН'!$F$11+СВЦЭМ!$D$10+'СЕТ СН'!$F$5-'СЕТ СН'!$F$21</f>
        <v>5172.8997773600004</v>
      </c>
      <c r="X17" s="36">
        <f>SUMIFS(СВЦЭМ!$D$39:$D$789,СВЦЭМ!$A$39:$A$789,$A17,СВЦЭМ!$B$39:$B$789,X$11)+'СЕТ СН'!$F$11+СВЦЭМ!$D$10+'СЕТ СН'!$F$5-'СЕТ СН'!$F$21</f>
        <v>5179.4398904099999</v>
      </c>
      <c r="Y17" s="36">
        <f>SUMIFS(СВЦЭМ!$D$39:$D$789,СВЦЭМ!$A$39:$A$789,$A17,СВЦЭМ!$B$39:$B$789,Y$11)+'СЕТ СН'!$F$11+СВЦЭМ!$D$10+'СЕТ СН'!$F$5-'СЕТ СН'!$F$21</f>
        <v>5208.3029275499994</v>
      </c>
    </row>
    <row r="18" spans="1:25" ht="15.75" x14ac:dyDescent="0.2">
      <c r="A18" s="35">
        <f t="shared" si="0"/>
        <v>45633</v>
      </c>
      <c r="B18" s="36">
        <f>SUMIFS(СВЦЭМ!$D$39:$D$789,СВЦЭМ!$A$39:$A$789,$A18,СВЦЭМ!$B$39:$B$789,B$11)+'СЕТ СН'!$F$11+СВЦЭМ!$D$10+'СЕТ СН'!$F$5-'СЕТ СН'!$F$21</f>
        <v>5290.9448109200002</v>
      </c>
      <c r="C18" s="36">
        <f>SUMIFS(СВЦЭМ!$D$39:$D$789,СВЦЭМ!$A$39:$A$789,$A18,СВЦЭМ!$B$39:$B$789,C$11)+'СЕТ СН'!$F$11+СВЦЭМ!$D$10+'СЕТ СН'!$F$5-'СЕТ СН'!$F$21</f>
        <v>5263.3433189699999</v>
      </c>
      <c r="D18" s="36">
        <f>SUMIFS(СВЦЭМ!$D$39:$D$789,СВЦЭМ!$A$39:$A$789,$A18,СВЦЭМ!$B$39:$B$789,D$11)+'СЕТ СН'!$F$11+СВЦЭМ!$D$10+'СЕТ СН'!$F$5-'СЕТ СН'!$F$21</f>
        <v>5294.0398161499998</v>
      </c>
      <c r="E18" s="36">
        <f>SUMIFS(СВЦЭМ!$D$39:$D$789,СВЦЭМ!$A$39:$A$789,$A18,СВЦЭМ!$B$39:$B$789,E$11)+'СЕТ СН'!$F$11+СВЦЭМ!$D$10+'СЕТ СН'!$F$5-'СЕТ СН'!$F$21</f>
        <v>5318.5327906900002</v>
      </c>
      <c r="F18" s="36">
        <f>SUMIFS(СВЦЭМ!$D$39:$D$789,СВЦЭМ!$A$39:$A$789,$A18,СВЦЭМ!$B$39:$B$789,F$11)+'СЕТ СН'!$F$11+СВЦЭМ!$D$10+'СЕТ СН'!$F$5-'СЕТ СН'!$F$21</f>
        <v>5315.7249137099989</v>
      </c>
      <c r="G18" s="36">
        <f>SUMIFS(СВЦЭМ!$D$39:$D$789,СВЦЭМ!$A$39:$A$789,$A18,СВЦЭМ!$B$39:$B$789,G$11)+'СЕТ СН'!$F$11+СВЦЭМ!$D$10+'СЕТ СН'!$F$5-'СЕТ СН'!$F$21</f>
        <v>5298.0886795799997</v>
      </c>
      <c r="H18" s="36">
        <f>SUMIFS(СВЦЭМ!$D$39:$D$789,СВЦЭМ!$A$39:$A$789,$A18,СВЦЭМ!$B$39:$B$789,H$11)+'СЕТ СН'!$F$11+СВЦЭМ!$D$10+'СЕТ СН'!$F$5-'СЕТ СН'!$F$21</f>
        <v>5275.2141627499996</v>
      </c>
      <c r="I18" s="36">
        <f>SUMIFS(СВЦЭМ!$D$39:$D$789,СВЦЭМ!$A$39:$A$789,$A18,СВЦЭМ!$B$39:$B$789,I$11)+'СЕТ СН'!$F$11+СВЦЭМ!$D$10+'СЕТ СН'!$F$5-'СЕТ СН'!$F$21</f>
        <v>5275.2459673199992</v>
      </c>
      <c r="J18" s="36">
        <f>SUMIFS(СВЦЭМ!$D$39:$D$789,СВЦЭМ!$A$39:$A$789,$A18,СВЦЭМ!$B$39:$B$789,J$11)+'СЕТ СН'!$F$11+СВЦЭМ!$D$10+'СЕТ СН'!$F$5-'СЕТ СН'!$F$21</f>
        <v>5213.3012816499995</v>
      </c>
      <c r="K18" s="36">
        <f>SUMIFS(СВЦЭМ!$D$39:$D$789,СВЦЭМ!$A$39:$A$789,$A18,СВЦЭМ!$B$39:$B$789,K$11)+'СЕТ СН'!$F$11+СВЦЭМ!$D$10+'СЕТ СН'!$F$5-'СЕТ СН'!$F$21</f>
        <v>5125.73169512</v>
      </c>
      <c r="L18" s="36">
        <f>SUMIFS(СВЦЭМ!$D$39:$D$789,СВЦЭМ!$A$39:$A$789,$A18,СВЦЭМ!$B$39:$B$789,L$11)+'СЕТ СН'!$F$11+СВЦЭМ!$D$10+'СЕТ СН'!$F$5-'СЕТ СН'!$F$21</f>
        <v>5095.6163024699999</v>
      </c>
      <c r="M18" s="36">
        <f>SUMIFS(СВЦЭМ!$D$39:$D$789,СВЦЭМ!$A$39:$A$789,$A18,СВЦЭМ!$B$39:$B$789,M$11)+'СЕТ СН'!$F$11+СВЦЭМ!$D$10+'СЕТ СН'!$F$5-'СЕТ СН'!$F$21</f>
        <v>5097.4761116399995</v>
      </c>
      <c r="N18" s="36">
        <f>SUMIFS(СВЦЭМ!$D$39:$D$789,СВЦЭМ!$A$39:$A$789,$A18,СВЦЭМ!$B$39:$B$789,N$11)+'СЕТ СН'!$F$11+СВЦЭМ!$D$10+'СЕТ СН'!$F$5-'СЕТ СН'!$F$21</f>
        <v>5118.1622284099994</v>
      </c>
      <c r="O18" s="36">
        <f>SUMIFS(СВЦЭМ!$D$39:$D$789,СВЦЭМ!$A$39:$A$789,$A18,СВЦЭМ!$B$39:$B$789,O$11)+'СЕТ СН'!$F$11+СВЦЭМ!$D$10+'СЕТ СН'!$F$5-'СЕТ СН'!$F$21</f>
        <v>5122.7858287999998</v>
      </c>
      <c r="P18" s="36">
        <f>SUMIFS(СВЦЭМ!$D$39:$D$789,СВЦЭМ!$A$39:$A$789,$A18,СВЦЭМ!$B$39:$B$789,P$11)+'СЕТ СН'!$F$11+СВЦЭМ!$D$10+'СЕТ СН'!$F$5-'СЕТ СН'!$F$21</f>
        <v>5138.6564114100001</v>
      </c>
      <c r="Q18" s="36">
        <f>SUMIFS(СВЦЭМ!$D$39:$D$789,СВЦЭМ!$A$39:$A$789,$A18,СВЦЭМ!$B$39:$B$789,Q$11)+'СЕТ СН'!$F$11+СВЦЭМ!$D$10+'СЕТ СН'!$F$5-'СЕТ СН'!$F$21</f>
        <v>5136.8163599099998</v>
      </c>
      <c r="R18" s="36">
        <f>SUMIFS(СВЦЭМ!$D$39:$D$789,СВЦЭМ!$A$39:$A$789,$A18,СВЦЭМ!$B$39:$B$789,R$11)+'СЕТ СН'!$F$11+СВЦЭМ!$D$10+'СЕТ СН'!$F$5-'СЕТ СН'!$F$21</f>
        <v>5140.7236764499994</v>
      </c>
      <c r="S18" s="36">
        <f>SUMIFS(СВЦЭМ!$D$39:$D$789,СВЦЭМ!$A$39:$A$789,$A18,СВЦЭМ!$B$39:$B$789,S$11)+'СЕТ СН'!$F$11+СВЦЭМ!$D$10+'СЕТ СН'!$F$5-'СЕТ СН'!$F$21</f>
        <v>5111.2511987199996</v>
      </c>
      <c r="T18" s="36">
        <f>SUMIFS(СВЦЭМ!$D$39:$D$789,СВЦЭМ!$A$39:$A$789,$A18,СВЦЭМ!$B$39:$B$789,T$11)+'СЕТ СН'!$F$11+СВЦЭМ!$D$10+'СЕТ СН'!$F$5-'СЕТ СН'!$F$21</f>
        <v>5071.0112880699999</v>
      </c>
      <c r="U18" s="36">
        <f>SUMIFS(СВЦЭМ!$D$39:$D$789,СВЦЭМ!$A$39:$A$789,$A18,СВЦЭМ!$B$39:$B$789,U$11)+'СЕТ СН'!$F$11+СВЦЭМ!$D$10+'СЕТ СН'!$F$5-'СЕТ СН'!$F$21</f>
        <v>5093.3606156699998</v>
      </c>
      <c r="V18" s="36">
        <f>SUMIFS(СВЦЭМ!$D$39:$D$789,СВЦЭМ!$A$39:$A$789,$A18,СВЦЭМ!$B$39:$B$789,V$11)+'СЕТ СН'!$F$11+СВЦЭМ!$D$10+'СЕТ СН'!$F$5-'СЕТ СН'!$F$21</f>
        <v>5110.7207493699998</v>
      </c>
      <c r="W18" s="36">
        <f>SUMIFS(СВЦЭМ!$D$39:$D$789,СВЦЭМ!$A$39:$A$789,$A18,СВЦЭМ!$B$39:$B$789,W$11)+'СЕТ СН'!$F$11+СВЦЭМ!$D$10+'СЕТ СН'!$F$5-'СЕТ СН'!$F$21</f>
        <v>5127.9431504099994</v>
      </c>
      <c r="X18" s="36">
        <f>SUMIFS(СВЦЭМ!$D$39:$D$789,СВЦЭМ!$A$39:$A$789,$A18,СВЦЭМ!$B$39:$B$789,X$11)+'СЕТ СН'!$F$11+СВЦЭМ!$D$10+'СЕТ СН'!$F$5-'СЕТ СН'!$F$21</f>
        <v>5168.9191909299998</v>
      </c>
      <c r="Y18" s="36">
        <f>SUMIFS(СВЦЭМ!$D$39:$D$789,СВЦЭМ!$A$39:$A$789,$A18,СВЦЭМ!$B$39:$B$789,Y$11)+'СЕТ СН'!$F$11+СВЦЭМ!$D$10+'СЕТ СН'!$F$5-'СЕТ СН'!$F$21</f>
        <v>5226.1140651999995</v>
      </c>
    </row>
    <row r="19" spans="1:25" ht="15.75" x14ac:dyDescent="0.2">
      <c r="A19" s="35">
        <f t="shared" si="0"/>
        <v>45634</v>
      </c>
      <c r="B19" s="36">
        <f>SUMIFS(СВЦЭМ!$D$39:$D$789,СВЦЭМ!$A$39:$A$789,$A19,СВЦЭМ!$B$39:$B$789,B$11)+'СЕТ СН'!$F$11+СВЦЭМ!$D$10+'СЕТ СН'!$F$5-'СЕТ СН'!$F$21</f>
        <v>5218.2260600400004</v>
      </c>
      <c r="C19" s="36">
        <f>SUMIFS(СВЦЭМ!$D$39:$D$789,СВЦЭМ!$A$39:$A$789,$A19,СВЦЭМ!$B$39:$B$789,C$11)+'СЕТ СН'!$F$11+СВЦЭМ!$D$10+'СЕТ СН'!$F$5-'СЕТ СН'!$F$21</f>
        <v>5251.3085043000001</v>
      </c>
      <c r="D19" s="36">
        <f>SUMIFS(СВЦЭМ!$D$39:$D$789,СВЦЭМ!$A$39:$A$789,$A19,СВЦЭМ!$B$39:$B$789,D$11)+'СЕТ СН'!$F$11+СВЦЭМ!$D$10+'СЕТ СН'!$F$5-'СЕТ СН'!$F$21</f>
        <v>5283.3168170400004</v>
      </c>
      <c r="E19" s="36">
        <f>SUMIFS(СВЦЭМ!$D$39:$D$789,СВЦЭМ!$A$39:$A$789,$A19,СВЦЭМ!$B$39:$B$789,E$11)+'СЕТ СН'!$F$11+СВЦЭМ!$D$10+'СЕТ СН'!$F$5-'СЕТ СН'!$F$21</f>
        <v>5313.5945517</v>
      </c>
      <c r="F19" s="36">
        <f>SUMIFS(СВЦЭМ!$D$39:$D$789,СВЦЭМ!$A$39:$A$789,$A19,СВЦЭМ!$B$39:$B$789,F$11)+'СЕТ СН'!$F$11+СВЦЭМ!$D$10+'СЕТ СН'!$F$5-'СЕТ СН'!$F$21</f>
        <v>5326.6257031599998</v>
      </c>
      <c r="G19" s="36">
        <f>SUMIFS(СВЦЭМ!$D$39:$D$789,СВЦЭМ!$A$39:$A$789,$A19,СВЦЭМ!$B$39:$B$789,G$11)+'СЕТ СН'!$F$11+СВЦЭМ!$D$10+'СЕТ СН'!$F$5-'СЕТ СН'!$F$21</f>
        <v>5302.9105256599996</v>
      </c>
      <c r="H19" s="36">
        <f>SUMIFS(СВЦЭМ!$D$39:$D$789,СВЦЭМ!$A$39:$A$789,$A19,СВЦЭМ!$B$39:$B$789,H$11)+'СЕТ СН'!$F$11+СВЦЭМ!$D$10+'СЕТ СН'!$F$5-'СЕТ СН'!$F$21</f>
        <v>5319.9723385199995</v>
      </c>
      <c r="I19" s="36">
        <f>SUMIFS(СВЦЭМ!$D$39:$D$789,СВЦЭМ!$A$39:$A$789,$A19,СВЦЭМ!$B$39:$B$789,I$11)+'СЕТ СН'!$F$11+СВЦЭМ!$D$10+'СЕТ СН'!$F$5-'СЕТ СН'!$F$21</f>
        <v>5308.5915415599993</v>
      </c>
      <c r="J19" s="36">
        <f>SUMIFS(СВЦЭМ!$D$39:$D$789,СВЦЭМ!$A$39:$A$789,$A19,СВЦЭМ!$B$39:$B$789,J$11)+'СЕТ СН'!$F$11+СВЦЭМ!$D$10+'СЕТ СН'!$F$5-'СЕТ СН'!$F$21</f>
        <v>5250.0076516299996</v>
      </c>
      <c r="K19" s="36">
        <f>SUMIFS(СВЦЭМ!$D$39:$D$789,СВЦЭМ!$A$39:$A$789,$A19,СВЦЭМ!$B$39:$B$789,K$11)+'СЕТ СН'!$F$11+СВЦЭМ!$D$10+'СЕТ СН'!$F$5-'СЕТ СН'!$F$21</f>
        <v>5174.5407421700002</v>
      </c>
      <c r="L19" s="36">
        <f>SUMIFS(СВЦЭМ!$D$39:$D$789,СВЦЭМ!$A$39:$A$789,$A19,СВЦЭМ!$B$39:$B$789,L$11)+'СЕТ СН'!$F$11+СВЦЭМ!$D$10+'СЕТ СН'!$F$5-'СЕТ СН'!$F$21</f>
        <v>5125.0411256799998</v>
      </c>
      <c r="M19" s="36">
        <f>SUMIFS(СВЦЭМ!$D$39:$D$789,СВЦЭМ!$A$39:$A$789,$A19,СВЦЭМ!$B$39:$B$789,M$11)+'СЕТ СН'!$F$11+СВЦЭМ!$D$10+'СЕТ СН'!$F$5-'СЕТ СН'!$F$21</f>
        <v>5124.2798856499994</v>
      </c>
      <c r="N19" s="36">
        <f>SUMIFS(СВЦЭМ!$D$39:$D$789,СВЦЭМ!$A$39:$A$789,$A19,СВЦЭМ!$B$39:$B$789,N$11)+'СЕТ СН'!$F$11+СВЦЭМ!$D$10+'СЕТ СН'!$F$5-'СЕТ СН'!$F$21</f>
        <v>5149.8761278100001</v>
      </c>
      <c r="O19" s="36">
        <f>SUMIFS(СВЦЭМ!$D$39:$D$789,СВЦЭМ!$A$39:$A$789,$A19,СВЦЭМ!$B$39:$B$789,O$11)+'СЕТ СН'!$F$11+СВЦЭМ!$D$10+'СЕТ СН'!$F$5-'СЕТ СН'!$F$21</f>
        <v>5162.3597755699993</v>
      </c>
      <c r="P19" s="36">
        <f>SUMIFS(СВЦЭМ!$D$39:$D$789,СВЦЭМ!$A$39:$A$789,$A19,СВЦЭМ!$B$39:$B$789,P$11)+'СЕТ СН'!$F$11+СВЦЭМ!$D$10+'СЕТ СН'!$F$5-'СЕТ СН'!$F$21</f>
        <v>5173.0515217000002</v>
      </c>
      <c r="Q19" s="36">
        <f>SUMIFS(СВЦЭМ!$D$39:$D$789,СВЦЭМ!$A$39:$A$789,$A19,СВЦЭМ!$B$39:$B$789,Q$11)+'СЕТ СН'!$F$11+СВЦЭМ!$D$10+'СЕТ СН'!$F$5-'СЕТ СН'!$F$21</f>
        <v>5180.8389561200001</v>
      </c>
      <c r="R19" s="36">
        <f>SUMIFS(СВЦЭМ!$D$39:$D$789,СВЦЭМ!$A$39:$A$789,$A19,СВЦЭМ!$B$39:$B$789,R$11)+'СЕТ СН'!$F$11+СВЦЭМ!$D$10+'СЕТ СН'!$F$5-'СЕТ СН'!$F$21</f>
        <v>5174.45365107</v>
      </c>
      <c r="S19" s="36">
        <f>SUMIFS(СВЦЭМ!$D$39:$D$789,СВЦЭМ!$A$39:$A$789,$A19,СВЦЭМ!$B$39:$B$789,S$11)+'СЕТ СН'!$F$11+СВЦЭМ!$D$10+'СЕТ СН'!$F$5-'СЕТ СН'!$F$21</f>
        <v>5111.6918979000002</v>
      </c>
      <c r="T19" s="36">
        <f>SUMIFS(СВЦЭМ!$D$39:$D$789,СВЦЭМ!$A$39:$A$789,$A19,СВЦЭМ!$B$39:$B$789,T$11)+'СЕТ СН'!$F$11+СВЦЭМ!$D$10+'СЕТ СН'!$F$5-'СЕТ СН'!$F$21</f>
        <v>5035.0745344299994</v>
      </c>
      <c r="U19" s="36">
        <f>SUMIFS(СВЦЭМ!$D$39:$D$789,СВЦЭМ!$A$39:$A$789,$A19,СВЦЭМ!$B$39:$B$789,U$11)+'СЕТ СН'!$F$11+СВЦЭМ!$D$10+'СЕТ СН'!$F$5-'СЕТ СН'!$F$21</f>
        <v>5032.7616553999997</v>
      </c>
      <c r="V19" s="36">
        <f>SUMIFS(СВЦЭМ!$D$39:$D$789,СВЦЭМ!$A$39:$A$789,$A19,СВЦЭМ!$B$39:$B$789,V$11)+'СЕТ СН'!$F$11+СВЦЭМ!$D$10+'СЕТ СН'!$F$5-'СЕТ СН'!$F$21</f>
        <v>5062.5938134099997</v>
      </c>
      <c r="W19" s="36">
        <f>SUMIFS(СВЦЭМ!$D$39:$D$789,СВЦЭМ!$A$39:$A$789,$A19,СВЦЭМ!$B$39:$B$789,W$11)+'СЕТ СН'!$F$11+СВЦЭМ!$D$10+'СЕТ СН'!$F$5-'СЕТ СН'!$F$21</f>
        <v>5102.5437727199997</v>
      </c>
      <c r="X19" s="36">
        <f>SUMIFS(СВЦЭМ!$D$39:$D$789,СВЦЭМ!$A$39:$A$789,$A19,СВЦЭМ!$B$39:$B$789,X$11)+'СЕТ СН'!$F$11+СВЦЭМ!$D$10+'СЕТ СН'!$F$5-'СЕТ СН'!$F$21</f>
        <v>5119.4560713299998</v>
      </c>
      <c r="Y19" s="36">
        <f>SUMIFS(СВЦЭМ!$D$39:$D$789,СВЦЭМ!$A$39:$A$789,$A19,СВЦЭМ!$B$39:$B$789,Y$11)+'СЕТ СН'!$F$11+СВЦЭМ!$D$10+'СЕТ СН'!$F$5-'СЕТ СН'!$F$21</f>
        <v>5120.4641631300001</v>
      </c>
    </row>
    <row r="20" spans="1:25" ht="15.75" x14ac:dyDescent="0.2">
      <c r="A20" s="35">
        <f t="shared" si="0"/>
        <v>45635</v>
      </c>
      <c r="B20" s="36">
        <f>SUMIFS(СВЦЭМ!$D$39:$D$789,СВЦЭМ!$A$39:$A$789,$A20,СВЦЭМ!$B$39:$B$789,B$11)+'СЕТ СН'!$F$11+СВЦЭМ!$D$10+'СЕТ СН'!$F$5-'СЕТ СН'!$F$21</f>
        <v>5198.8099539599998</v>
      </c>
      <c r="C20" s="36">
        <f>SUMIFS(СВЦЭМ!$D$39:$D$789,СВЦЭМ!$A$39:$A$789,$A20,СВЦЭМ!$B$39:$B$789,C$11)+'СЕТ СН'!$F$11+СВЦЭМ!$D$10+'СЕТ СН'!$F$5-'СЕТ СН'!$F$21</f>
        <v>5222.2141353200004</v>
      </c>
      <c r="D20" s="36">
        <f>SUMIFS(СВЦЭМ!$D$39:$D$789,СВЦЭМ!$A$39:$A$789,$A20,СВЦЭМ!$B$39:$B$789,D$11)+'СЕТ СН'!$F$11+СВЦЭМ!$D$10+'СЕТ СН'!$F$5-'СЕТ СН'!$F$21</f>
        <v>5266.4807936300003</v>
      </c>
      <c r="E20" s="36">
        <f>SUMIFS(СВЦЭМ!$D$39:$D$789,СВЦЭМ!$A$39:$A$789,$A20,СВЦЭМ!$B$39:$B$789,E$11)+'СЕТ СН'!$F$11+СВЦЭМ!$D$10+'СЕТ СН'!$F$5-'СЕТ СН'!$F$21</f>
        <v>5288.1337119599993</v>
      </c>
      <c r="F20" s="36">
        <f>SUMIFS(СВЦЭМ!$D$39:$D$789,СВЦЭМ!$A$39:$A$789,$A20,СВЦЭМ!$B$39:$B$789,F$11)+'СЕТ СН'!$F$11+СВЦЭМ!$D$10+'СЕТ СН'!$F$5-'СЕТ СН'!$F$21</f>
        <v>5288.9162498200003</v>
      </c>
      <c r="G20" s="36">
        <f>SUMIFS(СВЦЭМ!$D$39:$D$789,СВЦЭМ!$A$39:$A$789,$A20,СВЦЭМ!$B$39:$B$789,G$11)+'СЕТ СН'!$F$11+СВЦЭМ!$D$10+'СЕТ СН'!$F$5-'СЕТ СН'!$F$21</f>
        <v>5250.6774685500004</v>
      </c>
      <c r="H20" s="36">
        <f>SUMIFS(СВЦЭМ!$D$39:$D$789,СВЦЭМ!$A$39:$A$789,$A20,СВЦЭМ!$B$39:$B$789,H$11)+'СЕТ СН'!$F$11+СВЦЭМ!$D$10+'СЕТ СН'!$F$5-'СЕТ СН'!$F$21</f>
        <v>5167.4143421499994</v>
      </c>
      <c r="I20" s="36">
        <f>SUMIFS(СВЦЭМ!$D$39:$D$789,СВЦЭМ!$A$39:$A$789,$A20,СВЦЭМ!$B$39:$B$789,I$11)+'СЕТ СН'!$F$11+СВЦЭМ!$D$10+'СЕТ СН'!$F$5-'СЕТ СН'!$F$21</f>
        <v>5096.65022417</v>
      </c>
      <c r="J20" s="36">
        <f>SUMIFS(СВЦЭМ!$D$39:$D$789,СВЦЭМ!$A$39:$A$789,$A20,СВЦЭМ!$B$39:$B$789,J$11)+'СЕТ СН'!$F$11+СВЦЭМ!$D$10+'СЕТ СН'!$F$5-'СЕТ СН'!$F$21</f>
        <v>5114.7808432299998</v>
      </c>
      <c r="K20" s="36">
        <f>SUMIFS(СВЦЭМ!$D$39:$D$789,СВЦЭМ!$A$39:$A$789,$A20,СВЦЭМ!$B$39:$B$789,K$11)+'СЕТ СН'!$F$11+СВЦЭМ!$D$10+'СЕТ СН'!$F$5-'СЕТ СН'!$F$21</f>
        <v>5098.3837654199997</v>
      </c>
      <c r="L20" s="36">
        <f>SUMIFS(СВЦЭМ!$D$39:$D$789,СВЦЭМ!$A$39:$A$789,$A20,СВЦЭМ!$B$39:$B$789,L$11)+'СЕТ СН'!$F$11+СВЦЭМ!$D$10+'СЕТ СН'!$F$5-'СЕТ СН'!$F$21</f>
        <v>5091.7931305000002</v>
      </c>
      <c r="M20" s="36">
        <f>SUMIFS(СВЦЭМ!$D$39:$D$789,СВЦЭМ!$A$39:$A$789,$A20,СВЦЭМ!$B$39:$B$789,M$11)+'СЕТ СН'!$F$11+СВЦЭМ!$D$10+'СЕТ СН'!$F$5-'СЕТ СН'!$F$21</f>
        <v>5114.0505248199997</v>
      </c>
      <c r="N20" s="36">
        <f>SUMIFS(СВЦЭМ!$D$39:$D$789,СВЦЭМ!$A$39:$A$789,$A20,СВЦЭМ!$B$39:$B$789,N$11)+'СЕТ СН'!$F$11+СВЦЭМ!$D$10+'СЕТ СН'!$F$5-'СЕТ СН'!$F$21</f>
        <v>5106.2771239399999</v>
      </c>
      <c r="O20" s="36">
        <f>SUMIFS(СВЦЭМ!$D$39:$D$789,СВЦЭМ!$A$39:$A$789,$A20,СВЦЭМ!$B$39:$B$789,O$11)+'СЕТ СН'!$F$11+СВЦЭМ!$D$10+'СЕТ СН'!$F$5-'СЕТ СН'!$F$21</f>
        <v>5116.9538791799996</v>
      </c>
      <c r="P20" s="36">
        <f>SUMIFS(СВЦЭМ!$D$39:$D$789,СВЦЭМ!$A$39:$A$789,$A20,СВЦЭМ!$B$39:$B$789,P$11)+'СЕТ СН'!$F$11+СВЦЭМ!$D$10+'СЕТ СН'!$F$5-'СЕТ СН'!$F$21</f>
        <v>5123.9102791900004</v>
      </c>
      <c r="Q20" s="36">
        <f>SUMIFS(СВЦЭМ!$D$39:$D$789,СВЦЭМ!$A$39:$A$789,$A20,СВЦЭМ!$B$39:$B$789,Q$11)+'СЕТ СН'!$F$11+СВЦЭМ!$D$10+'СЕТ СН'!$F$5-'СЕТ СН'!$F$21</f>
        <v>5127.5601777000002</v>
      </c>
      <c r="R20" s="36">
        <f>SUMIFS(СВЦЭМ!$D$39:$D$789,СВЦЭМ!$A$39:$A$789,$A20,СВЦЭМ!$B$39:$B$789,R$11)+'СЕТ СН'!$F$11+СВЦЭМ!$D$10+'СЕТ СН'!$F$5-'СЕТ СН'!$F$21</f>
        <v>5112.2590543599999</v>
      </c>
      <c r="S20" s="36">
        <f>SUMIFS(СВЦЭМ!$D$39:$D$789,СВЦЭМ!$A$39:$A$789,$A20,СВЦЭМ!$B$39:$B$789,S$11)+'СЕТ СН'!$F$11+СВЦЭМ!$D$10+'СЕТ СН'!$F$5-'СЕТ СН'!$F$21</f>
        <v>5077.0085993100001</v>
      </c>
      <c r="T20" s="36">
        <f>SUMIFS(СВЦЭМ!$D$39:$D$789,СВЦЭМ!$A$39:$A$789,$A20,СВЦЭМ!$B$39:$B$789,T$11)+'СЕТ СН'!$F$11+СВЦЭМ!$D$10+'СЕТ СН'!$F$5-'СЕТ СН'!$F$21</f>
        <v>5052.3961192099996</v>
      </c>
      <c r="U20" s="36">
        <f>SUMIFS(СВЦЭМ!$D$39:$D$789,СВЦЭМ!$A$39:$A$789,$A20,СВЦЭМ!$B$39:$B$789,U$11)+'СЕТ СН'!$F$11+СВЦЭМ!$D$10+'СЕТ СН'!$F$5-'СЕТ СН'!$F$21</f>
        <v>5058.7128209100001</v>
      </c>
      <c r="V20" s="36">
        <f>SUMIFS(СВЦЭМ!$D$39:$D$789,СВЦЭМ!$A$39:$A$789,$A20,СВЦЭМ!$B$39:$B$789,V$11)+'СЕТ СН'!$F$11+СВЦЭМ!$D$10+'СЕТ СН'!$F$5-'СЕТ СН'!$F$21</f>
        <v>5085.9785824499995</v>
      </c>
      <c r="W20" s="36">
        <f>SUMIFS(СВЦЭМ!$D$39:$D$789,СВЦЭМ!$A$39:$A$789,$A20,СВЦЭМ!$B$39:$B$789,W$11)+'СЕТ СН'!$F$11+СВЦЭМ!$D$10+'СЕТ СН'!$F$5-'СЕТ СН'!$F$21</f>
        <v>5102.7429374499998</v>
      </c>
      <c r="X20" s="36">
        <f>SUMIFS(СВЦЭМ!$D$39:$D$789,СВЦЭМ!$A$39:$A$789,$A20,СВЦЭМ!$B$39:$B$789,X$11)+'СЕТ СН'!$F$11+СВЦЭМ!$D$10+'СЕТ СН'!$F$5-'СЕТ СН'!$F$21</f>
        <v>5107.9632537999996</v>
      </c>
      <c r="Y20" s="36">
        <f>SUMIFS(СВЦЭМ!$D$39:$D$789,СВЦЭМ!$A$39:$A$789,$A20,СВЦЭМ!$B$39:$B$789,Y$11)+'СЕТ СН'!$F$11+СВЦЭМ!$D$10+'СЕТ СН'!$F$5-'СЕТ СН'!$F$21</f>
        <v>5100.7022809700002</v>
      </c>
    </row>
    <row r="21" spans="1:25" ht="15.75" x14ac:dyDescent="0.2">
      <c r="A21" s="35">
        <f t="shared" si="0"/>
        <v>45636</v>
      </c>
      <c r="B21" s="36">
        <f>SUMIFS(СВЦЭМ!$D$39:$D$789,СВЦЭМ!$A$39:$A$789,$A21,СВЦЭМ!$B$39:$B$789,B$11)+'СЕТ СН'!$F$11+СВЦЭМ!$D$10+'СЕТ СН'!$F$5-'СЕТ СН'!$F$21</f>
        <v>5227.4568541799999</v>
      </c>
      <c r="C21" s="36">
        <f>SUMIFS(СВЦЭМ!$D$39:$D$789,СВЦЭМ!$A$39:$A$789,$A21,СВЦЭМ!$B$39:$B$789,C$11)+'СЕТ СН'!$F$11+СВЦЭМ!$D$10+'СЕТ СН'!$F$5-'СЕТ СН'!$F$21</f>
        <v>5285.4278099999992</v>
      </c>
      <c r="D21" s="36">
        <f>SUMIFS(СВЦЭМ!$D$39:$D$789,СВЦЭМ!$A$39:$A$789,$A21,СВЦЭМ!$B$39:$B$789,D$11)+'СЕТ СН'!$F$11+СВЦЭМ!$D$10+'СЕТ СН'!$F$5-'СЕТ СН'!$F$21</f>
        <v>5301.2149588699995</v>
      </c>
      <c r="E21" s="36">
        <f>SUMIFS(СВЦЭМ!$D$39:$D$789,СВЦЭМ!$A$39:$A$789,$A21,СВЦЭМ!$B$39:$B$789,E$11)+'СЕТ СН'!$F$11+СВЦЭМ!$D$10+'СЕТ СН'!$F$5-'СЕТ СН'!$F$21</f>
        <v>5319.8228968399999</v>
      </c>
      <c r="F21" s="36">
        <f>SUMIFS(СВЦЭМ!$D$39:$D$789,СВЦЭМ!$A$39:$A$789,$A21,СВЦЭМ!$B$39:$B$789,F$11)+'СЕТ СН'!$F$11+СВЦЭМ!$D$10+'СЕТ СН'!$F$5-'СЕТ СН'!$F$21</f>
        <v>5321.835270739999</v>
      </c>
      <c r="G21" s="36">
        <f>SUMIFS(СВЦЭМ!$D$39:$D$789,СВЦЭМ!$A$39:$A$789,$A21,СВЦЭМ!$B$39:$B$789,G$11)+'СЕТ СН'!$F$11+СВЦЭМ!$D$10+'СЕТ СН'!$F$5-'СЕТ СН'!$F$21</f>
        <v>5292.23997074</v>
      </c>
      <c r="H21" s="36">
        <f>SUMIFS(СВЦЭМ!$D$39:$D$789,СВЦЭМ!$A$39:$A$789,$A21,СВЦЭМ!$B$39:$B$789,H$11)+'СЕТ СН'!$F$11+СВЦЭМ!$D$10+'СЕТ СН'!$F$5-'СЕТ СН'!$F$21</f>
        <v>5216.9148069399998</v>
      </c>
      <c r="I21" s="36">
        <f>SUMIFS(СВЦЭМ!$D$39:$D$789,СВЦЭМ!$A$39:$A$789,$A21,СВЦЭМ!$B$39:$B$789,I$11)+'СЕТ СН'!$F$11+СВЦЭМ!$D$10+'СЕТ СН'!$F$5-'СЕТ СН'!$F$21</f>
        <v>5140.8767893900003</v>
      </c>
      <c r="J21" s="36">
        <f>SUMIFS(СВЦЭМ!$D$39:$D$789,СВЦЭМ!$A$39:$A$789,$A21,СВЦЭМ!$B$39:$B$789,J$11)+'СЕТ СН'!$F$11+СВЦЭМ!$D$10+'СЕТ СН'!$F$5-'СЕТ СН'!$F$21</f>
        <v>5086.0245113499996</v>
      </c>
      <c r="K21" s="36">
        <f>SUMIFS(СВЦЭМ!$D$39:$D$789,СВЦЭМ!$A$39:$A$789,$A21,СВЦЭМ!$B$39:$B$789,K$11)+'СЕТ СН'!$F$11+СВЦЭМ!$D$10+'СЕТ СН'!$F$5-'СЕТ СН'!$F$21</f>
        <v>5060.2696066600001</v>
      </c>
      <c r="L21" s="36">
        <f>SUMIFS(СВЦЭМ!$D$39:$D$789,СВЦЭМ!$A$39:$A$789,$A21,СВЦЭМ!$B$39:$B$789,L$11)+'СЕТ СН'!$F$11+СВЦЭМ!$D$10+'СЕТ СН'!$F$5-'СЕТ СН'!$F$21</f>
        <v>5071.7233917399999</v>
      </c>
      <c r="M21" s="36">
        <f>SUMIFS(СВЦЭМ!$D$39:$D$789,СВЦЭМ!$A$39:$A$789,$A21,СВЦЭМ!$B$39:$B$789,M$11)+'СЕТ СН'!$F$11+СВЦЭМ!$D$10+'СЕТ СН'!$F$5-'СЕТ СН'!$F$21</f>
        <v>5081.2886721599998</v>
      </c>
      <c r="N21" s="36">
        <f>SUMIFS(СВЦЭМ!$D$39:$D$789,СВЦЭМ!$A$39:$A$789,$A21,СВЦЭМ!$B$39:$B$789,N$11)+'СЕТ СН'!$F$11+СВЦЭМ!$D$10+'СЕТ СН'!$F$5-'СЕТ СН'!$F$21</f>
        <v>5079.7256705299997</v>
      </c>
      <c r="O21" s="36">
        <f>SUMIFS(СВЦЭМ!$D$39:$D$789,СВЦЭМ!$A$39:$A$789,$A21,СВЦЭМ!$B$39:$B$789,O$11)+'СЕТ СН'!$F$11+СВЦЭМ!$D$10+'СЕТ СН'!$F$5-'СЕТ СН'!$F$21</f>
        <v>5075.0996205499996</v>
      </c>
      <c r="P21" s="36">
        <f>SUMIFS(СВЦЭМ!$D$39:$D$789,СВЦЭМ!$A$39:$A$789,$A21,СВЦЭМ!$B$39:$B$789,P$11)+'СЕТ СН'!$F$11+СВЦЭМ!$D$10+'СЕТ СН'!$F$5-'СЕТ СН'!$F$21</f>
        <v>5114.2187468299999</v>
      </c>
      <c r="Q21" s="36">
        <f>SUMIFS(СВЦЭМ!$D$39:$D$789,СВЦЭМ!$A$39:$A$789,$A21,СВЦЭМ!$B$39:$B$789,Q$11)+'СЕТ СН'!$F$11+СВЦЭМ!$D$10+'СЕТ СН'!$F$5-'СЕТ СН'!$F$21</f>
        <v>5128.6806356699999</v>
      </c>
      <c r="R21" s="36">
        <f>SUMIFS(СВЦЭМ!$D$39:$D$789,СВЦЭМ!$A$39:$A$789,$A21,СВЦЭМ!$B$39:$B$789,R$11)+'СЕТ СН'!$F$11+СВЦЭМ!$D$10+'СЕТ СН'!$F$5-'СЕТ СН'!$F$21</f>
        <v>5105.4799762799994</v>
      </c>
      <c r="S21" s="36">
        <f>SUMIFS(СВЦЭМ!$D$39:$D$789,СВЦЭМ!$A$39:$A$789,$A21,СВЦЭМ!$B$39:$B$789,S$11)+'СЕТ СН'!$F$11+СВЦЭМ!$D$10+'СЕТ СН'!$F$5-'СЕТ СН'!$F$21</f>
        <v>5067.27445343</v>
      </c>
      <c r="T21" s="36">
        <f>SUMIFS(СВЦЭМ!$D$39:$D$789,СВЦЭМ!$A$39:$A$789,$A21,СВЦЭМ!$B$39:$B$789,T$11)+'СЕТ СН'!$F$11+СВЦЭМ!$D$10+'СЕТ СН'!$F$5-'СЕТ СН'!$F$21</f>
        <v>5045.6494252599996</v>
      </c>
      <c r="U21" s="36">
        <f>SUMIFS(СВЦЭМ!$D$39:$D$789,СВЦЭМ!$A$39:$A$789,$A21,СВЦЭМ!$B$39:$B$789,U$11)+'СЕТ СН'!$F$11+СВЦЭМ!$D$10+'СЕТ СН'!$F$5-'СЕТ СН'!$F$21</f>
        <v>5061.6241289199997</v>
      </c>
      <c r="V21" s="36">
        <f>SUMIFS(СВЦЭМ!$D$39:$D$789,СВЦЭМ!$A$39:$A$789,$A21,СВЦЭМ!$B$39:$B$789,V$11)+'СЕТ СН'!$F$11+СВЦЭМ!$D$10+'СЕТ СН'!$F$5-'СЕТ СН'!$F$21</f>
        <v>5074.8681991200001</v>
      </c>
      <c r="W21" s="36">
        <f>SUMIFS(СВЦЭМ!$D$39:$D$789,СВЦЭМ!$A$39:$A$789,$A21,СВЦЭМ!$B$39:$B$789,W$11)+'СЕТ СН'!$F$11+СВЦЭМ!$D$10+'СЕТ СН'!$F$5-'СЕТ СН'!$F$21</f>
        <v>5103.5132346399996</v>
      </c>
      <c r="X21" s="36">
        <f>SUMIFS(СВЦЭМ!$D$39:$D$789,СВЦЭМ!$A$39:$A$789,$A21,СВЦЭМ!$B$39:$B$789,X$11)+'СЕТ СН'!$F$11+СВЦЭМ!$D$10+'СЕТ СН'!$F$5-'СЕТ СН'!$F$21</f>
        <v>5106.6035619599998</v>
      </c>
      <c r="Y21" s="36">
        <f>SUMIFS(СВЦЭМ!$D$39:$D$789,СВЦЭМ!$A$39:$A$789,$A21,СВЦЭМ!$B$39:$B$789,Y$11)+'СЕТ СН'!$F$11+СВЦЭМ!$D$10+'СЕТ СН'!$F$5-'СЕТ СН'!$F$21</f>
        <v>5148.13914871</v>
      </c>
    </row>
    <row r="22" spans="1:25" ht="15.75" x14ac:dyDescent="0.2">
      <c r="A22" s="35">
        <f t="shared" si="0"/>
        <v>45637</v>
      </c>
      <c r="B22" s="36">
        <f>SUMIFS(СВЦЭМ!$D$39:$D$789,СВЦЭМ!$A$39:$A$789,$A22,СВЦЭМ!$B$39:$B$789,B$11)+'СЕТ СН'!$F$11+СВЦЭМ!$D$10+'СЕТ СН'!$F$5-'СЕТ СН'!$F$21</f>
        <v>5143.5592347000002</v>
      </c>
      <c r="C22" s="36">
        <f>SUMIFS(СВЦЭМ!$D$39:$D$789,СВЦЭМ!$A$39:$A$789,$A22,СВЦЭМ!$B$39:$B$789,C$11)+'СЕТ СН'!$F$11+СВЦЭМ!$D$10+'СЕТ СН'!$F$5-'СЕТ СН'!$F$21</f>
        <v>5245.2757312599997</v>
      </c>
      <c r="D22" s="36">
        <f>SUMIFS(СВЦЭМ!$D$39:$D$789,СВЦЭМ!$A$39:$A$789,$A22,СВЦЭМ!$B$39:$B$789,D$11)+'СЕТ СН'!$F$11+СВЦЭМ!$D$10+'СЕТ СН'!$F$5-'СЕТ СН'!$F$21</f>
        <v>5289.3018212799998</v>
      </c>
      <c r="E22" s="36">
        <f>SUMIFS(СВЦЭМ!$D$39:$D$789,СВЦЭМ!$A$39:$A$789,$A22,СВЦЭМ!$B$39:$B$789,E$11)+'СЕТ СН'!$F$11+СВЦЭМ!$D$10+'СЕТ СН'!$F$5-'СЕТ СН'!$F$21</f>
        <v>5301.3326385799992</v>
      </c>
      <c r="F22" s="36">
        <f>SUMIFS(СВЦЭМ!$D$39:$D$789,СВЦЭМ!$A$39:$A$789,$A22,СВЦЭМ!$B$39:$B$789,F$11)+'СЕТ СН'!$F$11+СВЦЭМ!$D$10+'СЕТ СН'!$F$5-'СЕТ СН'!$F$21</f>
        <v>5313.6474636499997</v>
      </c>
      <c r="G22" s="36">
        <f>SUMIFS(СВЦЭМ!$D$39:$D$789,СВЦЭМ!$A$39:$A$789,$A22,СВЦЭМ!$B$39:$B$789,G$11)+'СЕТ СН'!$F$11+СВЦЭМ!$D$10+'СЕТ СН'!$F$5-'СЕТ СН'!$F$21</f>
        <v>5283.0730301799995</v>
      </c>
      <c r="H22" s="36">
        <f>SUMIFS(СВЦЭМ!$D$39:$D$789,СВЦЭМ!$A$39:$A$789,$A22,СВЦЭМ!$B$39:$B$789,H$11)+'СЕТ СН'!$F$11+СВЦЭМ!$D$10+'СЕТ СН'!$F$5-'СЕТ СН'!$F$21</f>
        <v>5233.1986561899994</v>
      </c>
      <c r="I22" s="36">
        <f>SUMIFS(СВЦЭМ!$D$39:$D$789,СВЦЭМ!$A$39:$A$789,$A22,СВЦЭМ!$B$39:$B$789,I$11)+'СЕТ СН'!$F$11+СВЦЭМ!$D$10+'СЕТ СН'!$F$5-'СЕТ СН'!$F$21</f>
        <v>5164.3753296699997</v>
      </c>
      <c r="J22" s="36">
        <f>SUMIFS(СВЦЭМ!$D$39:$D$789,СВЦЭМ!$A$39:$A$789,$A22,СВЦЭМ!$B$39:$B$789,J$11)+'СЕТ СН'!$F$11+СВЦЭМ!$D$10+'СЕТ СН'!$F$5-'СЕТ СН'!$F$21</f>
        <v>5121.0604504599996</v>
      </c>
      <c r="K22" s="36">
        <f>SUMIFS(СВЦЭМ!$D$39:$D$789,СВЦЭМ!$A$39:$A$789,$A22,СВЦЭМ!$B$39:$B$789,K$11)+'СЕТ СН'!$F$11+СВЦЭМ!$D$10+'СЕТ СН'!$F$5-'СЕТ СН'!$F$21</f>
        <v>5104.1383123899996</v>
      </c>
      <c r="L22" s="36">
        <f>SUMIFS(СВЦЭМ!$D$39:$D$789,СВЦЭМ!$A$39:$A$789,$A22,СВЦЭМ!$B$39:$B$789,L$11)+'СЕТ СН'!$F$11+СВЦЭМ!$D$10+'СЕТ СН'!$F$5-'СЕТ СН'!$F$21</f>
        <v>5103.2285793800002</v>
      </c>
      <c r="M22" s="36">
        <f>SUMIFS(СВЦЭМ!$D$39:$D$789,СВЦЭМ!$A$39:$A$789,$A22,СВЦЭМ!$B$39:$B$789,M$11)+'СЕТ СН'!$F$11+СВЦЭМ!$D$10+'СЕТ СН'!$F$5-'СЕТ СН'!$F$21</f>
        <v>5128.5388302699994</v>
      </c>
      <c r="N22" s="36">
        <f>SUMIFS(СВЦЭМ!$D$39:$D$789,СВЦЭМ!$A$39:$A$789,$A22,СВЦЭМ!$B$39:$B$789,N$11)+'СЕТ СН'!$F$11+СВЦЭМ!$D$10+'СЕТ СН'!$F$5-'СЕТ СН'!$F$21</f>
        <v>5148.66508634</v>
      </c>
      <c r="O22" s="36">
        <f>SUMIFS(СВЦЭМ!$D$39:$D$789,СВЦЭМ!$A$39:$A$789,$A22,СВЦЭМ!$B$39:$B$789,O$11)+'СЕТ СН'!$F$11+СВЦЭМ!$D$10+'СЕТ СН'!$F$5-'СЕТ СН'!$F$21</f>
        <v>5178.5267188399994</v>
      </c>
      <c r="P22" s="36">
        <f>SUMIFS(СВЦЭМ!$D$39:$D$789,СВЦЭМ!$A$39:$A$789,$A22,СВЦЭМ!$B$39:$B$789,P$11)+'СЕТ СН'!$F$11+СВЦЭМ!$D$10+'СЕТ СН'!$F$5-'СЕТ СН'!$F$21</f>
        <v>5207.7916365199999</v>
      </c>
      <c r="Q22" s="36">
        <f>SUMIFS(СВЦЭМ!$D$39:$D$789,СВЦЭМ!$A$39:$A$789,$A22,СВЦЭМ!$B$39:$B$789,Q$11)+'СЕТ СН'!$F$11+СВЦЭМ!$D$10+'СЕТ СН'!$F$5-'СЕТ СН'!$F$21</f>
        <v>5241.8077195999995</v>
      </c>
      <c r="R22" s="36">
        <f>SUMIFS(СВЦЭМ!$D$39:$D$789,СВЦЭМ!$A$39:$A$789,$A22,СВЦЭМ!$B$39:$B$789,R$11)+'СЕТ СН'!$F$11+СВЦЭМ!$D$10+'СЕТ СН'!$F$5-'СЕТ СН'!$F$21</f>
        <v>5228.2338176699996</v>
      </c>
      <c r="S22" s="36">
        <f>SUMIFS(СВЦЭМ!$D$39:$D$789,СВЦЭМ!$A$39:$A$789,$A22,СВЦЭМ!$B$39:$B$789,S$11)+'СЕТ СН'!$F$11+СВЦЭМ!$D$10+'СЕТ СН'!$F$5-'СЕТ СН'!$F$21</f>
        <v>5192.6250996099998</v>
      </c>
      <c r="T22" s="36">
        <f>SUMIFS(СВЦЭМ!$D$39:$D$789,СВЦЭМ!$A$39:$A$789,$A22,СВЦЭМ!$B$39:$B$789,T$11)+'СЕТ СН'!$F$11+СВЦЭМ!$D$10+'СЕТ СН'!$F$5-'СЕТ СН'!$F$21</f>
        <v>5145.4991489000004</v>
      </c>
      <c r="U22" s="36">
        <f>SUMIFS(СВЦЭМ!$D$39:$D$789,СВЦЭМ!$A$39:$A$789,$A22,СВЦЭМ!$B$39:$B$789,U$11)+'СЕТ СН'!$F$11+СВЦЭМ!$D$10+'СЕТ СН'!$F$5-'СЕТ СН'!$F$21</f>
        <v>5130.1594244600001</v>
      </c>
      <c r="V22" s="36">
        <f>SUMIFS(СВЦЭМ!$D$39:$D$789,СВЦЭМ!$A$39:$A$789,$A22,СВЦЭМ!$B$39:$B$789,V$11)+'СЕТ СН'!$F$11+СВЦЭМ!$D$10+'СЕТ СН'!$F$5-'СЕТ СН'!$F$21</f>
        <v>5123.9664343000004</v>
      </c>
      <c r="W22" s="36">
        <f>SUMIFS(СВЦЭМ!$D$39:$D$789,СВЦЭМ!$A$39:$A$789,$A22,СВЦЭМ!$B$39:$B$789,W$11)+'СЕТ СН'!$F$11+СВЦЭМ!$D$10+'СЕТ СН'!$F$5-'СЕТ СН'!$F$21</f>
        <v>5138.2045986399999</v>
      </c>
      <c r="X22" s="36">
        <f>SUMIFS(СВЦЭМ!$D$39:$D$789,СВЦЭМ!$A$39:$A$789,$A22,СВЦЭМ!$B$39:$B$789,X$11)+'СЕТ СН'!$F$11+СВЦЭМ!$D$10+'СЕТ СН'!$F$5-'СЕТ СН'!$F$21</f>
        <v>5168.1947494799997</v>
      </c>
      <c r="Y22" s="36">
        <f>SUMIFS(СВЦЭМ!$D$39:$D$789,СВЦЭМ!$A$39:$A$789,$A22,СВЦЭМ!$B$39:$B$789,Y$11)+'СЕТ СН'!$F$11+СВЦЭМ!$D$10+'СЕТ СН'!$F$5-'СЕТ СН'!$F$21</f>
        <v>5216.6030338299997</v>
      </c>
    </row>
    <row r="23" spans="1:25" ht="15.75" x14ac:dyDescent="0.2">
      <c r="A23" s="35">
        <f t="shared" si="0"/>
        <v>45638</v>
      </c>
      <c r="B23" s="36">
        <f>SUMIFS(СВЦЭМ!$D$39:$D$789,СВЦЭМ!$A$39:$A$789,$A23,СВЦЭМ!$B$39:$B$789,B$11)+'СЕТ СН'!$F$11+СВЦЭМ!$D$10+'СЕТ СН'!$F$5-'СЕТ СН'!$F$21</f>
        <v>5261.9260357799994</v>
      </c>
      <c r="C23" s="36">
        <f>SUMIFS(СВЦЭМ!$D$39:$D$789,СВЦЭМ!$A$39:$A$789,$A23,СВЦЭМ!$B$39:$B$789,C$11)+'СЕТ СН'!$F$11+СВЦЭМ!$D$10+'СЕТ СН'!$F$5-'СЕТ СН'!$F$21</f>
        <v>5311.2777299499994</v>
      </c>
      <c r="D23" s="36">
        <f>SUMIFS(СВЦЭМ!$D$39:$D$789,СВЦЭМ!$A$39:$A$789,$A23,СВЦЭМ!$B$39:$B$789,D$11)+'СЕТ СН'!$F$11+СВЦЭМ!$D$10+'СЕТ СН'!$F$5-'СЕТ СН'!$F$21</f>
        <v>5321.7795450199992</v>
      </c>
      <c r="E23" s="36">
        <f>SUMIFS(СВЦЭМ!$D$39:$D$789,СВЦЭМ!$A$39:$A$789,$A23,СВЦЭМ!$B$39:$B$789,E$11)+'СЕТ СН'!$F$11+СВЦЭМ!$D$10+'СЕТ СН'!$F$5-'СЕТ СН'!$F$21</f>
        <v>5321.2346922099996</v>
      </c>
      <c r="F23" s="36">
        <f>SUMIFS(СВЦЭМ!$D$39:$D$789,СВЦЭМ!$A$39:$A$789,$A23,СВЦЭМ!$B$39:$B$789,F$11)+'СЕТ СН'!$F$11+СВЦЭМ!$D$10+'СЕТ СН'!$F$5-'СЕТ СН'!$F$21</f>
        <v>5330.2930722499996</v>
      </c>
      <c r="G23" s="36">
        <f>SUMIFS(СВЦЭМ!$D$39:$D$789,СВЦЭМ!$A$39:$A$789,$A23,СВЦЭМ!$B$39:$B$789,G$11)+'СЕТ СН'!$F$11+СВЦЭМ!$D$10+'СЕТ СН'!$F$5-'СЕТ СН'!$F$21</f>
        <v>5322.7264834199996</v>
      </c>
      <c r="H23" s="36">
        <f>SUMIFS(СВЦЭМ!$D$39:$D$789,СВЦЭМ!$A$39:$A$789,$A23,СВЦЭМ!$B$39:$B$789,H$11)+'СЕТ СН'!$F$11+СВЦЭМ!$D$10+'СЕТ СН'!$F$5-'СЕТ СН'!$F$21</f>
        <v>5267.33498177</v>
      </c>
      <c r="I23" s="36">
        <f>SUMIFS(СВЦЭМ!$D$39:$D$789,СВЦЭМ!$A$39:$A$789,$A23,СВЦЭМ!$B$39:$B$789,I$11)+'СЕТ СН'!$F$11+СВЦЭМ!$D$10+'СЕТ СН'!$F$5-'СЕТ СН'!$F$21</f>
        <v>5185.82530322</v>
      </c>
      <c r="J23" s="36">
        <f>SUMIFS(СВЦЭМ!$D$39:$D$789,СВЦЭМ!$A$39:$A$789,$A23,СВЦЭМ!$B$39:$B$789,J$11)+'СЕТ СН'!$F$11+СВЦЭМ!$D$10+'СЕТ СН'!$F$5-'СЕТ СН'!$F$21</f>
        <v>5145.25539071</v>
      </c>
      <c r="K23" s="36">
        <f>SUMIFS(СВЦЭМ!$D$39:$D$789,СВЦЭМ!$A$39:$A$789,$A23,СВЦЭМ!$B$39:$B$789,K$11)+'СЕТ СН'!$F$11+СВЦЭМ!$D$10+'СЕТ СН'!$F$5-'СЕТ СН'!$F$21</f>
        <v>5146.5382063199995</v>
      </c>
      <c r="L23" s="36">
        <f>SUMIFS(СВЦЭМ!$D$39:$D$789,СВЦЭМ!$A$39:$A$789,$A23,СВЦЭМ!$B$39:$B$789,L$11)+'СЕТ СН'!$F$11+СВЦЭМ!$D$10+'СЕТ СН'!$F$5-'СЕТ СН'!$F$21</f>
        <v>5138.5314520399997</v>
      </c>
      <c r="M23" s="36">
        <f>SUMIFS(СВЦЭМ!$D$39:$D$789,СВЦЭМ!$A$39:$A$789,$A23,СВЦЭМ!$B$39:$B$789,M$11)+'СЕТ СН'!$F$11+СВЦЭМ!$D$10+'СЕТ СН'!$F$5-'СЕТ СН'!$F$21</f>
        <v>5152.4137143500002</v>
      </c>
      <c r="N23" s="36">
        <f>SUMIFS(СВЦЭМ!$D$39:$D$789,СВЦЭМ!$A$39:$A$789,$A23,СВЦЭМ!$B$39:$B$789,N$11)+'СЕТ СН'!$F$11+СВЦЭМ!$D$10+'СЕТ СН'!$F$5-'СЕТ СН'!$F$21</f>
        <v>5154.6938370899998</v>
      </c>
      <c r="O23" s="36">
        <f>SUMIFS(СВЦЭМ!$D$39:$D$789,СВЦЭМ!$A$39:$A$789,$A23,СВЦЭМ!$B$39:$B$789,O$11)+'СЕТ СН'!$F$11+СВЦЭМ!$D$10+'СЕТ СН'!$F$5-'СЕТ СН'!$F$21</f>
        <v>5187.9797173699999</v>
      </c>
      <c r="P23" s="36">
        <f>SUMIFS(СВЦЭМ!$D$39:$D$789,СВЦЭМ!$A$39:$A$789,$A23,СВЦЭМ!$B$39:$B$789,P$11)+'СЕТ СН'!$F$11+СВЦЭМ!$D$10+'СЕТ СН'!$F$5-'СЕТ СН'!$F$21</f>
        <v>5183.5205742899998</v>
      </c>
      <c r="Q23" s="36">
        <f>SUMIFS(СВЦЭМ!$D$39:$D$789,СВЦЭМ!$A$39:$A$789,$A23,СВЦЭМ!$B$39:$B$789,Q$11)+'СЕТ СН'!$F$11+СВЦЭМ!$D$10+'СЕТ СН'!$F$5-'СЕТ СН'!$F$21</f>
        <v>5180.0536800499995</v>
      </c>
      <c r="R23" s="36">
        <f>SUMIFS(СВЦЭМ!$D$39:$D$789,СВЦЭМ!$A$39:$A$789,$A23,СВЦЭМ!$B$39:$B$789,R$11)+'СЕТ СН'!$F$11+СВЦЭМ!$D$10+'СЕТ СН'!$F$5-'СЕТ СН'!$F$21</f>
        <v>5180.9807844400002</v>
      </c>
      <c r="S23" s="36">
        <f>SUMIFS(СВЦЭМ!$D$39:$D$789,СВЦЭМ!$A$39:$A$789,$A23,СВЦЭМ!$B$39:$B$789,S$11)+'СЕТ СН'!$F$11+СВЦЭМ!$D$10+'СЕТ СН'!$F$5-'СЕТ СН'!$F$21</f>
        <v>5138.8950277699996</v>
      </c>
      <c r="T23" s="36">
        <f>SUMIFS(СВЦЭМ!$D$39:$D$789,СВЦЭМ!$A$39:$A$789,$A23,СВЦЭМ!$B$39:$B$789,T$11)+'СЕТ СН'!$F$11+СВЦЭМ!$D$10+'СЕТ СН'!$F$5-'СЕТ СН'!$F$21</f>
        <v>5133.4439620599996</v>
      </c>
      <c r="U23" s="36">
        <f>SUMIFS(СВЦЭМ!$D$39:$D$789,СВЦЭМ!$A$39:$A$789,$A23,СВЦЭМ!$B$39:$B$789,U$11)+'СЕТ СН'!$F$11+СВЦЭМ!$D$10+'СЕТ СН'!$F$5-'СЕТ СН'!$F$21</f>
        <v>5150.1237769899999</v>
      </c>
      <c r="V23" s="36">
        <f>SUMIFS(СВЦЭМ!$D$39:$D$789,СВЦЭМ!$A$39:$A$789,$A23,СВЦЭМ!$B$39:$B$789,V$11)+'СЕТ СН'!$F$11+СВЦЭМ!$D$10+'СЕТ СН'!$F$5-'СЕТ СН'!$F$21</f>
        <v>5159.8532930199999</v>
      </c>
      <c r="W23" s="36">
        <f>SUMIFS(СВЦЭМ!$D$39:$D$789,СВЦЭМ!$A$39:$A$789,$A23,СВЦЭМ!$B$39:$B$789,W$11)+'СЕТ СН'!$F$11+СВЦЭМ!$D$10+'СЕТ СН'!$F$5-'СЕТ СН'!$F$21</f>
        <v>5191.5767923799995</v>
      </c>
      <c r="X23" s="36">
        <f>SUMIFS(СВЦЭМ!$D$39:$D$789,СВЦЭМ!$A$39:$A$789,$A23,СВЦЭМ!$B$39:$B$789,X$11)+'СЕТ СН'!$F$11+СВЦЭМ!$D$10+'СЕТ СН'!$F$5-'СЕТ СН'!$F$21</f>
        <v>5215.7940155699998</v>
      </c>
      <c r="Y23" s="36">
        <f>SUMIFS(СВЦЭМ!$D$39:$D$789,СВЦЭМ!$A$39:$A$789,$A23,СВЦЭМ!$B$39:$B$789,Y$11)+'СЕТ СН'!$F$11+СВЦЭМ!$D$10+'СЕТ СН'!$F$5-'СЕТ СН'!$F$21</f>
        <v>5261.5514142399998</v>
      </c>
    </row>
    <row r="24" spans="1:25" ht="15.75" x14ac:dyDescent="0.2">
      <c r="A24" s="35">
        <f t="shared" si="0"/>
        <v>45639</v>
      </c>
      <c r="B24" s="36">
        <f>SUMIFS(СВЦЭМ!$D$39:$D$789,СВЦЭМ!$A$39:$A$789,$A24,СВЦЭМ!$B$39:$B$789,B$11)+'СЕТ СН'!$F$11+СВЦЭМ!$D$10+'СЕТ СН'!$F$5-'СЕТ СН'!$F$21</f>
        <v>5314.7702197599992</v>
      </c>
      <c r="C24" s="36">
        <f>SUMIFS(СВЦЭМ!$D$39:$D$789,СВЦЭМ!$A$39:$A$789,$A24,СВЦЭМ!$B$39:$B$789,C$11)+'СЕТ СН'!$F$11+СВЦЭМ!$D$10+'СЕТ СН'!$F$5-'СЕТ СН'!$F$21</f>
        <v>5366.6153497899995</v>
      </c>
      <c r="D24" s="36">
        <f>SUMIFS(СВЦЭМ!$D$39:$D$789,СВЦЭМ!$A$39:$A$789,$A24,СВЦЭМ!$B$39:$B$789,D$11)+'СЕТ СН'!$F$11+СВЦЭМ!$D$10+'СЕТ СН'!$F$5-'СЕТ СН'!$F$21</f>
        <v>5400.7938993099997</v>
      </c>
      <c r="E24" s="36">
        <f>SUMIFS(СВЦЭМ!$D$39:$D$789,СВЦЭМ!$A$39:$A$789,$A24,СВЦЭМ!$B$39:$B$789,E$11)+'СЕТ СН'!$F$11+СВЦЭМ!$D$10+'СЕТ СН'!$F$5-'СЕТ СН'!$F$21</f>
        <v>5394.433423389999</v>
      </c>
      <c r="F24" s="36">
        <f>SUMIFS(СВЦЭМ!$D$39:$D$789,СВЦЭМ!$A$39:$A$789,$A24,СВЦЭМ!$B$39:$B$789,F$11)+'СЕТ СН'!$F$11+СВЦЭМ!$D$10+'СЕТ СН'!$F$5-'СЕТ СН'!$F$21</f>
        <v>5378.4308575699997</v>
      </c>
      <c r="G24" s="36">
        <f>SUMIFS(СВЦЭМ!$D$39:$D$789,СВЦЭМ!$A$39:$A$789,$A24,СВЦЭМ!$B$39:$B$789,G$11)+'СЕТ СН'!$F$11+СВЦЭМ!$D$10+'СЕТ СН'!$F$5-'СЕТ СН'!$F$21</f>
        <v>5344.2826379199996</v>
      </c>
      <c r="H24" s="36">
        <f>SUMIFS(СВЦЭМ!$D$39:$D$789,СВЦЭМ!$A$39:$A$789,$A24,СВЦЭМ!$B$39:$B$789,H$11)+'СЕТ СН'!$F$11+СВЦЭМ!$D$10+'СЕТ СН'!$F$5-'СЕТ СН'!$F$21</f>
        <v>5272.7280659099997</v>
      </c>
      <c r="I24" s="36">
        <f>SUMIFS(СВЦЭМ!$D$39:$D$789,СВЦЭМ!$A$39:$A$789,$A24,СВЦЭМ!$B$39:$B$789,I$11)+'СЕТ СН'!$F$11+СВЦЭМ!$D$10+'СЕТ СН'!$F$5-'СЕТ СН'!$F$21</f>
        <v>5195.5054215800001</v>
      </c>
      <c r="J24" s="36">
        <f>SUMIFS(СВЦЭМ!$D$39:$D$789,СВЦЭМ!$A$39:$A$789,$A24,СВЦЭМ!$B$39:$B$789,J$11)+'СЕТ СН'!$F$11+СВЦЭМ!$D$10+'СЕТ СН'!$F$5-'СЕТ СН'!$F$21</f>
        <v>5151.6727844799998</v>
      </c>
      <c r="K24" s="36">
        <f>SUMIFS(СВЦЭМ!$D$39:$D$789,СВЦЭМ!$A$39:$A$789,$A24,СВЦЭМ!$B$39:$B$789,K$11)+'СЕТ СН'!$F$11+СВЦЭМ!$D$10+'СЕТ СН'!$F$5-'СЕТ СН'!$F$21</f>
        <v>5133.7202626899998</v>
      </c>
      <c r="L24" s="36">
        <f>SUMIFS(СВЦЭМ!$D$39:$D$789,СВЦЭМ!$A$39:$A$789,$A24,СВЦЭМ!$B$39:$B$789,L$11)+'СЕТ СН'!$F$11+СВЦЭМ!$D$10+'СЕТ СН'!$F$5-'СЕТ СН'!$F$21</f>
        <v>5124.2686883400002</v>
      </c>
      <c r="M24" s="36">
        <f>SUMIFS(СВЦЭМ!$D$39:$D$789,СВЦЭМ!$A$39:$A$789,$A24,СВЦЭМ!$B$39:$B$789,M$11)+'СЕТ СН'!$F$11+СВЦЭМ!$D$10+'СЕТ СН'!$F$5-'СЕТ СН'!$F$21</f>
        <v>5142.6424765699994</v>
      </c>
      <c r="N24" s="36">
        <f>SUMIFS(СВЦЭМ!$D$39:$D$789,СВЦЭМ!$A$39:$A$789,$A24,СВЦЭМ!$B$39:$B$789,N$11)+'СЕТ СН'!$F$11+СВЦЭМ!$D$10+'СЕТ СН'!$F$5-'СЕТ СН'!$F$21</f>
        <v>5132.7236397199995</v>
      </c>
      <c r="O24" s="36">
        <f>SUMIFS(СВЦЭМ!$D$39:$D$789,СВЦЭМ!$A$39:$A$789,$A24,СВЦЭМ!$B$39:$B$789,O$11)+'СЕТ СН'!$F$11+СВЦЭМ!$D$10+'СЕТ СН'!$F$5-'СЕТ СН'!$F$21</f>
        <v>5144.1517959299999</v>
      </c>
      <c r="P24" s="36">
        <f>SUMIFS(СВЦЭМ!$D$39:$D$789,СВЦЭМ!$A$39:$A$789,$A24,СВЦЭМ!$B$39:$B$789,P$11)+'СЕТ СН'!$F$11+СВЦЭМ!$D$10+'СЕТ СН'!$F$5-'СЕТ СН'!$F$21</f>
        <v>5155.4397341099993</v>
      </c>
      <c r="Q24" s="36">
        <f>SUMIFS(СВЦЭМ!$D$39:$D$789,СВЦЭМ!$A$39:$A$789,$A24,СВЦЭМ!$B$39:$B$789,Q$11)+'СЕТ СН'!$F$11+СВЦЭМ!$D$10+'СЕТ СН'!$F$5-'СЕТ СН'!$F$21</f>
        <v>5157.6238663399999</v>
      </c>
      <c r="R24" s="36">
        <f>SUMIFS(СВЦЭМ!$D$39:$D$789,СВЦЭМ!$A$39:$A$789,$A24,СВЦЭМ!$B$39:$B$789,R$11)+'СЕТ СН'!$F$11+СВЦЭМ!$D$10+'СЕТ СН'!$F$5-'СЕТ СН'!$F$21</f>
        <v>5131.5493869700003</v>
      </c>
      <c r="S24" s="36">
        <f>SUMIFS(СВЦЭМ!$D$39:$D$789,СВЦЭМ!$A$39:$A$789,$A24,СВЦЭМ!$B$39:$B$789,S$11)+'СЕТ СН'!$F$11+СВЦЭМ!$D$10+'СЕТ СН'!$F$5-'СЕТ СН'!$F$21</f>
        <v>5120.6180913400003</v>
      </c>
      <c r="T24" s="36">
        <f>SUMIFS(СВЦЭМ!$D$39:$D$789,СВЦЭМ!$A$39:$A$789,$A24,СВЦЭМ!$B$39:$B$789,T$11)+'СЕТ СН'!$F$11+СВЦЭМ!$D$10+'СЕТ СН'!$F$5-'СЕТ СН'!$F$21</f>
        <v>5109.0141411599998</v>
      </c>
      <c r="U24" s="36">
        <f>SUMIFS(СВЦЭМ!$D$39:$D$789,СВЦЭМ!$A$39:$A$789,$A24,СВЦЭМ!$B$39:$B$789,U$11)+'СЕТ СН'!$F$11+СВЦЭМ!$D$10+'СЕТ СН'!$F$5-'СЕТ СН'!$F$21</f>
        <v>5120.9051327699999</v>
      </c>
      <c r="V24" s="36">
        <f>SUMIFS(СВЦЭМ!$D$39:$D$789,СВЦЭМ!$A$39:$A$789,$A24,СВЦЭМ!$B$39:$B$789,V$11)+'СЕТ СН'!$F$11+СВЦЭМ!$D$10+'СЕТ СН'!$F$5-'СЕТ СН'!$F$21</f>
        <v>5137.7887739999996</v>
      </c>
      <c r="W24" s="36">
        <f>SUMIFS(СВЦЭМ!$D$39:$D$789,СВЦЭМ!$A$39:$A$789,$A24,СВЦЭМ!$B$39:$B$789,W$11)+'СЕТ СН'!$F$11+СВЦЭМ!$D$10+'СЕТ СН'!$F$5-'СЕТ СН'!$F$21</f>
        <v>5147.3171152799996</v>
      </c>
      <c r="X24" s="36">
        <f>SUMIFS(СВЦЭМ!$D$39:$D$789,СВЦЭМ!$A$39:$A$789,$A24,СВЦЭМ!$B$39:$B$789,X$11)+'СЕТ СН'!$F$11+СВЦЭМ!$D$10+'СЕТ СН'!$F$5-'СЕТ СН'!$F$21</f>
        <v>5190.4746918299998</v>
      </c>
      <c r="Y24" s="36">
        <f>SUMIFS(СВЦЭМ!$D$39:$D$789,СВЦЭМ!$A$39:$A$789,$A24,СВЦЭМ!$B$39:$B$789,Y$11)+'СЕТ СН'!$F$11+СВЦЭМ!$D$10+'СЕТ СН'!$F$5-'СЕТ СН'!$F$21</f>
        <v>5219.3849600100002</v>
      </c>
    </row>
    <row r="25" spans="1:25" ht="15.75" x14ac:dyDescent="0.2">
      <c r="A25" s="35">
        <f t="shared" si="0"/>
        <v>45640</v>
      </c>
      <c r="B25" s="36">
        <f>SUMIFS(СВЦЭМ!$D$39:$D$789,СВЦЭМ!$A$39:$A$789,$A25,СВЦЭМ!$B$39:$B$789,B$11)+'СЕТ СН'!$F$11+СВЦЭМ!$D$10+'СЕТ СН'!$F$5-'СЕТ СН'!$F$21</f>
        <v>5305.5703083400003</v>
      </c>
      <c r="C25" s="36">
        <f>SUMIFS(СВЦЭМ!$D$39:$D$789,СВЦЭМ!$A$39:$A$789,$A25,СВЦЭМ!$B$39:$B$789,C$11)+'СЕТ СН'!$F$11+СВЦЭМ!$D$10+'СЕТ СН'!$F$5-'СЕТ СН'!$F$21</f>
        <v>5343.1033898699998</v>
      </c>
      <c r="D25" s="36">
        <f>SUMIFS(СВЦЭМ!$D$39:$D$789,СВЦЭМ!$A$39:$A$789,$A25,СВЦЭМ!$B$39:$B$789,D$11)+'СЕТ СН'!$F$11+СВЦЭМ!$D$10+'СЕТ СН'!$F$5-'СЕТ СН'!$F$21</f>
        <v>5352.4795901699999</v>
      </c>
      <c r="E25" s="36">
        <f>SUMIFS(СВЦЭМ!$D$39:$D$789,СВЦЭМ!$A$39:$A$789,$A25,СВЦЭМ!$B$39:$B$789,E$11)+'СЕТ СН'!$F$11+СВЦЭМ!$D$10+'СЕТ СН'!$F$5-'СЕТ СН'!$F$21</f>
        <v>5376.985908229999</v>
      </c>
      <c r="F25" s="36">
        <f>SUMIFS(СВЦЭМ!$D$39:$D$789,СВЦЭМ!$A$39:$A$789,$A25,СВЦЭМ!$B$39:$B$789,F$11)+'СЕТ СН'!$F$11+СВЦЭМ!$D$10+'СЕТ СН'!$F$5-'СЕТ СН'!$F$21</f>
        <v>5377.3045818999999</v>
      </c>
      <c r="G25" s="36">
        <f>SUMIFS(СВЦЭМ!$D$39:$D$789,СВЦЭМ!$A$39:$A$789,$A25,СВЦЭМ!$B$39:$B$789,G$11)+'СЕТ СН'!$F$11+СВЦЭМ!$D$10+'СЕТ СН'!$F$5-'СЕТ СН'!$F$21</f>
        <v>5361.0134152699993</v>
      </c>
      <c r="H25" s="36">
        <f>SUMIFS(СВЦЭМ!$D$39:$D$789,СВЦЭМ!$A$39:$A$789,$A25,СВЦЭМ!$B$39:$B$789,H$11)+'СЕТ СН'!$F$11+СВЦЭМ!$D$10+'СЕТ СН'!$F$5-'СЕТ СН'!$F$21</f>
        <v>5351.2444397899999</v>
      </c>
      <c r="I25" s="36">
        <f>SUMIFS(СВЦЭМ!$D$39:$D$789,СВЦЭМ!$A$39:$A$789,$A25,СВЦЭМ!$B$39:$B$789,I$11)+'СЕТ СН'!$F$11+СВЦЭМ!$D$10+'СЕТ СН'!$F$5-'СЕТ СН'!$F$21</f>
        <v>5315.0292063999996</v>
      </c>
      <c r="J25" s="36">
        <f>SUMIFS(СВЦЭМ!$D$39:$D$789,СВЦЭМ!$A$39:$A$789,$A25,СВЦЭМ!$B$39:$B$789,J$11)+'СЕТ СН'!$F$11+СВЦЭМ!$D$10+'СЕТ СН'!$F$5-'СЕТ СН'!$F$21</f>
        <v>5243.9952493199999</v>
      </c>
      <c r="K25" s="36">
        <f>SUMIFS(СВЦЭМ!$D$39:$D$789,СВЦЭМ!$A$39:$A$789,$A25,СВЦЭМ!$B$39:$B$789,K$11)+'СЕТ СН'!$F$11+СВЦЭМ!$D$10+'СЕТ СН'!$F$5-'СЕТ СН'!$F$21</f>
        <v>5131.7679642599996</v>
      </c>
      <c r="L25" s="36">
        <f>SUMIFS(СВЦЭМ!$D$39:$D$789,СВЦЭМ!$A$39:$A$789,$A25,СВЦЭМ!$B$39:$B$789,L$11)+'СЕТ СН'!$F$11+СВЦЭМ!$D$10+'СЕТ СН'!$F$5-'СЕТ СН'!$F$21</f>
        <v>5107.7879293200003</v>
      </c>
      <c r="M25" s="36">
        <f>SUMIFS(СВЦЭМ!$D$39:$D$789,СВЦЭМ!$A$39:$A$789,$A25,СВЦЭМ!$B$39:$B$789,M$11)+'СЕТ СН'!$F$11+СВЦЭМ!$D$10+'СЕТ СН'!$F$5-'СЕТ СН'!$F$21</f>
        <v>5126.41213393</v>
      </c>
      <c r="N25" s="36">
        <f>SUMIFS(СВЦЭМ!$D$39:$D$789,СВЦЭМ!$A$39:$A$789,$A25,СВЦЭМ!$B$39:$B$789,N$11)+'СЕТ СН'!$F$11+СВЦЭМ!$D$10+'СЕТ СН'!$F$5-'СЕТ СН'!$F$21</f>
        <v>5128.3123258300002</v>
      </c>
      <c r="O25" s="36">
        <f>SUMIFS(СВЦЭМ!$D$39:$D$789,СВЦЭМ!$A$39:$A$789,$A25,СВЦЭМ!$B$39:$B$789,O$11)+'СЕТ СН'!$F$11+СВЦЭМ!$D$10+'СЕТ СН'!$F$5-'СЕТ СН'!$F$21</f>
        <v>5133.13822265</v>
      </c>
      <c r="P25" s="36">
        <f>SUMIFS(СВЦЭМ!$D$39:$D$789,СВЦЭМ!$A$39:$A$789,$A25,СВЦЭМ!$B$39:$B$789,P$11)+'СЕТ СН'!$F$11+СВЦЭМ!$D$10+'СЕТ СН'!$F$5-'СЕТ СН'!$F$21</f>
        <v>5134.15796735</v>
      </c>
      <c r="Q25" s="36">
        <f>SUMIFS(СВЦЭМ!$D$39:$D$789,СВЦЭМ!$A$39:$A$789,$A25,СВЦЭМ!$B$39:$B$789,Q$11)+'СЕТ СН'!$F$11+СВЦЭМ!$D$10+'СЕТ СН'!$F$5-'СЕТ СН'!$F$21</f>
        <v>5170.6124327300004</v>
      </c>
      <c r="R25" s="36">
        <f>SUMIFS(СВЦЭМ!$D$39:$D$789,СВЦЭМ!$A$39:$A$789,$A25,СВЦЭМ!$B$39:$B$789,R$11)+'СЕТ СН'!$F$11+СВЦЭМ!$D$10+'СЕТ СН'!$F$5-'СЕТ СН'!$F$21</f>
        <v>5168.0686946799997</v>
      </c>
      <c r="S25" s="36">
        <f>SUMIFS(СВЦЭМ!$D$39:$D$789,СВЦЭМ!$A$39:$A$789,$A25,СВЦЭМ!$B$39:$B$789,S$11)+'СЕТ СН'!$F$11+СВЦЭМ!$D$10+'СЕТ СН'!$F$5-'СЕТ СН'!$F$21</f>
        <v>5120.2556907500002</v>
      </c>
      <c r="T25" s="36">
        <f>SUMIFS(СВЦЭМ!$D$39:$D$789,СВЦЭМ!$A$39:$A$789,$A25,СВЦЭМ!$B$39:$B$789,T$11)+'СЕТ СН'!$F$11+СВЦЭМ!$D$10+'СЕТ СН'!$F$5-'СЕТ СН'!$F$21</f>
        <v>5093.5961215999996</v>
      </c>
      <c r="U25" s="36">
        <f>SUMIFS(СВЦЭМ!$D$39:$D$789,СВЦЭМ!$A$39:$A$789,$A25,СВЦЭМ!$B$39:$B$789,U$11)+'СЕТ СН'!$F$11+СВЦЭМ!$D$10+'СЕТ СН'!$F$5-'СЕТ СН'!$F$21</f>
        <v>5105.1195475799996</v>
      </c>
      <c r="V25" s="36">
        <f>SUMIFS(СВЦЭМ!$D$39:$D$789,СВЦЭМ!$A$39:$A$789,$A25,СВЦЭМ!$B$39:$B$789,V$11)+'СЕТ СН'!$F$11+СВЦЭМ!$D$10+'СЕТ СН'!$F$5-'СЕТ СН'!$F$21</f>
        <v>5165.1752679000001</v>
      </c>
      <c r="W25" s="36">
        <f>SUMIFS(СВЦЭМ!$D$39:$D$789,СВЦЭМ!$A$39:$A$789,$A25,СВЦЭМ!$B$39:$B$789,W$11)+'СЕТ СН'!$F$11+СВЦЭМ!$D$10+'СЕТ СН'!$F$5-'СЕТ СН'!$F$21</f>
        <v>5191.0476220700002</v>
      </c>
      <c r="X25" s="36">
        <f>SUMIFS(СВЦЭМ!$D$39:$D$789,СВЦЭМ!$A$39:$A$789,$A25,СВЦЭМ!$B$39:$B$789,X$11)+'СЕТ СН'!$F$11+СВЦЭМ!$D$10+'СЕТ СН'!$F$5-'СЕТ СН'!$F$21</f>
        <v>5215.4241409999995</v>
      </c>
      <c r="Y25" s="36">
        <f>SUMIFS(СВЦЭМ!$D$39:$D$789,СВЦЭМ!$A$39:$A$789,$A25,СВЦЭМ!$B$39:$B$789,Y$11)+'СЕТ СН'!$F$11+СВЦЭМ!$D$10+'СЕТ СН'!$F$5-'СЕТ СН'!$F$21</f>
        <v>5263.3836676699993</v>
      </c>
    </row>
    <row r="26" spans="1:25" ht="15.75" x14ac:dyDescent="0.2">
      <c r="A26" s="35">
        <f t="shared" si="0"/>
        <v>45641</v>
      </c>
      <c r="B26" s="36">
        <f>SUMIFS(СВЦЭМ!$D$39:$D$789,СВЦЭМ!$A$39:$A$789,$A26,СВЦЭМ!$B$39:$B$789,B$11)+'СЕТ СН'!$F$11+СВЦЭМ!$D$10+'СЕТ СН'!$F$5-'СЕТ СН'!$F$21</f>
        <v>5261.4912593700001</v>
      </c>
      <c r="C26" s="36">
        <f>SUMIFS(СВЦЭМ!$D$39:$D$789,СВЦЭМ!$A$39:$A$789,$A26,СВЦЭМ!$B$39:$B$789,C$11)+'СЕТ СН'!$F$11+СВЦЭМ!$D$10+'СЕТ СН'!$F$5-'СЕТ СН'!$F$21</f>
        <v>5268.6029743099998</v>
      </c>
      <c r="D26" s="36">
        <f>SUMIFS(СВЦЭМ!$D$39:$D$789,СВЦЭМ!$A$39:$A$789,$A26,СВЦЭМ!$B$39:$B$789,D$11)+'СЕТ СН'!$F$11+СВЦЭМ!$D$10+'СЕТ СН'!$F$5-'СЕТ СН'!$F$21</f>
        <v>5307.139891589999</v>
      </c>
      <c r="E26" s="36">
        <f>SUMIFS(СВЦЭМ!$D$39:$D$789,СВЦЭМ!$A$39:$A$789,$A26,СВЦЭМ!$B$39:$B$789,E$11)+'СЕТ СН'!$F$11+СВЦЭМ!$D$10+'СЕТ СН'!$F$5-'СЕТ СН'!$F$21</f>
        <v>5318.5153787999989</v>
      </c>
      <c r="F26" s="36">
        <f>SUMIFS(СВЦЭМ!$D$39:$D$789,СВЦЭМ!$A$39:$A$789,$A26,СВЦЭМ!$B$39:$B$789,F$11)+'СЕТ СН'!$F$11+СВЦЭМ!$D$10+'СЕТ СН'!$F$5-'СЕТ СН'!$F$21</f>
        <v>5326.2904689799998</v>
      </c>
      <c r="G26" s="36">
        <f>SUMIFS(СВЦЭМ!$D$39:$D$789,СВЦЭМ!$A$39:$A$789,$A26,СВЦЭМ!$B$39:$B$789,G$11)+'СЕТ СН'!$F$11+СВЦЭМ!$D$10+'СЕТ СН'!$F$5-'СЕТ СН'!$F$21</f>
        <v>5309.1103571200001</v>
      </c>
      <c r="H26" s="36">
        <f>SUMIFS(СВЦЭМ!$D$39:$D$789,СВЦЭМ!$A$39:$A$789,$A26,СВЦЭМ!$B$39:$B$789,H$11)+'СЕТ СН'!$F$11+СВЦЭМ!$D$10+'СЕТ СН'!$F$5-'СЕТ СН'!$F$21</f>
        <v>5291.1842383499998</v>
      </c>
      <c r="I26" s="36">
        <f>SUMIFS(СВЦЭМ!$D$39:$D$789,СВЦЭМ!$A$39:$A$789,$A26,СВЦЭМ!$B$39:$B$789,I$11)+'СЕТ СН'!$F$11+СВЦЭМ!$D$10+'СЕТ СН'!$F$5-'СЕТ СН'!$F$21</f>
        <v>5299.0725611199996</v>
      </c>
      <c r="J26" s="36">
        <f>SUMIFS(СВЦЭМ!$D$39:$D$789,СВЦЭМ!$A$39:$A$789,$A26,СВЦЭМ!$B$39:$B$789,J$11)+'СЕТ СН'!$F$11+СВЦЭМ!$D$10+'СЕТ СН'!$F$5-'СЕТ СН'!$F$21</f>
        <v>5223.3250985200002</v>
      </c>
      <c r="K26" s="36">
        <f>SUMIFS(СВЦЭМ!$D$39:$D$789,СВЦЭМ!$A$39:$A$789,$A26,СВЦЭМ!$B$39:$B$789,K$11)+'СЕТ СН'!$F$11+СВЦЭМ!$D$10+'СЕТ СН'!$F$5-'СЕТ СН'!$F$21</f>
        <v>5143.04579147</v>
      </c>
      <c r="L26" s="36">
        <f>SUMIFS(СВЦЭМ!$D$39:$D$789,СВЦЭМ!$A$39:$A$789,$A26,СВЦЭМ!$B$39:$B$789,L$11)+'СЕТ СН'!$F$11+СВЦЭМ!$D$10+'СЕТ СН'!$F$5-'СЕТ СН'!$F$21</f>
        <v>5111.7879509699997</v>
      </c>
      <c r="M26" s="36">
        <f>SUMIFS(СВЦЭМ!$D$39:$D$789,СВЦЭМ!$A$39:$A$789,$A26,СВЦЭМ!$B$39:$B$789,M$11)+'СЕТ СН'!$F$11+СВЦЭМ!$D$10+'СЕТ СН'!$F$5-'СЕТ СН'!$F$21</f>
        <v>5123.8382739199997</v>
      </c>
      <c r="N26" s="36">
        <f>SUMIFS(СВЦЭМ!$D$39:$D$789,СВЦЭМ!$A$39:$A$789,$A26,СВЦЭМ!$B$39:$B$789,N$11)+'СЕТ СН'!$F$11+СВЦЭМ!$D$10+'СЕТ СН'!$F$5-'СЕТ СН'!$F$21</f>
        <v>5160.2016749699997</v>
      </c>
      <c r="O26" s="36">
        <f>SUMIFS(СВЦЭМ!$D$39:$D$789,СВЦЭМ!$A$39:$A$789,$A26,СВЦЭМ!$B$39:$B$789,O$11)+'СЕТ СН'!$F$11+СВЦЭМ!$D$10+'СЕТ СН'!$F$5-'СЕТ СН'!$F$21</f>
        <v>5177.1153131299998</v>
      </c>
      <c r="P26" s="36">
        <f>SUMIFS(СВЦЭМ!$D$39:$D$789,СВЦЭМ!$A$39:$A$789,$A26,СВЦЭМ!$B$39:$B$789,P$11)+'СЕТ СН'!$F$11+СВЦЭМ!$D$10+'СЕТ СН'!$F$5-'СЕТ СН'!$F$21</f>
        <v>5200.42903166</v>
      </c>
      <c r="Q26" s="36">
        <f>SUMIFS(СВЦЭМ!$D$39:$D$789,СВЦЭМ!$A$39:$A$789,$A26,СВЦЭМ!$B$39:$B$789,Q$11)+'СЕТ СН'!$F$11+СВЦЭМ!$D$10+'СЕТ СН'!$F$5-'СЕТ СН'!$F$21</f>
        <v>5218.2493354300004</v>
      </c>
      <c r="R26" s="36">
        <f>SUMIFS(СВЦЭМ!$D$39:$D$789,СВЦЭМ!$A$39:$A$789,$A26,СВЦЭМ!$B$39:$B$789,R$11)+'СЕТ СН'!$F$11+СВЦЭМ!$D$10+'СЕТ СН'!$F$5-'СЕТ СН'!$F$21</f>
        <v>5206.7135148199995</v>
      </c>
      <c r="S26" s="36">
        <f>SUMIFS(СВЦЭМ!$D$39:$D$789,СВЦЭМ!$A$39:$A$789,$A26,СВЦЭМ!$B$39:$B$789,S$11)+'СЕТ СН'!$F$11+СВЦЭМ!$D$10+'СЕТ СН'!$F$5-'СЕТ СН'!$F$21</f>
        <v>5144.1453346199996</v>
      </c>
      <c r="T26" s="36">
        <f>SUMIFS(СВЦЭМ!$D$39:$D$789,СВЦЭМ!$A$39:$A$789,$A26,СВЦЭМ!$B$39:$B$789,T$11)+'СЕТ СН'!$F$11+СВЦЭМ!$D$10+'СЕТ СН'!$F$5-'СЕТ СН'!$F$21</f>
        <v>5120.87339015</v>
      </c>
      <c r="U26" s="36">
        <f>SUMIFS(СВЦЭМ!$D$39:$D$789,СВЦЭМ!$A$39:$A$789,$A26,СВЦЭМ!$B$39:$B$789,U$11)+'СЕТ СН'!$F$11+СВЦЭМ!$D$10+'СЕТ СН'!$F$5-'СЕТ СН'!$F$21</f>
        <v>5134.9845742500002</v>
      </c>
      <c r="V26" s="36">
        <f>SUMIFS(СВЦЭМ!$D$39:$D$789,СВЦЭМ!$A$39:$A$789,$A26,СВЦЭМ!$B$39:$B$789,V$11)+'СЕТ СН'!$F$11+СВЦЭМ!$D$10+'СЕТ СН'!$F$5-'СЕТ СН'!$F$21</f>
        <v>5147.7699624400002</v>
      </c>
      <c r="W26" s="36">
        <f>SUMIFS(СВЦЭМ!$D$39:$D$789,СВЦЭМ!$A$39:$A$789,$A26,СВЦЭМ!$B$39:$B$789,W$11)+'СЕТ СН'!$F$11+СВЦЭМ!$D$10+'СЕТ СН'!$F$5-'СЕТ СН'!$F$21</f>
        <v>5161.4800944299996</v>
      </c>
      <c r="X26" s="36">
        <f>SUMIFS(СВЦЭМ!$D$39:$D$789,СВЦЭМ!$A$39:$A$789,$A26,СВЦЭМ!$B$39:$B$789,X$11)+'СЕТ СН'!$F$11+СВЦЭМ!$D$10+'СЕТ СН'!$F$5-'СЕТ СН'!$F$21</f>
        <v>5216.9647191599997</v>
      </c>
      <c r="Y26" s="36">
        <f>SUMIFS(СВЦЭМ!$D$39:$D$789,СВЦЭМ!$A$39:$A$789,$A26,СВЦЭМ!$B$39:$B$789,Y$11)+'СЕТ СН'!$F$11+СВЦЭМ!$D$10+'СЕТ СН'!$F$5-'СЕТ СН'!$F$21</f>
        <v>5246.3406078400003</v>
      </c>
    </row>
    <row r="27" spans="1:25" ht="15.75" x14ac:dyDescent="0.2">
      <c r="A27" s="35">
        <f t="shared" si="0"/>
        <v>45642</v>
      </c>
      <c r="B27" s="36">
        <f>SUMIFS(СВЦЭМ!$D$39:$D$789,СВЦЭМ!$A$39:$A$789,$A27,СВЦЭМ!$B$39:$B$789,B$11)+'СЕТ СН'!$F$11+СВЦЭМ!$D$10+'СЕТ СН'!$F$5-'СЕТ СН'!$F$21</f>
        <v>5172.6006124599999</v>
      </c>
      <c r="C27" s="36">
        <f>SUMIFS(СВЦЭМ!$D$39:$D$789,СВЦЭМ!$A$39:$A$789,$A27,СВЦЭМ!$B$39:$B$789,C$11)+'СЕТ СН'!$F$11+СВЦЭМ!$D$10+'СЕТ СН'!$F$5-'СЕТ СН'!$F$21</f>
        <v>5210.9283312500002</v>
      </c>
      <c r="D27" s="36">
        <f>SUMIFS(СВЦЭМ!$D$39:$D$789,СВЦЭМ!$A$39:$A$789,$A27,СВЦЭМ!$B$39:$B$789,D$11)+'СЕТ СН'!$F$11+СВЦЭМ!$D$10+'СЕТ СН'!$F$5-'СЕТ СН'!$F$21</f>
        <v>5225.0120686299997</v>
      </c>
      <c r="E27" s="36">
        <f>SUMIFS(СВЦЭМ!$D$39:$D$789,СВЦЭМ!$A$39:$A$789,$A27,СВЦЭМ!$B$39:$B$789,E$11)+'СЕТ СН'!$F$11+СВЦЭМ!$D$10+'СЕТ СН'!$F$5-'СЕТ СН'!$F$21</f>
        <v>5236.1107313900002</v>
      </c>
      <c r="F27" s="36">
        <f>SUMIFS(СВЦЭМ!$D$39:$D$789,СВЦЭМ!$A$39:$A$789,$A27,СВЦЭМ!$B$39:$B$789,F$11)+'СЕТ СН'!$F$11+СВЦЭМ!$D$10+'СЕТ СН'!$F$5-'СЕТ СН'!$F$21</f>
        <v>5226.6978122700002</v>
      </c>
      <c r="G27" s="36">
        <f>SUMIFS(СВЦЭМ!$D$39:$D$789,СВЦЭМ!$A$39:$A$789,$A27,СВЦЭМ!$B$39:$B$789,G$11)+'СЕТ СН'!$F$11+СВЦЭМ!$D$10+'СЕТ СН'!$F$5-'СЕТ СН'!$F$21</f>
        <v>5195.3903741100003</v>
      </c>
      <c r="H27" s="36">
        <f>SUMIFS(СВЦЭМ!$D$39:$D$789,СВЦЭМ!$A$39:$A$789,$A27,СВЦЭМ!$B$39:$B$789,H$11)+'СЕТ СН'!$F$11+СВЦЭМ!$D$10+'СЕТ СН'!$F$5-'СЕТ СН'!$F$21</f>
        <v>5194.2191501099996</v>
      </c>
      <c r="I27" s="36">
        <f>SUMIFS(СВЦЭМ!$D$39:$D$789,СВЦЭМ!$A$39:$A$789,$A27,СВЦЭМ!$B$39:$B$789,I$11)+'СЕТ СН'!$F$11+СВЦЭМ!$D$10+'СЕТ СН'!$F$5-'СЕТ СН'!$F$21</f>
        <v>5132.6601768800001</v>
      </c>
      <c r="J27" s="36">
        <f>SUMIFS(СВЦЭМ!$D$39:$D$789,СВЦЭМ!$A$39:$A$789,$A27,СВЦЭМ!$B$39:$B$789,J$11)+'СЕТ СН'!$F$11+СВЦЭМ!$D$10+'СЕТ СН'!$F$5-'СЕТ СН'!$F$21</f>
        <v>5135.6749416299999</v>
      </c>
      <c r="K27" s="36">
        <f>SUMIFS(СВЦЭМ!$D$39:$D$789,СВЦЭМ!$A$39:$A$789,$A27,СВЦЭМ!$B$39:$B$789,K$11)+'СЕТ СН'!$F$11+СВЦЭМ!$D$10+'СЕТ СН'!$F$5-'СЕТ СН'!$F$21</f>
        <v>5126.1784392400004</v>
      </c>
      <c r="L27" s="36">
        <f>SUMIFS(СВЦЭМ!$D$39:$D$789,СВЦЭМ!$A$39:$A$789,$A27,СВЦЭМ!$B$39:$B$789,L$11)+'СЕТ СН'!$F$11+СВЦЭМ!$D$10+'СЕТ СН'!$F$5-'СЕТ СН'!$F$21</f>
        <v>5114.6363304500001</v>
      </c>
      <c r="M27" s="36">
        <f>SUMIFS(СВЦЭМ!$D$39:$D$789,СВЦЭМ!$A$39:$A$789,$A27,СВЦЭМ!$B$39:$B$789,M$11)+'СЕТ СН'!$F$11+СВЦЭМ!$D$10+'СЕТ СН'!$F$5-'СЕТ СН'!$F$21</f>
        <v>5131.0213808799999</v>
      </c>
      <c r="N27" s="36">
        <f>SUMIFS(СВЦЭМ!$D$39:$D$789,СВЦЭМ!$A$39:$A$789,$A27,СВЦЭМ!$B$39:$B$789,N$11)+'СЕТ СН'!$F$11+СВЦЭМ!$D$10+'СЕТ СН'!$F$5-'СЕТ СН'!$F$21</f>
        <v>5120.0999219799996</v>
      </c>
      <c r="O27" s="36">
        <f>SUMIFS(СВЦЭМ!$D$39:$D$789,СВЦЭМ!$A$39:$A$789,$A27,СВЦЭМ!$B$39:$B$789,O$11)+'СЕТ СН'!$F$11+СВЦЭМ!$D$10+'СЕТ СН'!$F$5-'СЕТ СН'!$F$21</f>
        <v>5139.8150519499995</v>
      </c>
      <c r="P27" s="36">
        <f>SUMIFS(СВЦЭМ!$D$39:$D$789,СВЦЭМ!$A$39:$A$789,$A27,СВЦЭМ!$B$39:$B$789,P$11)+'СЕТ СН'!$F$11+СВЦЭМ!$D$10+'СЕТ СН'!$F$5-'СЕТ СН'!$F$21</f>
        <v>5150.1027603900002</v>
      </c>
      <c r="Q27" s="36">
        <f>SUMIFS(СВЦЭМ!$D$39:$D$789,СВЦЭМ!$A$39:$A$789,$A27,СВЦЭМ!$B$39:$B$789,Q$11)+'СЕТ СН'!$F$11+СВЦЭМ!$D$10+'СЕТ СН'!$F$5-'СЕТ СН'!$F$21</f>
        <v>5163.7706246199996</v>
      </c>
      <c r="R27" s="36">
        <f>SUMIFS(СВЦЭМ!$D$39:$D$789,СВЦЭМ!$A$39:$A$789,$A27,СВЦЭМ!$B$39:$B$789,R$11)+'СЕТ СН'!$F$11+СВЦЭМ!$D$10+'СЕТ СН'!$F$5-'СЕТ СН'!$F$21</f>
        <v>5147.91975</v>
      </c>
      <c r="S27" s="36">
        <f>SUMIFS(СВЦЭМ!$D$39:$D$789,СВЦЭМ!$A$39:$A$789,$A27,СВЦЭМ!$B$39:$B$789,S$11)+'СЕТ СН'!$F$11+СВЦЭМ!$D$10+'СЕТ СН'!$F$5-'СЕТ СН'!$F$21</f>
        <v>5102.4934830599996</v>
      </c>
      <c r="T27" s="36">
        <f>SUMIFS(СВЦЭМ!$D$39:$D$789,СВЦЭМ!$A$39:$A$789,$A27,СВЦЭМ!$B$39:$B$789,T$11)+'СЕТ СН'!$F$11+СВЦЭМ!$D$10+'СЕТ СН'!$F$5-'СЕТ СН'!$F$21</f>
        <v>5104.6013387700004</v>
      </c>
      <c r="U27" s="36">
        <f>SUMIFS(СВЦЭМ!$D$39:$D$789,СВЦЭМ!$A$39:$A$789,$A27,СВЦЭМ!$B$39:$B$789,U$11)+'СЕТ СН'!$F$11+СВЦЭМ!$D$10+'СЕТ СН'!$F$5-'СЕТ СН'!$F$21</f>
        <v>5106.5543043300004</v>
      </c>
      <c r="V27" s="36">
        <f>SUMIFS(СВЦЭМ!$D$39:$D$789,СВЦЭМ!$A$39:$A$789,$A27,СВЦЭМ!$B$39:$B$789,V$11)+'СЕТ СН'!$F$11+СВЦЭМ!$D$10+'СЕТ СН'!$F$5-'СЕТ СН'!$F$21</f>
        <v>5126.5336222799997</v>
      </c>
      <c r="W27" s="36">
        <f>SUMIFS(СВЦЭМ!$D$39:$D$789,СВЦЭМ!$A$39:$A$789,$A27,СВЦЭМ!$B$39:$B$789,W$11)+'СЕТ СН'!$F$11+СВЦЭМ!$D$10+'СЕТ СН'!$F$5-'СЕТ СН'!$F$21</f>
        <v>5151.8733872900002</v>
      </c>
      <c r="X27" s="36">
        <f>SUMIFS(СВЦЭМ!$D$39:$D$789,СВЦЭМ!$A$39:$A$789,$A27,СВЦЭМ!$B$39:$B$789,X$11)+'СЕТ СН'!$F$11+СВЦЭМ!$D$10+'СЕТ СН'!$F$5-'СЕТ СН'!$F$21</f>
        <v>5185.6726713899998</v>
      </c>
      <c r="Y27" s="36">
        <f>SUMIFS(СВЦЭМ!$D$39:$D$789,СВЦЭМ!$A$39:$A$789,$A27,СВЦЭМ!$B$39:$B$789,Y$11)+'СЕТ СН'!$F$11+СВЦЭМ!$D$10+'СЕТ СН'!$F$5-'СЕТ СН'!$F$21</f>
        <v>5226.5769362299998</v>
      </c>
    </row>
    <row r="28" spans="1:25" ht="15.75" x14ac:dyDescent="0.2">
      <c r="A28" s="35">
        <f t="shared" si="0"/>
        <v>45643</v>
      </c>
      <c r="B28" s="36">
        <f>SUMIFS(СВЦЭМ!$D$39:$D$789,СВЦЭМ!$A$39:$A$789,$A28,СВЦЭМ!$B$39:$B$789,B$11)+'СЕТ СН'!$F$11+СВЦЭМ!$D$10+'СЕТ СН'!$F$5-'СЕТ СН'!$F$21</f>
        <v>5381.2849903999995</v>
      </c>
      <c r="C28" s="36">
        <f>SUMIFS(СВЦЭМ!$D$39:$D$789,СВЦЭМ!$A$39:$A$789,$A28,СВЦЭМ!$B$39:$B$789,C$11)+'СЕТ СН'!$F$11+СВЦЭМ!$D$10+'СЕТ СН'!$F$5-'СЕТ СН'!$F$21</f>
        <v>5440.4083028599998</v>
      </c>
      <c r="D28" s="36">
        <f>SUMIFS(СВЦЭМ!$D$39:$D$789,СВЦЭМ!$A$39:$A$789,$A28,СВЦЭМ!$B$39:$B$789,D$11)+'СЕТ СН'!$F$11+СВЦЭМ!$D$10+'СЕТ СН'!$F$5-'СЕТ СН'!$F$21</f>
        <v>5487.1282122499997</v>
      </c>
      <c r="E28" s="36">
        <f>SUMIFS(СВЦЭМ!$D$39:$D$789,СВЦЭМ!$A$39:$A$789,$A28,СВЦЭМ!$B$39:$B$789,E$11)+'СЕТ СН'!$F$11+СВЦЭМ!$D$10+'СЕТ СН'!$F$5-'СЕТ СН'!$F$21</f>
        <v>5515.1119663499994</v>
      </c>
      <c r="F28" s="36">
        <f>SUMIFS(СВЦЭМ!$D$39:$D$789,СВЦЭМ!$A$39:$A$789,$A28,СВЦЭМ!$B$39:$B$789,F$11)+'СЕТ СН'!$F$11+СВЦЭМ!$D$10+'СЕТ СН'!$F$5-'СЕТ СН'!$F$21</f>
        <v>5531.9724986999991</v>
      </c>
      <c r="G28" s="36">
        <f>SUMIFS(СВЦЭМ!$D$39:$D$789,СВЦЭМ!$A$39:$A$789,$A28,СВЦЭМ!$B$39:$B$789,G$11)+'СЕТ СН'!$F$11+СВЦЭМ!$D$10+'СЕТ СН'!$F$5-'СЕТ СН'!$F$21</f>
        <v>5548.1686042999991</v>
      </c>
      <c r="H28" s="36">
        <f>SUMIFS(СВЦЭМ!$D$39:$D$789,СВЦЭМ!$A$39:$A$789,$A28,СВЦЭМ!$B$39:$B$789,H$11)+'СЕТ СН'!$F$11+СВЦЭМ!$D$10+'СЕТ СН'!$F$5-'СЕТ СН'!$F$21</f>
        <v>5467.4013348899998</v>
      </c>
      <c r="I28" s="36">
        <f>SUMIFS(СВЦЭМ!$D$39:$D$789,СВЦЭМ!$A$39:$A$789,$A28,СВЦЭМ!$B$39:$B$789,I$11)+'СЕТ СН'!$F$11+СВЦЭМ!$D$10+'СЕТ СН'!$F$5-'СЕТ СН'!$F$21</f>
        <v>5378.85567429</v>
      </c>
      <c r="J28" s="36">
        <f>SUMIFS(СВЦЭМ!$D$39:$D$789,СВЦЭМ!$A$39:$A$789,$A28,СВЦЭМ!$B$39:$B$789,J$11)+'СЕТ СН'!$F$11+СВЦЭМ!$D$10+'СЕТ СН'!$F$5-'СЕТ СН'!$F$21</f>
        <v>5340.4545480300003</v>
      </c>
      <c r="K28" s="36">
        <f>SUMIFS(СВЦЭМ!$D$39:$D$789,СВЦЭМ!$A$39:$A$789,$A28,СВЦЭМ!$B$39:$B$789,K$11)+'СЕТ СН'!$F$11+СВЦЭМ!$D$10+'СЕТ СН'!$F$5-'СЕТ СН'!$F$21</f>
        <v>5279.7361856299995</v>
      </c>
      <c r="L28" s="36">
        <f>SUMIFS(СВЦЭМ!$D$39:$D$789,СВЦЭМ!$A$39:$A$789,$A28,СВЦЭМ!$B$39:$B$789,L$11)+'СЕТ СН'!$F$11+СВЦЭМ!$D$10+'СЕТ СН'!$F$5-'СЕТ СН'!$F$21</f>
        <v>5253.7037667799996</v>
      </c>
      <c r="M28" s="36">
        <f>SUMIFS(СВЦЭМ!$D$39:$D$789,СВЦЭМ!$A$39:$A$789,$A28,СВЦЭМ!$B$39:$B$789,M$11)+'СЕТ СН'!$F$11+СВЦЭМ!$D$10+'СЕТ СН'!$F$5-'СЕТ СН'!$F$21</f>
        <v>5265.24646321</v>
      </c>
      <c r="N28" s="36">
        <f>SUMIFS(СВЦЭМ!$D$39:$D$789,СВЦЭМ!$A$39:$A$789,$A28,СВЦЭМ!$B$39:$B$789,N$11)+'СЕТ СН'!$F$11+СВЦЭМ!$D$10+'СЕТ СН'!$F$5-'СЕТ СН'!$F$21</f>
        <v>5284.7073217699999</v>
      </c>
      <c r="O28" s="36">
        <f>SUMIFS(СВЦЭМ!$D$39:$D$789,СВЦЭМ!$A$39:$A$789,$A28,СВЦЭМ!$B$39:$B$789,O$11)+'СЕТ СН'!$F$11+СВЦЭМ!$D$10+'СЕТ СН'!$F$5-'СЕТ СН'!$F$21</f>
        <v>5287.0282027199992</v>
      </c>
      <c r="P28" s="36">
        <f>SUMIFS(СВЦЭМ!$D$39:$D$789,СВЦЭМ!$A$39:$A$789,$A28,СВЦЭМ!$B$39:$B$789,P$11)+'СЕТ СН'!$F$11+СВЦЭМ!$D$10+'СЕТ СН'!$F$5-'СЕТ СН'!$F$21</f>
        <v>5289.2783581499989</v>
      </c>
      <c r="Q28" s="36">
        <f>SUMIFS(СВЦЭМ!$D$39:$D$789,СВЦЭМ!$A$39:$A$789,$A28,СВЦЭМ!$B$39:$B$789,Q$11)+'СЕТ СН'!$F$11+СВЦЭМ!$D$10+'СЕТ СН'!$F$5-'СЕТ СН'!$F$21</f>
        <v>5305.3133129399994</v>
      </c>
      <c r="R28" s="36">
        <f>SUMIFS(СВЦЭМ!$D$39:$D$789,СВЦЭМ!$A$39:$A$789,$A28,СВЦЭМ!$B$39:$B$789,R$11)+'СЕТ СН'!$F$11+СВЦЭМ!$D$10+'СЕТ СН'!$F$5-'СЕТ СН'!$F$21</f>
        <v>5297.2457437599996</v>
      </c>
      <c r="S28" s="36">
        <f>SUMIFS(СВЦЭМ!$D$39:$D$789,СВЦЭМ!$A$39:$A$789,$A28,СВЦЭМ!$B$39:$B$789,S$11)+'СЕТ СН'!$F$11+СВЦЭМ!$D$10+'СЕТ СН'!$F$5-'СЕТ СН'!$F$21</f>
        <v>5265.2236355200002</v>
      </c>
      <c r="T28" s="36">
        <f>SUMIFS(СВЦЭМ!$D$39:$D$789,СВЦЭМ!$A$39:$A$789,$A28,СВЦЭМ!$B$39:$B$789,T$11)+'СЕТ СН'!$F$11+СВЦЭМ!$D$10+'СЕТ СН'!$F$5-'СЕТ СН'!$F$21</f>
        <v>5311.2132438099998</v>
      </c>
      <c r="U28" s="36">
        <f>SUMIFS(СВЦЭМ!$D$39:$D$789,СВЦЭМ!$A$39:$A$789,$A28,СВЦЭМ!$B$39:$B$789,U$11)+'СЕТ СН'!$F$11+СВЦЭМ!$D$10+'СЕТ СН'!$F$5-'СЕТ СН'!$F$21</f>
        <v>5307.2232369100002</v>
      </c>
      <c r="V28" s="36">
        <f>SUMIFS(СВЦЭМ!$D$39:$D$789,СВЦЭМ!$A$39:$A$789,$A28,СВЦЭМ!$B$39:$B$789,V$11)+'СЕТ СН'!$F$11+СВЦЭМ!$D$10+'СЕТ СН'!$F$5-'СЕТ СН'!$F$21</f>
        <v>5368.9904644999997</v>
      </c>
      <c r="W28" s="36">
        <f>SUMIFS(СВЦЭМ!$D$39:$D$789,СВЦЭМ!$A$39:$A$789,$A28,СВЦЭМ!$B$39:$B$789,W$11)+'СЕТ СН'!$F$11+СВЦЭМ!$D$10+'СЕТ СН'!$F$5-'СЕТ СН'!$F$21</f>
        <v>5396.3346177699996</v>
      </c>
      <c r="X28" s="36">
        <f>SUMIFS(СВЦЭМ!$D$39:$D$789,СВЦЭМ!$A$39:$A$789,$A28,СВЦЭМ!$B$39:$B$789,X$11)+'СЕТ СН'!$F$11+СВЦЭМ!$D$10+'СЕТ СН'!$F$5-'СЕТ СН'!$F$21</f>
        <v>5416.4824095999993</v>
      </c>
      <c r="Y28" s="36">
        <f>SUMIFS(СВЦЭМ!$D$39:$D$789,СВЦЭМ!$A$39:$A$789,$A28,СВЦЭМ!$B$39:$B$789,Y$11)+'СЕТ СН'!$F$11+СВЦЭМ!$D$10+'СЕТ СН'!$F$5-'СЕТ СН'!$F$21</f>
        <v>5430.6131639199994</v>
      </c>
    </row>
    <row r="29" spans="1:25" ht="15.75" x14ac:dyDescent="0.2">
      <c r="A29" s="35">
        <f t="shared" si="0"/>
        <v>45644</v>
      </c>
      <c r="B29" s="36">
        <f>SUMIFS(СВЦЭМ!$D$39:$D$789,СВЦЭМ!$A$39:$A$789,$A29,СВЦЭМ!$B$39:$B$789,B$11)+'СЕТ СН'!$F$11+СВЦЭМ!$D$10+'СЕТ СН'!$F$5-'СЕТ СН'!$F$21</f>
        <v>5550.9228838500003</v>
      </c>
      <c r="C29" s="36">
        <f>SUMIFS(СВЦЭМ!$D$39:$D$789,СВЦЭМ!$A$39:$A$789,$A29,СВЦЭМ!$B$39:$B$789,C$11)+'СЕТ СН'!$F$11+СВЦЭМ!$D$10+'СЕТ СН'!$F$5-'СЕТ СН'!$F$21</f>
        <v>5594.3214209500002</v>
      </c>
      <c r="D29" s="36">
        <f>SUMIFS(СВЦЭМ!$D$39:$D$789,СВЦЭМ!$A$39:$A$789,$A29,СВЦЭМ!$B$39:$B$789,D$11)+'СЕТ СН'!$F$11+СВЦЭМ!$D$10+'СЕТ СН'!$F$5-'СЕТ СН'!$F$21</f>
        <v>5624.2516083499995</v>
      </c>
      <c r="E29" s="36">
        <f>SUMIFS(СВЦЭМ!$D$39:$D$789,СВЦЭМ!$A$39:$A$789,$A29,СВЦЭМ!$B$39:$B$789,E$11)+'СЕТ СН'!$F$11+СВЦЭМ!$D$10+'СЕТ СН'!$F$5-'СЕТ СН'!$F$21</f>
        <v>5639.4362052799997</v>
      </c>
      <c r="F29" s="36">
        <f>SUMIFS(СВЦЭМ!$D$39:$D$789,СВЦЭМ!$A$39:$A$789,$A29,СВЦЭМ!$B$39:$B$789,F$11)+'СЕТ СН'!$F$11+СВЦЭМ!$D$10+'СЕТ СН'!$F$5-'СЕТ СН'!$F$21</f>
        <v>5647.3354538000003</v>
      </c>
      <c r="G29" s="36">
        <f>SUMIFS(СВЦЭМ!$D$39:$D$789,СВЦЭМ!$A$39:$A$789,$A29,СВЦЭМ!$B$39:$B$789,G$11)+'СЕТ СН'!$F$11+СВЦЭМ!$D$10+'СЕТ СН'!$F$5-'СЕТ СН'!$F$21</f>
        <v>5621.635454539999</v>
      </c>
      <c r="H29" s="36">
        <f>SUMIFS(СВЦЭМ!$D$39:$D$789,СВЦЭМ!$A$39:$A$789,$A29,СВЦЭМ!$B$39:$B$789,H$11)+'СЕТ СН'!$F$11+СВЦЭМ!$D$10+'СЕТ СН'!$F$5-'СЕТ СН'!$F$21</f>
        <v>5527.1643124999991</v>
      </c>
      <c r="I29" s="36">
        <f>SUMIFS(СВЦЭМ!$D$39:$D$789,СВЦЭМ!$A$39:$A$789,$A29,СВЦЭМ!$B$39:$B$789,I$11)+'СЕТ СН'!$F$11+СВЦЭМ!$D$10+'СЕТ СН'!$F$5-'СЕТ СН'!$F$21</f>
        <v>5400.2560641399996</v>
      </c>
      <c r="J29" s="36">
        <f>SUMIFS(СВЦЭМ!$D$39:$D$789,СВЦЭМ!$A$39:$A$789,$A29,СВЦЭМ!$B$39:$B$789,J$11)+'СЕТ СН'!$F$11+СВЦЭМ!$D$10+'СЕТ СН'!$F$5-'СЕТ СН'!$F$21</f>
        <v>5357.1896305099999</v>
      </c>
      <c r="K29" s="36">
        <f>SUMIFS(СВЦЭМ!$D$39:$D$789,СВЦЭМ!$A$39:$A$789,$A29,СВЦЭМ!$B$39:$B$789,K$11)+'СЕТ СН'!$F$11+СВЦЭМ!$D$10+'СЕТ СН'!$F$5-'СЕТ СН'!$F$21</f>
        <v>5299.0725757</v>
      </c>
      <c r="L29" s="36">
        <f>SUMIFS(СВЦЭМ!$D$39:$D$789,СВЦЭМ!$A$39:$A$789,$A29,СВЦЭМ!$B$39:$B$789,L$11)+'СЕТ СН'!$F$11+СВЦЭМ!$D$10+'СЕТ СН'!$F$5-'СЕТ СН'!$F$21</f>
        <v>5261.5501276300001</v>
      </c>
      <c r="M29" s="36">
        <f>SUMIFS(СВЦЭМ!$D$39:$D$789,СВЦЭМ!$A$39:$A$789,$A29,СВЦЭМ!$B$39:$B$789,M$11)+'СЕТ СН'!$F$11+СВЦЭМ!$D$10+'СЕТ СН'!$F$5-'СЕТ СН'!$F$21</f>
        <v>5329.6943088099997</v>
      </c>
      <c r="N29" s="36">
        <f>SUMIFS(СВЦЭМ!$D$39:$D$789,СВЦЭМ!$A$39:$A$789,$A29,СВЦЭМ!$B$39:$B$789,N$11)+'СЕТ СН'!$F$11+СВЦЭМ!$D$10+'СЕТ СН'!$F$5-'СЕТ СН'!$F$21</f>
        <v>5347.7711267899995</v>
      </c>
      <c r="O29" s="36">
        <f>SUMIFS(СВЦЭМ!$D$39:$D$789,СВЦЭМ!$A$39:$A$789,$A29,СВЦЭМ!$B$39:$B$789,O$11)+'СЕТ СН'!$F$11+СВЦЭМ!$D$10+'СЕТ СН'!$F$5-'СЕТ СН'!$F$21</f>
        <v>5337.3404700800002</v>
      </c>
      <c r="P29" s="36">
        <f>SUMIFS(СВЦЭМ!$D$39:$D$789,СВЦЭМ!$A$39:$A$789,$A29,СВЦЭМ!$B$39:$B$789,P$11)+'СЕТ СН'!$F$11+СВЦЭМ!$D$10+'СЕТ СН'!$F$5-'СЕТ СН'!$F$21</f>
        <v>5327.8490909199991</v>
      </c>
      <c r="Q29" s="36">
        <f>SUMIFS(СВЦЭМ!$D$39:$D$789,СВЦЭМ!$A$39:$A$789,$A29,СВЦЭМ!$B$39:$B$789,Q$11)+'СЕТ СН'!$F$11+СВЦЭМ!$D$10+'СЕТ СН'!$F$5-'СЕТ СН'!$F$21</f>
        <v>5342.7339535999999</v>
      </c>
      <c r="R29" s="36">
        <f>SUMIFS(СВЦЭМ!$D$39:$D$789,СВЦЭМ!$A$39:$A$789,$A29,СВЦЭМ!$B$39:$B$789,R$11)+'СЕТ СН'!$F$11+СВЦЭМ!$D$10+'СЕТ СН'!$F$5-'СЕТ СН'!$F$21</f>
        <v>5340.2254054899995</v>
      </c>
      <c r="S29" s="36">
        <f>SUMIFS(СВЦЭМ!$D$39:$D$789,СВЦЭМ!$A$39:$A$789,$A29,СВЦЭМ!$B$39:$B$789,S$11)+'СЕТ СН'!$F$11+СВЦЭМ!$D$10+'СЕТ СН'!$F$5-'СЕТ СН'!$F$21</f>
        <v>5303.4585677399991</v>
      </c>
      <c r="T29" s="36">
        <f>SUMIFS(СВЦЭМ!$D$39:$D$789,СВЦЭМ!$A$39:$A$789,$A29,СВЦЭМ!$B$39:$B$789,T$11)+'СЕТ СН'!$F$11+СВЦЭМ!$D$10+'СЕТ СН'!$F$5-'СЕТ СН'!$F$21</f>
        <v>5299.2252947599991</v>
      </c>
      <c r="U29" s="36">
        <f>SUMIFS(СВЦЭМ!$D$39:$D$789,СВЦЭМ!$A$39:$A$789,$A29,СВЦЭМ!$B$39:$B$789,U$11)+'СЕТ СН'!$F$11+СВЦЭМ!$D$10+'СЕТ СН'!$F$5-'СЕТ СН'!$F$21</f>
        <v>5303.1404206499992</v>
      </c>
      <c r="V29" s="36">
        <f>SUMIFS(СВЦЭМ!$D$39:$D$789,СВЦЭМ!$A$39:$A$789,$A29,СВЦЭМ!$B$39:$B$789,V$11)+'СЕТ СН'!$F$11+СВЦЭМ!$D$10+'СЕТ СН'!$F$5-'СЕТ СН'!$F$21</f>
        <v>5357.2443766300003</v>
      </c>
      <c r="W29" s="36">
        <f>SUMIFS(СВЦЭМ!$D$39:$D$789,СВЦЭМ!$A$39:$A$789,$A29,СВЦЭМ!$B$39:$B$789,W$11)+'СЕТ СН'!$F$11+СВЦЭМ!$D$10+'СЕТ СН'!$F$5-'СЕТ СН'!$F$21</f>
        <v>5388.562953229999</v>
      </c>
      <c r="X29" s="36">
        <f>SUMIFS(СВЦЭМ!$D$39:$D$789,СВЦЭМ!$A$39:$A$789,$A29,СВЦЭМ!$B$39:$B$789,X$11)+'СЕТ СН'!$F$11+СВЦЭМ!$D$10+'СЕТ СН'!$F$5-'СЕТ СН'!$F$21</f>
        <v>5396.4023108399997</v>
      </c>
      <c r="Y29" s="36">
        <f>SUMIFS(СВЦЭМ!$D$39:$D$789,СВЦЭМ!$A$39:$A$789,$A29,СВЦЭМ!$B$39:$B$789,Y$11)+'СЕТ СН'!$F$11+СВЦЭМ!$D$10+'СЕТ СН'!$F$5-'СЕТ СН'!$F$21</f>
        <v>5453.5922809200001</v>
      </c>
    </row>
    <row r="30" spans="1:25" ht="15.75" x14ac:dyDescent="0.2">
      <c r="A30" s="35">
        <f t="shared" si="0"/>
        <v>45645</v>
      </c>
      <c r="B30" s="36">
        <f>SUMIFS(СВЦЭМ!$D$39:$D$789,СВЦЭМ!$A$39:$A$789,$A30,СВЦЭМ!$B$39:$B$789,B$11)+'СЕТ СН'!$F$11+СВЦЭМ!$D$10+'СЕТ СН'!$F$5-'СЕТ СН'!$F$21</f>
        <v>5360.5538303899993</v>
      </c>
      <c r="C30" s="36">
        <f>SUMIFS(СВЦЭМ!$D$39:$D$789,СВЦЭМ!$A$39:$A$789,$A30,СВЦЭМ!$B$39:$B$789,C$11)+'СЕТ СН'!$F$11+СВЦЭМ!$D$10+'СЕТ СН'!$F$5-'СЕТ СН'!$F$21</f>
        <v>5379.2157281700001</v>
      </c>
      <c r="D30" s="36">
        <f>SUMIFS(СВЦЭМ!$D$39:$D$789,СВЦЭМ!$A$39:$A$789,$A30,СВЦЭМ!$B$39:$B$789,D$11)+'СЕТ СН'!$F$11+СВЦЭМ!$D$10+'СЕТ СН'!$F$5-'СЕТ СН'!$F$21</f>
        <v>5449.5605171799998</v>
      </c>
      <c r="E30" s="36">
        <f>SUMIFS(СВЦЭМ!$D$39:$D$789,СВЦЭМ!$A$39:$A$789,$A30,СВЦЭМ!$B$39:$B$789,E$11)+'СЕТ СН'!$F$11+СВЦЭМ!$D$10+'СЕТ СН'!$F$5-'СЕТ СН'!$F$21</f>
        <v>5453.9336647299997</v>
      </c>
      <c r="F30" s="36">
        <f>SUMIFS(СВЦЭМ!$D$39:$D$789,СВЦЭМ!$A$39:$A$789,$A30,СВЦЭМ!$B$39:$B$789,F$11)+'СЕТ СН'!$F$11+СВЦЭМ!$D$10+'СЕТ СН'!$F$5-'СЕТ СН'!$F$21</f>
        <v>5473.2475808599993</v>
      </c>
      <c r="G30" s="36">
        <f>SUMIFS(СВЦЭМ!$D$39:$D$789,СВЦЭМ!$A$39:$A$789,$A30,СВЦЭМ!$B$39:$B$789,G$11)+'СЕТ СН'!$F$11+СВЦЭМ!$D$10+'СЕТ СН'!$F$5-'СЕТ СН'!$F$21</f>
        <v>5450.6097289199997</v>
      </c>
      <c r="H30" s="36">
        <f>SUMIFS(СВЦЭМ!$D$39:$D$789,СВЦЭМ!$A$39:$A$789,$A30,СВЦЭМ!$B$39:$B$789,H$11)+'СЕТ СН'!$F$11+СВЦЭМ!$D$10+'СЕТ СН'!$F$5-'СЕТ СН'!$F$21</f>
        <v>5410.8578915599992</v>
      </c>
      <c r="I30" s="36">
        <f>SUMIFS(СВЦЭМ!$D$39:$D$789,СВЦЭМ!$A$39:$A$789,$A30,СВЦЭМ!$B$39:$B$789,I$11)+'СЕТ СН'!$F$11+СВЦЭМ!$D$10+'СЕТ СН'!$F$5-'СЕТ СН'!$F$21</f>
        <v>5340.8717275700001</v>
      </c>
      <c r="J30" s="36">
        <f>SUMIFS(СВЦЭМ!$D$39:$D$789,СВЦЭМ!$A$39:$A$789,$A30,СВЦЭМ!$B$39:$B$789,J$11)+'СЕТ СН'!$F$11+СВЦЭМ!$D$10+'СЕТ СН'!$F$5-'СЕТ СН'!$F$21</f>
        <v>5290.4756343400004</v>
      </c>
      <c r="K30" s="36">
        <f>SUMIFS(СВЦЭМ!$D$39:$D$789,СВЦЭМ!$A$39:$A$789,$A30,СВЦЭМ!$B$39:$B$789,K$11)+'СЕТ СН'!$F$11+СВЦЭМ!$D$10+'СЕТ СН'!$F$5-'СЕТ СН'!$F$21</f>
        <v>5230.9594996300002</v>
      </c>
      <c r="L30" s="36">
        <f>SUMIFS(СВЦЭМ!$D$39:$D$789,СВЦЭМ!$A$39:$A$789,$A30,СВЦЭМ!$B$39:$B$789,L$11)+'СЕТ СН'!$F$11+СВЦЭМ!$D$10+'СЕТ СН'!$F$5-'СЕТ СН'!$F$21</f>
        <v>5229.0743668899995</v>
      </c>
      <c r="M30" s="36">
        <f>SUMIFS(СВЦЭМ!$D$39:$D$789,СВЦЭМ!$A$39:$A$789,$A30,СВЦЭМ!$B$39:$B$789,M$11)+'СЕТ СН'!$F$11+СВЦЭМ!$D$10+'СЕТ СН'!$F$5-'СЕТ СН'!$F$21</f>
        <v>5258.0772023400004</v>
      </c>
      <c r="N30" s="36">
        <f>SUMIFS(СВЦЭМ!$D$39:$D$789,СВЦЭМ!$A$39:$A$789,$A30,СВЦЭМ!$B$39:$B$789,N$11)+'СЕТ СН'!$F$11+СВЦЭМ!$D$10+'СЕТ СН'!$F$5-'СЕТ СН'!$F$21</f>
        <v>5266.0074540599999</v>
      </c>
      <c r="O30" s="36">
        <f>SUMIFS(СВЦЭМ!$D$39:$D$789,СВЦЭМ!$A$39:$A$789,$A30,СВЦЭМ!$B$39:$B$789,O$11)+'СЕТ СН'!$F$11+СВЦЭМ!$D$10+'СЕТ СН'!$F$5-'СЕТ СН'!$F$21</f>
        <v>5322.6642396400002</v>
      </c>
      <c r="P30" s="36">
        <f>SUMIFS(СВЦЭМ!$D$39:$D$789,СВЦЭМ!$A$39:$A$789,$A30,СВЦЭМ!$B$39:$B$789,P$11)+'СЕТ СН'!$F$11+СВЦЭМ!$D$10+'СЕТ СН'!$F$5-'СЕТ СН'!$F$21</f>
        <v>5334.9744935199997</v>
      </c>
      <c r="Q30" s="36">
        <f>SUMIFS(СВЦЭМ!$D$39:$D$789,СВЦЭМ!$A$39:$A$789,$A30,СВЦЭМ!$B$39:$B$789,Q$11)+'СЕТ СН'!$F$11+СВЦЭМ!$D$10+'СЕТ СН'!$F$5-'СЕТ СН'!$F$21</f>
        <v>5312.3402159199995</v>
      </c>
      <c r="R30" s="36">
        <f>SUMIFS(СВЦЭМ!$D$39:$D$789,СВЦЭМ!$A$39:$A$789,$A30,СВЦЭМ!$B$39:$B$789,R$11)+'СЕТ СН'!$F$11+СВЦЭМ!$D$10+'СЕТ СН'!$F$5-'СЕТ СН'!$F$21</f>
        <v>5272.9912445299997</v>
      </c>
      <c r="S30" s="36">
        <f>SUMIFS(СВЦЭМ!$D$39:$D$789,СВЦЭМ!$A$39:$A$789,$A30,СВЦЭМ!$B$39:$B$789,S$11)+'СЕТ СН'!$F$11+СВЦЭМ!$D$10+'СЕТ СН'!$F$5-'СЕТ СН'!$F$21</f>
        <v>5235.2552253200001</v>
      </c>
      <c r="T30" s="36">
        <f>SUMIFS(СВЦЭМ!$D$39:$D$789,СВЦЭМ!$A$39:$A$789,$A30,СВЦЭМ!$B$39:$B$789,T$11)+'СЕТ СН'!$F$11+СВЦЭМ!$D$10+'СЕТ СН'!$F$5-'СЕТ СН'!$F$21</f>
        <v>5207.10928169</v>
      </c>
      <c r="U30" s="36">
        <f>SUMIFS(СВЦЭМ!$D$39:$D$789,СВЦЭМ!$A$39:$A$789,$A30,СВЦЭМ!$B$39:$B$789,U$11)+'СЕТ СН'!$F$11+СВЦЭМ!$D$10+'СЕТ СН'!$F$5-'СЕТ СН'!$F$21</f>
        <v>5210.6302084299996</v>
      </c>
      <c r="V30" s="36">
        <f>SUMIFS(СВЦЭМ!$D$39:$D$789,СВЦЭМ!$A$39:$A$789,$A30,СВЦЭМ!$B$39:$B$789,V$11)+'СЕТ СН'!$F$11+СВЦЭМ!$D$10+'СЕТ СН'!$F$5-'СЕТ СН'!$F$21</f>
        <v>5227.2840793300002</v>
      </c>
      <c r="W30" s="36">
        <f>SUMIFS(СВЦЭМ!$D$39:$D$789,СВЦЭМ!$A$39:$A$789,$A30,СВЦЭМ!$B$39:$B$789,W$11)+'СЕТ СН'!$F$11+СВЦЭМ!$D$10+'СЕТ СН'!$F$5-'СЕТ СН'!$F$21</f>
        <v>5290.8897391999999</v>
      </c>
      <c r="X30" s="36">
        <f>SUMIFS(СВЦЭМ!$D$39:$D$789,СВЦЭМ!$A$39:$A$789,$A30,СВЦЭМ!$B$39:$B$789,X$11)+'СЕТ СН'!$F$11+СВЦЭМ!$D$10+'СЕТ СН'!$F$5-'СЕТ СН'!$F$21</f>
        <v>5311.6271620999996</v>
      </c>
      <c r="Y30" s="36">
        <f>SUMIFS(СВЦЭМ!$D$39:$D$789,СВЦЭМ!$A$39:$A$789,$A30,СВЦЭМ!$B$39:$B$789,Y$11)+'СЕТ СН'!$F$11+СВЦЭМ!$D$10+'СЕТ СН'!$F$5-'СЕТ СН'!$F$21</f>
        <v>5335.1115404499997</v>
      </c>
    </row>
    <row r="31" spans="1:25" ht="15.75" x14ac:dyDescent="0.2">
      <c r="A31" s="35">
        <f t="shared" si="0"/>
        <v>45646</v>
      </c>
      <c r="B31" s="36">
        <f>SUMIFS(СВЦЭМ!$D$39:$D$789,СВЦЭМ!$A$39:$A$789,$A31,СВЦЭМ!$B$39:$B$789,B$11)+'СЕТ СН'!$F$11+СВЦЭМ!$D$10+'СЕТ СН'!$F$5-'СЕТ СН'!$F$21</f>
        <v>5370.50205766</v>
      </c>
      <c r="C31" s="36">
        <f>SUMIFS(СВЦЭМ!$D$39:$D$789,СВЦЭМ!$A$39:$A$789,$A31,СВЦЭМ!$B$39:$B$789,C$11)+'СЕТ СН'!$F$11+СВЦЭМ!$D$10+'СЕТ СН'!$F$5-'СЕТ СН'!$F$21</f>
        <v>5407.1000326599997</v>
      </c>
      <c r="D31" s="36">
        <f>SUMIFS(СВЦЭМ!$D$39:$D$789,СВЦЭМ!$A$39:$A$789,$A31,СВЦЭМ!$B$39:$B$789,D$11)+'СЕТ СН'!$F$11+СВЦЭМ!$D$10+'СЕТ СН'!$F$5-'СЕТ СН'!$F$21</f>
        <v>5418.8470388099995</v>
      </c>
      <c r="E31" s="36">
        <f>SUMIFS(СВЦЭМ!$D$39:$D$789,СВЦЭМ!$A$39:$A$789,$A31,СВЦЭМ!$B$39:$B$789,E$11)+'СЕТ СН'!$F$11+СВЦЭМ!$D$10+'СЕТ СН'!$F$5-'СЕТ СН'!$F$21</f>
        <v>5435.7627048100003</v>
      </c>
      <c r="F31" s="36">
        <f>SUMIFS(СВЦЭМ!$D$39:$D$789,СВЦЭМ!$A$39:$A$789,$A31,СВЦЭМ!$B$39:$B$789,F$11)+'СЕТ СН'!$F$11+СВЦЭМ!$D$10+'СЕТ СН'!$F$5-'СЕТ СН'!$F$21</f>
        <v>5433.7197908899998</v>
      </c>
      <c r="G31" s="36">
        <f>SUMIFS(СВЦЭМ!$D$39:$D$789,СВЦЭМ!$A$39:$A$789,$A31,СВЦЭМ!$B$39:$B$789,G$11)+'СЕТ СН'!$F$11+СВЦЭМ!$D$10+'СЕТ СН'!$F$5-'СЕТ СН'!$F$21</f>
        <v>5415.1533471699995</v>
      </c>
      <c r="H31" s="36">
        <f>SUMIFS(СВЦЭМ!$D$39:$D$789,СВЦЭМ!$A$39:$A$789,$A31,СВЦЭМ!$B$39:$B$789,H$11)+'СЕТ СН'!$F$11+СВЦЭМ!$D$10+'СЕТ СН'!$F$5-'СЕТ СН'!$F$21</f>
        <v>5401.5815035099995</v>
      </c>
      <c r="I31" s="36">
        <f>SUMIFS(СВЦЭМ!$D$39:$D$789,СВЦЭМ!$A$39:$A$789,$A31,СВЦЭМ!$B$39:$B$789,I$11)+'СЕТ СН'!$F$11+СВЦЭМ!$D$10+'СЕТ СН'!$F$5-'СЕТ СН'!$F$21</f>
        <v>5293.9120454799995</v>
      </c>
      <c r="J31" s="36">
        <f>SUMIFS(СВЦЭМ!$D$39:$D$789,СВЦЭМ!$A$39:$A$789,$A31,СВЦЭМ!$B$39:$B$789,J$11)+'СЕТ СН'!$F$11+СВЦЭМ!$D$10+'СЕТ СН'!$F$5-'СЕТ СН'!$F$21</f>
        <v>5215.7354646399999</v>
      </c>
      <c r="K31" s="36">
        <f>SUMIFS(СВЦЭМ!$D$39:$D$789,СВЦЭМ!$A$39:$A$789,$A31,СВЦЭМ!$B$39:$B$789,K$11)+'СЕТ СН'!$F$11+СВЦЭМ!$D$10+'СЕТ СН'!$F$5-'СЕТ СН'!$F$21</f>
        <v>5175.1853763999998</v>
      </c>
      <c r="L31" s="36">
        <f>SUMIFS(СВЦЭМ!$D$39:$D$789,СВЦЭМ!$A$39:$A$789,$A31,СВЦЭМ!$B$39:$B$789,L$11)+'СЕТ СН'!$F$11+СВЦЭМ!$D$10+'СЕТ СН'!$F$5-'СЕТ СН'!$F$21</f>
        <v>5174.2961573399998</v>
      </c>
      <c r="M31" s="36">
        <f>SUMIFS(СВЦЭМ!$D$39:$D$789,СВЦЭМ!$A$39:$A$789,$A31,СВЦЭМ!$B$39:$B$789,M$11)+'СЕТ СН'!$F$11+СВЦЭМ!$D$10+'СЕТ СН'!$F$5-'СЕТ СН'!$F$21</f>
        <v>5168.9293043899997</v>
      </c>
      <c r="N31" s="36">
        <f>SUMIFS(СВЦЭМ!$D$39:$D$789,СВЦЭМ!$A$39:$A$789,$A31,СВЦЭМ!$B$39:$B$789,N$11)+'СЕТ СН'!$F$11+СВЦЭМ!$D$10+'СЕТ СН'!$F$5-'СЕТ СН'!$F$21</f>
        <v>5173.8107646499993</v>
      </c>
      <c r="O31" s="36">
        <f>SUMIFS(СВЦЭМ!$D$39:$D$789,СВЦЭМ!$A$39:$A$789,$A31,СВЦЭМ!$B$39:$B$789,O$11)+'СЕТ СН'!$F$11+СВЦЭМ!$D$10+'СЕТ СН'!$F$5-'СЕТ СН'!$F$21</f>
        <v>5184.6062548700002</v>
      </c>
      <c r="P31" s="36">
        <f>SUMIFS(СВЦЭМ!$D$39:$D$789,СВЦЭМ!$A$39:$A$789,$A31,СВЦЭМ!$B$39:$B$789,P$11)+'СЕТ СН'!$F$11+СВЦЭМ!$D$10+'СЕТ СН'!$F$5-'СЕТ СН'!$F$21</f>
        <v>5193.6763502100002</v>
      </c>
      <c r="Q31" s="36">
        <f>SUMIFS(СВЦЭМ!$D$39:$D$789,СВЦЭМ!$A$39:$A$789,$A31,СВЦЭМ!$B$39:$B$789,Q$11)+'СЕТ СН'!$F$11+СВЦЭМ!$D$10+'СЕТ СН'!$F$5-'СЕТ СН'!$F$21</f>
        <v>5148.1273096499999</v>
      </c>
      <c r="R31" s="36">
        <f>SUMIFS(СВЦЭМ!$D$39:$D$789,СВЦЭМ!$A$39:$A$789,$A31,СВЦЭМ!$B$39:$B$789,R$11)+'СЕТ СН'!$F$11+СВЦЭМ!$D$10+'СЕТ СН'!$F$5-'СЕТ СН'!$F$21</f>
        <v>5159.00963065</v>
      </c>
      <c r="S31" s="36">
        <f>SUMIFS(СВЦЭМ!$D$39:$D$789,СВЦЭМ!$A$39:$A$789,$A31,СВЦЭМ!$B$39:$B$789,S$11)+'СЕТ СН'!$F$11+СВЦЭМ!$D$10+'СЕТ СН'!$F$5-'СЕТ СН'!$F$21</f>
        <v>5162.8503777899996</v>
      </c>
      <c r="T31" s="36">
        <f>SUMIFS(СВЦЭМ!$D$39:$D$789,СВЦЭМ!$A$39:$A$789,$A31,СВЦЭМ!$B$39:$B$789,T$11)+'СЕТ СН'!$F$11+СВЦЭМ!$D$10+'СЕТ СН'!$F$5-'СЕТ СН'!$F$21</f>
        <v>5136.2548015299999</v>
      </c>
      <c r="U31" s="36">
        <f>SUMIFS(СВЦЭМ!$D$39:$D$789,СВЦЭМ!$A$39:$A$789,$A31,СВЦЭМ!$B$39:$B$789,U$11)+'СЕТ СН'!$F$11+СВЦЭМ!$D$10+'СЕТ СН'!$F$5-'СЕТ СН'!$F$21</f>
        <v>5156.7464182599997</v>
      </c>
      <c r="V31" s="36">
        <f>SUMIFS(СВЦЭМ!$D$39:$D$789,СВЦЭМ!$A$39:$A$789,$A31,СВЦЭМ!$B$39:$B$789,V$11)+'СЕТ СН'!$F$11+СВЦЭМ!$D$10+'СЕТ СН'!$F$5-'СЕТ СН'!$F$21</f>
        <v>5190.0900159100001</v>
      </c>
      <c r="W31" s="36">
        <f>SUMIFS(СВЦЭМ!$D$39:$D$789,СВЦЭМ!$A$39:$A$789,$A31,СВЦЭМ!$B$39:$B$789,W$11)+'СЕТ СН'!$F$11+СВЦЭМ!$D$10+'СЕТ СН'!$F$5-'СЕТ СН'!$F$21</f>
        <v>5261.20611293</v>
      </c>
      <c r="X31" s="36">
        <f>SUMIFS(СВЦЭМ!$D$39:$D$789,СВЦЭМ!$A$39:$A$789,$A31,СВЦЭМ!$B$39:$B$789,X$11)+'СЕТ СН'!$F$11+СВЦЭМ!$D$10+'СЕТ СН'!$F$5-'СЕТ СН'!$F$21</f>
        <v>5279.2217585199996</v>
      </c>
      <c r="Y31" s="36">
        <f>SUMIFS(СВЦЭМ!$D$39:$D$789,СВЦЭМ!$A$39:$A$789,$A31,СВЦЭМ!$B$39:$B$789,Y$11)+'СЕТ СН'!$F$11+СВЦЭМ!$D$10+'СЕТ СН'!$F$5-'СЕТ СН'!$F$21</f>
        <v>5286.5099104299998</v>
      </c>
    </row>
    <row r="32" spans="1:25" ht="15.75" x14ac:dyDescent="0.2">
      <c r="A32" s="35">
        <f t="shared" si="0"/>
        <v>45647</v>
      </c>
      <c r="B32" s="36">
        <f>SUMIFS(СВЦЭМ!$D$39:$D$789,СВЦЭМ!$A$39:$A$789,$A32,СВЦЭМ!$B$39:$B$789,B$11)+'СЕТ СН'!$F$11+СВЦЭМ!$D$10+'СЕТ СН'!$F$5-'СЕТ СН'!$F$21</f>
        <v>5372.0482009400002</v>
      </c>
      <c r="C32" s="36">
        <f>SUMIFS(СВЦЭМ!$D$39:$D$789,СВЦЭМ!$A$39:$A$789,$A32,СВЦЭМ!$B$39:$B$789,C$11)+'СЕТ СН'!$F$11+СВЦЭМ!$D$10+'СЕТ СН'!$F$5-'СЕТ СН'!$F$21</f>
        <v>5353.34999178</v>
      </c>
      <c r="D32" s="36">
        <f>SUMIFS(СВЦЭМ!$D$39:$D$789,СВЦЭМ!$A$39:$A$789,$A32,СВЦЭМ!$B$39:$B$789,D$11)+'СЕТ СН'!$F$11+СВЦЭМ!$D$10+'СЕТ СН'!$F$5-'СЕТ СН'!$F$21</f>
        <v>5422.8682132599997</v>
      </c>
      <c r="E32" s="36">
        <f>SUMIFS(СВЦЭМ!$D$39:$D$789,СВЦЭМ!$A$39:$A$789,$A32,СВЦЭМ!$B$39:$B$789,E$11)+'СЕТ СН'!$F$11+СВЦЭМ!$D$10+'СЕТ СН'!$F$5-'СЕТ СН'!$F$21</f>
        <v>5462.4417620299992</v>
      </c>
      <c r="F32" s="36">
        <f>SUMIFS(СВЦЭМ!$D$39:$D$789,СВЦЭМ!$A$39:$A$789,$A32,СВЦЭМ!$B$39:$B$789,F$11)+'СЕТ СН'!$F$11+СВЦЭМ!$D$10+'СЕТ СН'!$F$5-'СЕТ СН'!$F$21</f>
        <v>5474.8883901600002</v>
      </c>
      <c r="G32" s="36">
        <f>SUMIFS(СВЦЭМ!$D$39:$D$789,СВЦЭМ!$A$39:$A$789,$A32,СВЦЭМ!$B$39:$B$789,G$11)+'СЕТ СН'!$F$11+СВЦЭМ!$D$10+'СЕТ СН'!$F$5-'СЕТ СН'!$F$21</f>
        <v>5455.2575559099996</v>
      </c>
      <c r="H32" s="36">
        <f>SUMIFS(СВЦЭМ!$D$39:$D$789,СВЦЭМ!$A$39:$A$789,$A32,СВЦЭМ!$B$39:$B$789,H$11)+'СЕТ СН'!$F$11+СВЦЭМ!$D$10+'СЕТ СН'!$F$5-'СЕТ СН'!$F$21</f>
        <v>5430.5662625099994</v>
      </c>
      <c r="I32" s="36">
        <f>SUMIFS(СВЦЭМ!$D$39:$D$789,СВЦЭМ!$A$39:$A$789,$A32,СВЦЭМ!$B$39:$B$789,I$11)+'СЕТ СН'!$F$11+СВЦЭМ!$D$10+'СЕТ СН'!$F$5-'СЕТ СН'!$F$21</f>
        <v>5377.4967518699996</v>
      </c>
      <c r="J32" s="36">
        <f>SUMIFS(СВЦЭМ!$D$39:$D$789,СВЦЭМ!$A$39:$A$789,$A32,СВЦЭМ!$B$39:$B$789,J$11)+'СЕТ СН'!$F$11+СВЦЭМ!$D$10+'СЕТ СН'!$F$5-'СЕТ СН'!$F$21</f>
        <v>5313.965374559999</v>
      </c>
      <c r="K32" s="36">
        <f>SUMIFS(СВЦЭМ!$D$39:$D$789,СВЦЭМ!$A$39:$A$789,$A32,СВЦЭМ!$B$39:$B$789,K$11)+'СЕТ СН'!$F$11+СВЦЭМ!$D$10+'СЕТ СН'!$F$5-'СЕТ СН'!$F$21</f>
        <v>5223.9039553799994</v>
      </c>
      <c r="L32" s="36">
        <f>SUMIFS(СВЦЭМ!$D$39:$D$789,СВЦЭМ!$A$39:$A$789,$A32,СВЦЭМ!$B$39:$B$789,L$11)+'СЕТ СН'!$F$11+СВЦЭМ!$D$10+'СЕТ СН'!$F$5-'СЕТ СН'!$F$21</f>
        <v>5195.6092165499995</v>
      </c>
      <c r="M32" s="36">
        <f>SUMIFS(СВЦЭМ!$D$39:$D$789,СВЦЭМ!$A$39:$A$789,$A32,СВЦЭМ!$B$39:$B$789,M$11)+'СЕТ СН'!$F$11+СВЦЭМ!$D$10+'СЕТ СН'!$F$5-'СЕТ СН'!$F$21</f>
        <v>5193.3597332199997</v>
      </c>
      <c r="N32" s="36">
        <f>SUMIFS(СВЦЭМ!$D$39:$D$789,СВЦЭМ!$A$39:$A$789,$A32,СВЦЭМ!$B$39:$B$789,N$11)+'СЕТ СН'!$F$11+СВЦЭМ!$D$10+'СЕТ СН'!$F$5-'СЕТ СН'!$F$21</f>
        <v>5202.86291033</v>
      </c>
      <c r="O32" s="36">
        <f>SUMIFS(СВЦЭМ!$D$39:$D$789,СВЦЭМ!$A$39:$A$789,$A32,СВЦЭМ!$B$39:$B$789,O$11)+'СЕТ СН'!$F$11+СВЦЭМ!$D$10+'СЕТ СН'!$F$5-'СЕТ СН'!$F$21</f>
        <v>5217.9327103799997</v>
      </c>
      <c r="P32" s="36">
        <f>SUMIFS(СВЦЭМ!$D$39:$D$789,СВЦЭМ!$A$39:$A$789,$A32,СВЦЭМ!$B$39:$B$789,P$11)+'СЕТ СН'!$F$11+СВЦЭМ!$D$10+'СЕТ СН'!$F$5-'СЕТ СН'!$F$21</f>
        <v>5215.0540253299996</v>
      </c>
      <c r="Q32" s="36">
        <f>SUMIFS(СВЦЭМ!$D$39:$D$789,СВЦЭМ!$A$39:$A$789,$A32,СВЦЭМ!$B$39:$B$789,Q$11)+'СЕТ СН'!$F$11+СВЦЭМ!$D$10+'СЕТ СН'!$F$5-'СЕТ СН'!$F$21</f>
        <v>5208.22988652</v>
      </c>
      <c r="R32" s="36">
        <f>SUMIFS(СВЦЭМ!$D$39:$D$789,СВЦЭМ!$A$39:$A$789,$A32,СВЦЭМ!$B$39:$B$789,R$11)+'СЕТ СН'!$F$11+СВЦЭМ!$D$10+'СЕТ СН'!$F$5-'СЕТ СН'!$F$21</f>
        <v>5218.9917998800001</v>
      </c>
      <c r="S32" s="36">
        <f>SUMIFS(СВЦЭМ!$D$39:$D$789,СВЦЭМ!$A$39:$A$789,$A32,СВЦЭМ!$B$39:$B$789,S$11)+'СЕТ СН'!$F$11+СВЦЭМ!$D$10+'СЕТ СН'!$F$5-'СЕТ СН'!$F$21</f>
        <v>5209.0315201699996</v>
      </c>
      <c r="T32" s="36">
        <f>SUMIFS(СВЦЭМ!$D$39:$D$789,СВЦЭМ!$A$39:$A$789,$A32,СВЦЭМ!$B$39:$B$789,T$11)+'СЕТ СН'!$F$11+СВЦЭМ!$D$10+'СЕТ СН'!$F$5-'СЕТ СН'!$F$21</f>
        <v>5178.6129996199998</v>
      </c>
      <c r="U32" s="36">
        <f>SUMIFS(СВЦЭМ!$D$39:$D$789,СВЦЭМ!$A$39:$A$789,$A32,СВЦЭМ!$B$39:$B$789,U$11)+'СЕТ СН'!$F$11+СВЦЭМ!$D$10+'СЕТ СН'!$F$5-'СЕТ СН'!$F$21</f>
        <v>5195.9857007800001</v>
      </c>
      <c r="V32" s="36">
        <f>SUMIFS(СВЦЭМ!$D$39:$D$789,СВЦЭМ!$A$39:$A$789,$A32,СВЦЭМ!$B$39:$B$789,V$11)+'СЕТ СН'!$F$11+СВЦЭМ!$D$10+'СЕТ СН'!$F$5-'СЕТ СН'!$F$21</f>
        <v>5236.6668790799995</v>
      </c>
      <c r="W32" s="36">
        <f>SUMIFS(СВЦЭМ!$D$39:$D$789,СВЦЭМ!$A$39:$A$789,$A32,СВЦЭМ!$B$39:$B$789,W$11)+'СЕТ СН'!$F$11+СВЦЭМ!$D$10+'СЕТ СН'!$F$5-'СЕТ СН'!$F$21</f>
        <v>5244.4243353499996</v>
      </c>
      <c r="X32" s="36">
        <f>SUMIFS(СВЦЭМ!$D$39:$D$789,СВЦЭМ!$A$39:$A$789,$A32,СВЦЭМ!$B$39:$B$789,X$11)+'СЕТ СН'!$F$11+СВЦЭМ!$D$10+'СЕТ СН'!$F$5-'СЕТ СН'!$F$21</f>
        <v>5277.9892155500002</v>
      </c>
      <c r="Y32" s="36">
        <f>SUMIFS(СВЦЭМ!$D$39:$D$789,СВЦЭМ!$A$39:$A$789,$A32,СВЦЭМ!$B$39:$B$789,Y$11)+'СЕТ СН'!$F$11+СВЦЭМ!$D$10+'СЕТ СН'!$F$5-'СЕТ СН'!$F$21</f>
        <v>5299.9524920900003</v>
      </c>
    </row>
    <row r="33" spans="1:32" ht="15.75" x14ac:dyDescent="0.2">
      <c r="A33" s="35">
        <f t="shared" si="0"/>
        <v>45648</v>
      </c>
      <c r="B33" s="36">
        <f>SUMIFS(СВЦЭМ!$D$39:$D$789,СВЦЭМ!$A$39:$A$789,$A33,СВЦЭМ!$B$39:$B$789,B$11)+'СЕТ СН'!$F$11+СВЦЭМ!$D$10+'СЕТ СН'!$F$5-'СЕТ СН'!$F$21</f>
        <v>5324.1027228700004</v>
      </c>
      <c r="C33" s="36">
        <f>SUMIFS(СВЦЭМ!$D$39:$D$789,СВЦЭМ!$A$39:$A$789,$A33,СВЦЭМ!$B$39:$B$789,C$11)+'СЕТ СН'!$F$11+СВЦЭМ!$D$10+'СЕТ СН'!$F$5-'СЕТ СН'!$F$21</f>
        <v>5438.2434031899993</v>
      </c>
      <c r="D33" s="36">
        <f>SUMIFS(СВЦЭМ!$D$39:$D$789,СВЦЭМ!$A$39:$A$789,$A33,СВЦЭМ!$B$39:$B$789,D$11)+'СЕТ СН'!$F$11+СВЦЭМ!$D$10+'СЕТ СН'!$F$5-'СЕТ СН'!$F$21</f>
        <v>5460.9446292299999</v>
      </c>
      <c r="E33" s="36">
        <f>SUMIFS(СВЦЭМ!$D$39:$D$789,СВЦЭМ!$A$39:$A$789,$A33,СВЦЭМ!$B$39:$B$789,E$11)+'СЕТ СН'!$F$11+СВЦЭМ!$D$10+'СЕТ СН'!$F$5-'СЕТ СН'!$F$21</f>
        <v>5482.5234653999996</v>
      </c>
      <c r="F33" s="36">
        <f>SUMIFS(СВЦЭМ!$D$39:$D$789,СВЦЭМ!$A$39:$A$789,$A33,СВЦЭМ!$B$39:$B$789,F$11)+'СЕТ СН'!$F$11+СВЦЭМ!$D$10+'СЕТ СН'!$F$5-'СЕТ СН'!$F$21</f>
        <v>5491.6213945899999</v>
      </c>
      <c r="G33" s="36">
        <f>SUMIFS(СВЦЭМ!$D$39:$D$789,СВЦЭМ!$A$39:$A$789,$A33,СВЦЭМ!$B$39:$B$789,G$11)+'СЕТ СН'!$F$11+СВЦЭМ!$D$10+'СЕТ СН'!$F$5-'СЕТ СН'!$F$21</f>
        <v>5494.3433121399994</v>
      </c>
      <c r="H33" s="36">
        <f>SUMIFS(СВЦЭМ!$D$39:$D$789,СВЦЭМ!$A$39:$A$789,$A33,СВЦЭМ!$B$39:$B$789,H$11)+'СЕТ СН'!$F$11+СВЦЭМ!$D$10+'СЕТ СН'!$F$5-'СЕТ СН'!$F$21</f>
        <v>5471.2871890400002</v>
      </c>
      <c r="I33" s="36">
        <f>SUMIFS(СВЦЭМ!$D$39:$D$789,СВЦЭМ!$A$39:$A$789,$A33,СВЦЭМ!$B$39:$B$789,I$11)+'СЕТ СН'!$F$11+СВЦЭМ!$D$10+'СЕТ СН'!$F$5-'СЕТ СН'!$F$21</f>
        <v>5442.9365714099995</v>
      </c>
      <c r="J33" s="36">
        <f>SUMIFS(СВЦЭМ!$D$39:$D$789,СВЦЭМ!$A$39:$A$789,$A33,СВЦЭМ!$B$39:$B$789,J$11)+'СЕТ СН'!$F$11+СВЦЭМ!$D$10+'СЕТ СН'!$F$5-'СЕТ СН'!$F$21</f>
        <v>5343.8823239100002</v>
      </c>
      <c r="K33" s="36">
        <f>SUMIFS(СВЦЭМ!$D$39:$D$789,СВЦЭМ!$A$39:$A$789,$A33,СВЦЭМ!$B$39:$B$789,K$11)+'СЕТ СН'!$F$11+СВЦЭМ!$D$10+'СЕТ СН'!$F$5-'СЕТ СН'!$F$21</f>
        <v>5300.2000516400003</v>
      </c>
      <c r="L33" s="36">
        <f>SUMIFS(СВЦЭМ!$D$39:$D$789,СВЦЭМ!$A$39:$A$789,$A33,СВЦЭМ!$B$39:$B$789,L$11)+'СЕТ СН'!$F$11+СВЦЭМ!$D$10+'СЕТ СН'!$F$5-'СЕТ СН'!$F$21</f>
        <v>5257.5193538599997</v>
      </c>
      <c r="M33" s="36">
        <f>SUMIFS(СВЦЭМ!$D$39:$D$789,СВЦЭМ!$A$39:$A$789,$A33,СВЦЭМ!$B$39:$B$789,M$11)+'СЕТ СН'!$F$11+СВЦЭМ!$D$10+'СЕТ СН'!$F$5-'СЕТ СН'!$F$21</f>
        <v>5253.9536751599999</v>
      </c>
      <c r="N33" s="36">
        <f>SUMIFS(СВЦЭМ!$D$39:$D$789,СВЦЭМ!$A$39:$A$789,$A33,СВЦЭМ!$B$39:$B$789,N$11)+'СЕТ СН'!$F$11+СВЦЭМ!$D$10+'СЕТ СН'!$F$5-'СЕТ СН'!$F$21</f>
        <v>5264.5446856099998</v>
      </c>
      <c r="O33" s="36">
        <f>SUMIFS(СВЦЭМ!$D$39:$D$789,СВЦЭМ!$A$39:$A$789,$A33,СВЦЭМ!$B$39:$B$789,O$11)+'СЕТ СН'!$F$11+СВЦЭМ!$D$10+'СЕТ СН'!$F$5-'СЕТ СН'!$F$21</f>
        <v>5285.4749743100001</v>
      </c>
      <c r="P33" s="36">
        <f>SUMIFS(СВЦЭМ!$D$39:$D$789,СВЦЭМ!$A$39:$A$789,$A33,СВЦЭМ!$B$39:$B$789,P$11)+'СЕТ СН'!$F$11+СВЦЭМ!$D$10+'СЕТ СН'!$F$5-'СЕТ СН'!$F$21</f>
        <v>5297.737652329999</v>
      </c>
      <c r="Q33" s="36">
        <f>SUMIFS(СВЦЭМ!$D$39:$D$789,СВЦЭМ!$A$39:$A$789,$A33,СВЦЭМ!$B$39:$B$789,Q$11)+'СЕТ СН'!$F$11+СВЦЭМ!$D$10+'СЕТ СН'!$F$5-'СЕТ СН'!$F$21</f>
        <v>5320.908121909999</v>
      </c>
      <c r="R33" s="36">
        <f>SUMIFS(СВЦЭМ!$D$39:$D$789,СВЦЭМ!$A$39:$A$789,$A33,СВЦЭМ!$B$39:$B$789,R$11)+'СЕТ СН'!$F$11+СВЦЭМ!$D$10+'СЕТ СН'!$F$5-'СЕТ СН'!$F$21</f>
        <v>5306.7425898900001</v>
      </c>
      <c r="S33" s="36">
        <f>SUMIFS(СВЦЭМ!$D$39:$D$789,СВЦЭМ!$A$39:$A$789,$A33,СВЦЭМ!$B$39:$B$789,S$11)+'СЕТ СН'!$F$11+СВЦЭМ!$D$10+'СЕТ СН'!$F$5-'СЕТ СН'!$F$21</f>
        <v>5258.8027836499996</v>
      </c>
      <c r="T33" s="36">
        <f>SUMIFS(СВЦЭМ!$D$39:$D$789,СВЦЭМ!$A$39:$A$789,$A33,СВЦЭМ!$B$39:$B$789,T$11)+'СЕТ СН'!$F$11+СВЦЭМ!$D$10+'СЕТ СН'!$F$5-'СЕТ СН'!$F$21</f>
        <v>5211.7621800899997</v>
      </c>
      <c r="U33" s="36">
        <f>SUMIFS(СВЦЭМ!$D$39:$D$789,СВЦЭМ!$A$39:$A$789,$A33,СВЦЭМ!$B$39:$B$789,U$11)+'СЕТ СН'!$F$11+СВЦЭМ!$D$10+'СЕТ СН'!$F$5-'СЕТ СН'!$F$21</f>
        <v>5220.7905055699994</v>
      </c>
      <c r="V33" s="36">
        <f>SUMIFS(СВЦЭМ!$D$39:$D$789,СВЦЭМ!$A$39:$A$789,$A33,СВЦЭМ!$B$39:$B$789,V$11)+'СЕТ СН'!$F$11+СВЦЭМ!$D$10+'СЕТ СН'!$F$5-'СЕТ СН'!$F$21</f>
        <v>5234.85607583</v>
      </c>
      <c r="W33" s="36">
        <f>SUMIFS(СВЦЭМ!$D$39:$D$789,СВЦЭМ!$A$39:$A$789,$A33,СВЦЭМ!$B$39:$B$789,W$11)+'СЕТ СН'!$F$11+СВЦЭМ!$D$10+'СЕТ СН'!$F$5-'СЕТ СН'!$F$21</f>
        <v>5249.9143711199995</v>
      </c>
      <c r="X33" s="36">
        <f>SUMIFS(СВЦЭМ!$D$39:$D$789,СВЦЭМ!$A$39:$A$789,$A33,СВЦЭМ!$B$39:$B$789,X$11)+'СЕТ СН'!$F$11+СВЦЭМ!$D$10+'СЕТ СН'!$F$5-'СЕТ СН'!$F$21</f>
        <v>5278.3440792799993</v>
      </c>
      <c r="Y33" s="36">
        <f>SUMIFS(СВЦЭМ!$D$39:$D$789,СВЦЭМ!$A$39:$A$789,$A33,СВЦЭМ!$B$39:$B$789,Y$11)+'СЕТ СН'!$F$11+СВЦЭМ!$D$10+'СЕТ СН'!$F$5-'СЕТ СН'!$F$21</f>
        <v>5328.2768942999992</v>
      </c>
    </row>
    <row r="34" spans="1:32" ht="15.75" x14ac:dyDescent="0.2">
      <c r="A34" s="35">
        <f t="shared" si="0"/>
        <v>45649</v>
      </c>
      <c r="B34" s="36">
        <f>SUMIFS(СВЦЭМ!$D$39:$D$789,СВЦЭМ!$A$39:$A$789,$A34,СВЦЭМ!$B$39:$B$789,B$11)+'СЕТ СН'!$F$11+СВЦЭМ!$D$10+'СЕТ СН'!$F$5-'СЕТ СН'!$F$21</f>
        <v>5302.3439913799994</v>
      </c>
      <c r="C34" s="36">
        <f>SUMIFS(СВЦЭМ!$D$39:$D$789,СВЦЭМ!$A$39:$A$789,$A34,СВЦЭМ!$B$39:$B$789,C$11)+'СЕТ СН'!$F$11+СВЦЭМ!$D$10+'СЕТ СН'!$F$5-'СЕТ СН'!$F$21</f>
        <v>5360.5635188099996</v>
      </c>
      <c r="D34" s="36">
        <f>SUMIFS(СВЦЭМ!$D$39:$D$789,СВЦЭМ!$A$39:$A$789,$A34,СВЦЭМ!$B$39:$B$789,D$11)+'СЕТ СН'!$F$11+СВЦЭМ!$D$10+'СЕТ СН'!$F$5-'СЕТ СН'!$F$21</f>
        <v>5429.9514846900001</v>
      </c>
      <c r="E34" s="36">
        <f>SUMIFS(СВЦЭМ!$D$39:$D$789,СВЦЭМ!$A$39:$A$789,$A34,СВЦЭМ!$B$39:$B$789,E$11)+'СЕТ СН'!$F$11+СВЦЭМ!$D$10+'СЕТ СН'!$F$5-'СЕТ СН'!$F$21</f>
        <v>5496.7811653299996</v>
      </c>
      <c r="F34" s="36">
        <f>SUMIFS(СВЦЭМ!$D$39:$D$789,СВЦЭМ!$A$39:$A$789,$A34,СВЦЭМ!$B$39:$B$789,F$11)+'СЕТ СН'!$F$11+СВЦЭМ!$D$10+'СЕТ СН'!$F$5-'СЕТ СН'!$F$21</f>
        <v>5437.2611996899996</v>
      </c>
      <c r="G34" s="36">
        <f>SUMIFS(СВЦЭМ!$D$39:$D$789,СВЦЭМ!$A$39:$A$789,$A34,СВЦЭМ!$B$39:$B$789,G$11)+'СЕТ СН'!$F$11+СВЦЭМ!$D$10+'СЕТ СН'!$F$5-'СЕТ СН'!$F$21</f>
        <v>5412.145372089999</v>
      </c>
      <c r="H34" s="36">
        <f>SUMIFS(СВЦЭМ!$D$39:$D$789,СВЦЭМ!$A$39:$A$789,$A34,СВЦЭМ!$B$39:$B$789,H$11)+'СЕТ СН'!$F$11+СВЦЭМ!$D$10+'СЕТ СН'!$F$5-'СЕТ СН'!$F$21</f>
        <v>5390.9579206099997</v>
      </c>
      <c r="I34" s="36">
        <f>SUMIFS(СВЦЭМ!$D$39:$D$789,СВЦЭМ!$A$39:$A$789,$A34,СВЦЭМ!$B$39:$B$789,I$11)+'СЕТ СН'!$F$11+СВЦЭМ!$D$10+'СЕТ СН'!$F$5-'СЕТ СН'!$F$21</f>
        <v>5374.9825724000002</v>
      </c>
      <c r="J34" s="36">
        <f>SUMIFS(СВЦЭМ!$D$39:$D$789,СВЦЭМ!$A$39:$A$789,$A34,СВЦЭМ!$B$39:$B$789,J$11)+'СЕТ СН'!$F$11+СВЦЭМ!$D$10+'СЕТ СН'!$F$5-'СЕТ СН'!$F$21</f>
        <v>5302.8902989399994</v>
      </c>
      <c r="K34" s="36">
        <f>SUMIFS(СВЦЭМ!$D$39:$D$789,СВЦЭМ!$A$39:$A$789,$A34,СВЦЭМ!$B$39:$B$789,K$11)+'СЕТ СН'!$F$11+СВЦЭМ!$D$10+'СЕТ СН'!$F$5-'СЕТ СН'!$F$21</f>
        <v>5229.65361613</v>
      </c>
      <c r="L34" s="36">
        <f>SUMIFS(СВЦЭМ!$D$39:$D$789,СВЦЭМ!$A$39:$A$789,$A34,СВЦЭМ!$B$39:$B$789,L$11)+'СЕТ СН'!$F$11+СВЦЭМ!$D$10+'СЕТ СН'!$F$5-'СЕТ СН'!$F$21</f>
        <v>5222.16694895</v>
      </c>
      <c r="M34" s="36">
        <f>SUMIFS(СВЦЭМ!$D$39:$D$789,СВЦЭМ!$A$39:$A$789,$A34,СВЦЭМ!$B$39:$B$789,M$11)+'СЕТ СН'!$F$11+СВЦЭМ!$D$10+'СЕТ СН'!$F$5-'СЕТ СН'!$F$21</f>
        <v>5236.4271539399997</v>
      </c>
      <c r="N34" s="36">
        <f>SUMIFS(СВЦЭМ!$D$39:$D$789,СВЦЭМ!$A$39:$A$789,$A34,СВЦЭМ!$B$39:$B$789,N$11)+'СЕТ СН'!$F$11+СВЦЭМ!$D$10+'СЕТ СН'!$F$5-'СЕТ СН'!$F$21</f>
        <v>5241.07128345</v>
      </c>
      <c r="O34" s="36">
        <f>SUMIFS(СВЦЭМ!$D$39:$D$789,СВЦЭМ!$A$39:$A$789,$A34,СВЦЭМ!$B$39:$B$789,O$11)+'СЕТ СН'!$F$11+СВЦЭМ!$D$10+'СЕТ СН'!$F$5-'СЕТ СН'!$F$21</f>
        <v>5266.1225907500002</v>
      </c>
      <c r="P34" s="36">
        <f>SUMIFS(СВЦЭМ!$D$39:$D$789,СВЦЭМ!$A$39:$A$789,$A34,СВЦЭМ!$B$39:$B$789,P$11)+'СЕТ СН'!$F$11+СВЦЭМ!$D$10+'СЕТ СН'!$F$5-'СЕТ СН'!$F$21</f>
        <v>5302.4015980699996</v>
      </c>
      <c r="Q34" s="36">
        <f>SUMIFS(СВЦЭМ!$D$39:$D$789,СВЦЭМ!$A$39:$A$789,$A34,СВЦЭМ!$B$39:$B$789,Q$11)+'СЕТ СН'!$F$11+СВЦЭМ!$D$10+'СЕТ СН'!$F$5-'СЕТ СН'!$F$21</f>
        <v>5315.0612170699997</v>
      </c>
      <c r="R34" s="36">
        <f>SUMIFS(СВЦЭМ!$D$39:$D$789,СВЦЭМ!$A$39:$A$789,$A34,СВЦЭМ!$B$39:$B$789,R$11)+'СЕТ СН'!$F$11+СВЦЭМ!$D$10+'СЕТ СН'!$F$5-'СЕТ СН'!$F$21</f>
        <v>5287.88251356</v>
      </c>
      <c r="S34" s="36">
        <f>SUMIFS(СВЦЭМ!$D$39:$D$789,СВЦЭМ!$A$39:$A$789,$A34,СВЦЭМ!$B$39:$B$789,S$11)+'СЕТ СН'!$F$11+СВЦЭМ!$D$10+'СЕТ СН'!$F$5-'СЕТ СН'!$F$21</f>
        <v>5267.60256777</v>
      </c>
      <c r="T34" s="36">
        <f>SUMIFS(СВЦЭМ!$D$39:$D$789,СВЦЭМ!$A$39:$A$789,$A34,СВЦЭМ!$B$39:$B$789,T$11)+'СЕТ СН'!$F$11+СВЦЭМ!$D$10+'СЕТ СН'!$F$5-'СЕТ СН'!$F$21</f>
        <v>5252.1056455500002</v>
      </c>
      <c r="U34" s="36">
        <f>SUMIFS(СВЦЭМ!$D$39:$D$789,СВЦЭМ!$A$39:$A$789,$A34,СВЦЭМ!$B$39:$B$789,U$11)+'СЕТ СН'!$F$11+СВЦЭМ!$D$10+'СЕТ СН'!$F$5-'СЕТ СН'!$F$21</f>
        <v>5250.1560572300004</v>
      </c>
      <c r="V34" s="36">
        <f>SUMIFS(СВЦЭМ!$D$39:$D$789,СВЦЭМ!$A$39:$A$789,$A34,СВЦЭМ!$B$39:$B$789,V$11)+'СЕТ СН'!$F$11+СВЦЭМ!$D$10+'СЕТ СН'!$F$5-'СЕТ СН'!$F$21</f>
        <v>5227.5690015199998</v>
      </c>
      <c r="W34" s="36">
        <f>SUMIFS(СВЦЭМ!$D$39:$D$789,СВЦЭМ!$A$39:$A$789,$A34,СВЦЭМ!$B$39:$B$789,W$11)+'СЕТ СН'!$F$11+СВЦЭМ!$D$10+'СЕТ СН'!$F$5-'СЕТ СН'!$F$21</f>
        <v>5226.9362458100004</v>
      </c>
      <c r="X34" s="36">
        <f>SUMIFS(СВЦЭМ!$D$39:$D$789,СВЦЭМ!$A$39:$A$789,$A34,СВЦЭМ!$B$39:$B$789,X$11)+'СЕТ СН'!$F$11+СВЦЭМ!$D$10+'СЕТ СН'!$F$5-'СЕТ СН'!$F$21</f>
        <v>5284.307230639999</v>
      </c>
      <c r="Y34" s="36">
        <f>SUMIFS(СВЦЭМ!$D$39:$D$789,СВЦЭМ!$A$39:$A$789,$A34,СВЦЭМ!$B$39:$B$789,Y$11)+'СЕТ СН'!$F$11+СВЦЭМ!$D$10+'СЕТ СН'!$F$5-'СЕТ СН'!$F$21</f>
        <v>5313.46706008</v>
      </c>
    </row>
    <row r="35" spans="1:32" ht="15.75" x14ac:dyDescent="0.2">
      <c r="A35" s="35">
        <f t="shared" si="0"/>
        <v>45650</v>
      </c>
      <c r="B35" s="36">
        <f>SUMIFS(СВЦЭМ!$D$39:$D$789,СВЦЭМ!$A$39:$A$789,$A35,СВЦЭМ!$B$39:$B$789,B$11)+'СЕТ СН'!$F$11+СВЦЭМ!$D$10+'СЕТ СН'!$F$5-'СЕТ СН'!$F$21</f>
        <v>5370.8817605299992</v>
      </c>
      <c r="C35" s="36">
        <f>SUMIFS(СВЦЭМ!$D$39:$D$789,СВЦЭМ!$A$39:$A$789,$A35,СВЦЭМ!$B$39:$B$789,C$11)+'СЕТ СН'!$F$11+СВЦЭМ!$D$10+'СЕТ СН'!$F$5-'СЕТ СН'!$F$21</f>
        <v>5477.3006370699995</v>
      </c>
      <c r="D35" s="36">
        <f>SUMIFS(СВЦЭМ!$D$39:$D$789,СВЦЭМ!$A$39:$A$789,$A35,СВЦЭМ!$B$39:$B$789,D$11)+'СЕТ СН'!$F$11+СВЦЭМ!$D$10+'СЕТ СН'!$F$5-'СЕТ СН'!$F$21</f>
        <v>5472.949929639999</v>
      </c>
      <c r="E35" s="36">
        <f>SUMIFS(СВЦЭМ!$D$39:$D$789,СВЦЭМ!$A$39:$A$789,$A35,СВЦЭМ!$B$39:$B$789,E$11)+'СЕТ СН'!$F$11+СВЦЭМ!$D$10+'СЕТ СН'!$F$5-'СЕТ СН'!$F$21</f>
        <v>5473.38679314</v>
      </c>
      <c r="F35" s="36">
        <f>SUMIFS(СВЦЭМ!$D$39:$D$789,СВЦЭМ!$A$39:$A$789,$A35,СВЦЭМ!$B$39:$B$789,F$11)+'СЕТ СН'!$F$11+СВЦЭМ!$D$10+'СЕТ СН'!$F$5-'СЕТ СН'!$F$21</f>
        <v>5464.4655588099995</v>
      </c>
      <c r="G35" s="36">
        <f>SUMIFS(СВЦЭМ!$D$39:$D$789,СВЦЭМ!$A$39:$A$789,$A35,СВЦЭМ!$B$39:$B$789,G$11)+'СЕТ СН'!$F$11+СВЦЭМ!$D$10+'СЕТ СН'!$F$5-'СЕТ СН'!$F$21</f>
        <v>5447.3995854999994</v>
      </c>
      <c r="H35" s="36">
        <f>SUMIFS(СВЦЭМ!$D$39:$D$789,СВЦЭМ!$A$39:$A$789,$A35,СВЦЭМ!$B$39:$B$789,H$11)+'СЕТ СН'!$F$11+СВЦЭМ!$D$10+'СЕТ СН'!$F$5-'СЕТ СН'!$F$21</f>
        <v>5430.1742329099998</v>
      </c>
      <c r="I35" s="36">
        <f>SUMIFS(СВЦЭМ!$D$39:$D$789,СВЦЭМ!$A$39:$A$789,$A35,СВЦЭМ!$B$39:$B$789,I$11)+'СЕТ СН'!$F$11+СВЦЭМ!$D$10+'СЕТ СН'!$F$5-'СЕТ СН'!$F$21</f>
        <v>5366.7686100999999</v>
      </c>
      <c r="J35" s="36">
        <f>SUMIFS(СВЦЭМ!$D$39:$D$789,СВЦЭМ!$A$39:$A$789,$A35,СВЦЭМ!$B$39:$B$789,J$11)+'СЕТ СН'!$F$11+СВЦЭМ!$D$10+'СЕТ СН'!$F$5-'СЕТ СН'!$F$21</f>
        <v>5334.7830134199994</v>
      </c>
      <c r="K35" s="36">
        <f>SUMIFS(СВЦЭМ!$D$39:$D$789,СВЦЭМ!$A$39:$A$789,$A35,СВЦЭМ!$B$39:$B$789,K$11)+'СЕТ СН'!$F$11+СВЦЭМ!$D$10+'СЕТ СН'!$F$5-'СЕТ СН'!$F$21</f>
        <v>5342.404629659999</v>
      </c>
      <c r="L35" s="36">
        <f>SUMIFS(СВЦЭМ!$D$39:$D$789,СВЦЭМ!$A$39:$A$789,$A35,СВЦЭМ!$B$39:$B$789,L$11)+'СЕТ СН'!$F$11+СВЦЭМ!$D$10+'СЕТ СН'!$F$5-'СЕТ СН'!$F$21</f>
        <v>5310.3510669499992</v>
      </c>
      <c r="M35" s="36">
        <f>SUMIFS(СВЦЭМ!$D$39:$D$789,СВЦЭМ!$A$39:$A$789,$A35,СВЦЭМ!$B$39:$B$789,M$11)+'СЕТ СН'!$F$11+СВЦЭМ!$D$10+'СЕТ СН'!$F$5-'СЕТ СН'!$F$21</f>
        <v>5241.2354820999999</v>
      </c>
      <c r="N35" s="36">
        <f>SUMIFS(СВЦЭМ!$D$39:$D$789,СВЦЭМ!$A$39:$A$789,$A35,СВЦЭМ!$B$39:$B$789,N$11)+'СЕТ СН'!$F$11+СВЦЭМ!$D$10+'СЕТ СН'!$F$5-'СЕТ СН'!$F$21</f>
        <v>5261.2436634999995</v>
      </c>
      <c r="O35" s="36">
        <f>SUMIFS(СВЦЭМ!$D$39:$D$789,СВЦЭМ!$A$39:$A$789,$A35,СВЦЭМ!$B$39:$B$789,O$11)+'СЕТ СН'!$F$11+СВЦЭМ!$D$10+'СЕТ СН'!$F$5-'СЕТ СН'!$F$21</f>
        <v>5314.7634921600002</v>
      </c>
      <c r="P35" s="36">
        <f>SUMIFS(СВЦЭМ!$D$39:$D$789,СВЦЭМ!$A$39:$A$789,$A35,СВЦЭМ!$B$39:$B$789,P$11)+'СЕТ СН'!$F$11+СВЦЭМ!$D$10+'СЕТ СН'!$F$5-'СЕТ СН'!$F$21</f>
        <v>5309.1707964999996</v>
      </c>
      <c r="Q35" s="36">
        <f>SUMIFS(СВЦЭМ!$D$39:$D$789,СВЦЭМ!$A$39:$A$789,$A35,СВЦЭМ!$B$39:$B$789,Q$11)+'СЕТ СН'!$F$11+СВЦЭМ!$D$10+'СЕТ СН'!$F$5-'СЕТ СН'!$F$21</f>
        <v>5244.9997264399999</v>
      </c>
      <c r="R35" s="36">
        <f>SUMIFS(СВЦЭМ!$D$39:$D$789,СВЦЭМ!$A$39:$A$789,$A35,СВЦЭМ!$B$39:$B$789,R$11)+'СЕТ СН'!$F$11+СВЦЭМ!$D$10+'СЕТ СН'!$F$5-'СЕТ СН'!$F$21</f>
        <v>5261.8458190199999</v>
      </c>
      <c r="S35" s="36">
        <f>SUMIFS(СВЦЭМ!$D$39:$D$789,СВЦЭМ!$A$39:$A$789,$A35,СВЦЭМ!$B$39:$B$789,S$11)+'СЕТ СН'!$F$11+СВЦЭМ!$D$10+'СЕТ СН'!$F$5-'СЕТ СН'!$F$21</f>
        <v>5284.6432815199996</v>
      </c>
      <c r="T35" s="36">
        <f>SUMIFS(СВЦЭМ!$D$39:$D$789,СВЦЭМ!$A$39:$A$789,$A35,СВЦЭМ!$B$39:$B$789,T$11)+'СЕТ СН'!$F$11+СВЦЭМ!$D$10+'СЕТ СН'!$F$5-'СЕТ СН'!$F$21</f>
        <v>5321.9644819200003</v>
      </c>
      <c r="U35" s="36">
        <f>SUMIFS(СВЦЭМ!$D$39:$D$789,СВЦЭМ!$A$39:$A$789,$A35,СВЦЭМ!$B$39:$B$789,U$11)+'СЕТ СН'!$F$11+СВЦЭМ!$D$10+'СЕТ СН'!$F$5-'СЕТ СН'!$F$21</f>
        <v>5324.7895906699996</v>
      </c>
      <c r="V35" s="36">
        <f>SUMIFS(СВЦЭМ!$D$39:$D$789,СВЦЭМ!$A$39:$A$789,$A35,СВЦЭМ!$B$39:$B$789,V$11)+'СЕТ СН'!$F$11+СВЦЭМ!$D$10+'СЕТ СН'!$F$5-'СЕТ СН'!$F$21</f>
        <v>5336.8078399200003</v>
      </c>
      <c r="W35" s="36">
        <f>SUMIFS(СВЦЭМ!$D$39:$D$789,СВЦЭМ!$A$39:$A$789,$A35,СВЦЭМ!$B$39:$B$789,W$11)+'СЕТ СН'!$F$11+СВЦЭМ!$D$10+'СЕТ СН'!$F$5-'СЕТ СН'!$F$21</f>
        <v>5359.6513739699994</v>
      </c>
      <c r="X35" s="36">
        <f>SUMIFS(СВЦЭМ!$D$39:$D$789,СВЦЭМ!$A$39:$A$789,$A35,СВЦЭМ!$B$39:$B$789,X$11)+'СЕТ СН'!$F$11+СВЦЭМ!$D$10+'СЕТ СН'!$F$5-'СЕТ СН'!$F$21</f>
        <v>5393.4288871699991</v>
      </c>
      <c r="Y35" s="36">
        <f>SUMIFS(СВЦЭМ!$D$39:$D$789,СВЦЭМ!$A$39:$A$789,$A35,СВЦЭМ!$B$39:$B$789,Y$11)+'СЕТ СН'!$F$11+СВЦЭМ!$D$10+'СЕТ СН'!$F$5-'СЕТ СН'!$F$21</f>
        <v>5402.4834740699998</v>
      </c>
    </row>
    <row r="36" spans="1:32" ht="15.75" x14ac:dyDescent="0.2">
      <c r="A36" s="35">
        <f t="shared" si="0"/>
        <v>45651</v>
      </c>
      <c r="B36" s="36">
        <f>SUMIFS(СВЦЭМ!$D$39:$D$789,СВЦЭМ!$A$39:$A$789,$A36,СВЦЭМ!$B$39:$B$789,B$11)+'СЕТ СН'!$F$11+СВЦЭМ!$D$10+'СЕТ СН'!$F$5-'СЕТ СН'!$F$21</f>
        <v>5294.7090704399998</v>
      </c>
      <c r="C36" s="36">
        <f>SUMIFS(СВЦЭМ!$D$39:$D$789,СВЦЭМ!$A$39:$A$789,$A36,СВЦЭМ!$B$39:$B$789,C$11)+'СЕТ СН'!$F$11+СВЦЭМ!$D$10+'СЕТ СН'!$F$5-'СЕТ СН'!$F$21</f>
        <v>5336.1692538400002</v>
      </c>
      <c r="D36" s="36">
        <f>SUMIFS(СВЦЭМ!$D$39:$D$789,СВЦЭМ!$A$39:$A$789,$A36,СВЦЭМ!$B$39:$B$789,D$11)+'СЕТ СН'!$F$11+СВЦЭМ!$D$10+'СЕТ СН'!$F$5-'СЕТ СН'!$F$21</f>
        <v>5347.6081560499997</v>
      </c>
      <c r="E36" s="36">
        <f>SUMIFS(СВЦЭМ!$D$39:$D$789,СВЦЭМ!$A$39:$A$789,$A36,СВЦЭМ!$B$39:$B$789,E$11)+'СЕТ СН'!$F$11+СВЦЭМ!$D$10+'СЕТ СН'!$F$5-'СЕТ СН'!$F$21</f>
        <v>5382.6987588399998</v>
      </c>
      <c r="F36" s="36">
        <f>SUMIFS(СВЦЭМ!$D$39:$D$789,СВЦЭМ!$A$39:$A$789,$A36,СВЦЭМ!$B$39:$B$789,F$11)+'СЕТ СН'!$F$11+СВЦЭМ!$D$10+'СЕТ СН'!$F$5-'СЕТ СН'!$F$21</f>
        <v>5388.5827382099997</v>
      </c>
      <c r="G36" s="36">
        <f>SUMIFS(СВЦЭМ!$D$39:$D$789,СВЦЭМ!$A$39:$A$789,$A36,СВЦЭМ!$B$39:$B$789,G$11)+'СЕТ СН'!$F$11+СВЦЭМ!$D$10+'СЕТ СН'!$F$5-'СЕТ СН'!$F$21</f>
        <v>5345.7194743199998</v>
      </c>
      <c r="H36" s="36">
        <f>SUMIFS(СВЦЭМ!$D$39:$D$789,СВЦЭМ!$A$39:$A$789,$A36,СВЦЭМ!$B$39:$B$789,H$11)+'СЕТ СН'!$F$11+СВЦЭМ!$D$10+'СЕТ СН'!$F$5-'СЕТ СН'!$F$21</f>
        <v>5281.5826204699997</v>
      </c>
      <c r="I36" s="36">
        <f>SUMIFS(СВЦЭМ!$D$39:$D$789,СВЦЭМ!$A$39:$A$789,$A36,СВЦЭМ!$B$39:$B$789,I$11)+'СЕТ СН'!$F$11+СВЦЭМ!$D$10+'СЕТ СН'!$F$5-'СЕТ СН'!$F$21</f>
        <v>5181.1400316099998</v>
      </c>
      <c r="J36" s="36">
        <f>SUMIFS(СВЦЭМ!$D$39:$D$789,СВЦЭМ!$A$39:$A$789,$A36,СВЦЭМ!$B$39:$B$789,J$11)+'СЕТ СН'!$F$11+СВЦЭМ!$D$10+'СЕТ СН'!$F$5-'СЕТ СН'!$F$21</f>
        <v>5163.3698056200001</v>
      </c>
      <c r="K36" s="36">
        <f>SUMIFS(СВЦЭМ!$D$39:$D$789,СВЦЭМ!$A$39:$A$789,$A36,СВЦЭМ!$B$39:$B$789,K$11)+'СЕТ СН'!$F$11+СВЦЭМ!$D$10+'СЕТ СН'!$F$5-'СЕТ СН'!$F$21</f>
        <v>5149.3431634999997</v>
      </c>
      <c r="L36" s="36">
        <f>SUMIFS(СВЦЭМ!$D$39:$D$789,СВЦЭМ!$A$39:$A$789,$A36,СВЦЭМ!$B$39:$B$789,L$11)+'СЕТ СН'!$F$11+СВЦЭМ!$D$10+'СЕТ СН'!$F$5-'СЕТ СН'!$F$21</f>
        <v>5131.7674547200004</v>
      </c>
      <c r="M36" s="36">
        <f>SUMIFS(СВЦЭМ!$D$39:$D$789,СВЦЭМ!$A$39:$A$789,$A36,СВЦЭМ!$B$39:$B$789,M$11)+'СЕТ СН'!$F$11+СВЦЭМ!$D$10+'СЕТ СН'!$F$5-'СЕТ СН'!$F$21</f>
        <v>5107.0113780299998</v>
      </c>
      <c r="N36" s="36">
        <f>SUMIFS(СВЦЭМ!$D$39:$D$789,СВЦЭМ!$A$39:$A$789,$A36,СВЦЭМ!$B$39:$B$789,N$11)+'СЕТ СН'!$F$11+СВЦЭМ!$D$10+'СЕТ СН'!$F$5-'СЕТ СН'!$F$21</f>
        <v>5108.5569780799997</v>
      </c>
      <c r="O36" s="36">
        <f>SUMIFS(СВЦЭМ!$D$39:$D$789,СВЦЭМ!$A$39:$A$789,$A36,СВЦЭМ!$B$39:$B$789,O$11)+'СЕТ СН'!$F$11+СВЦЭМ!$D$10+'СЕТ СН'!$F$5-'СЕТ СН'!$F$21</f>
        <v>5118.9940697799993</v>
      </c>
      <c r="P36" s="36">
        <f>SUMIFS(СВЦЭМ!$D$39:$D$789,СВЦЭМ!$A$39:$A$789,$A36,СВЦЭМ!$B$39:$B$789,P$11)+'СЕТ СН'!$F$11+СВЦЭМ!$D$10+'СЕТ СН'!$F$5-'СЕТ СН'!$F$21</f>
        <v>5121.7202336999999</v>
      </c>
      <c r="Q36" s="36">
        <f>SUMIFS(СВЦЭМ!$D$39:$D$789,СВЦЭМ!$A$39:$A$789,$A36,СВЦЭМ!$B$39:$B$789,Q$11)+'СЕТ СН'!$F$11+СВЦЭМ!$D$10+'СЕТ СН'!$F$5-'СЕТ СН'!$F$21</f>
        <v>5126.0160196799998</v>
      </c>
      <c r="R36" s="36">
        <f>SUMIFS(СВЦЭМ!$D$39:$D$789,СВЦЭМ!$A$39:$A$789,$A36,СВЦЭМ!$B$39:$B$789,R$11)+'СЕТ СН'!$F$11+СВЦЭМ!$D$10+'СЕТ СН'!$F$5-'СЕТ СН'!$F$21</f>
        <v>5123.8005179600004</v>
      </c>
      <c r="S36" s="36">
        <f>SUMIFS(СВЦЭМ!$D$39:$D$789,СВЦЭМ!$A$39:$A$789,$A36,СВЦЭМ!$B$39:$B$789,S$11)+'СЕТ СН'!$F$11+СВЦЭМ!$D$10+'СЕТ СН'!$F$5-'СЕТ СН'!$F$21</f>
        <v>5105.0940815100003</v>
      </c>
      <c r="T36" s="36">
        <f>SUMIFS(СВЦЭМ!$D$39:$D$789,СВЦЭМ!$A$39:$A$789,$A36,СВЦЭМ!$B$39:$B$789,T$11)+'СЕТ СН'!$F$11+СВЦЭМ!$D$10+'СЕТ СН'!$F$5-'СЕТ СН'!$F$21</f>
        <v>5126.3960531599996</v>
      </c>
      <c r="U36" s="36">
        <f>SUMIFS(СВЦЭМ!$D$39:$D$789,СВЦЭМ!$A$39:$A$789,$A36,СВЦЭМ!$B$39:$B$789,U$11)+'СЕТ СН'!$F$11+СВЦЭМ!$D$10+'СЕТ СН'!$F$5-'СЕТ СН'!$F$21</f>
        <v>5124.0056354899998</v>
      </c>
      <c r="V36" s="36">
        <f>SUMIFS(СВЦЭМ!$D$39:$D$789,СВЦЭМ!$A$39:$A$789,$A36,СВЦЭМ!$B$39:$B$789,V$11)+'СЕТ СН'!$F$11+СВЦЭМ!$D$10+'СЕТ СН'!$F$5-'СЕТ СН'!$F$21</f>
        <v>5131.8346915599996</v>
      </c>
      <c r="W36" s="36">
        <f>SUMIFS(СВЦЭМ!$D$39:$D$789,СВЦЭМ!$A$39:$A$789,$A36,СВЦЭМ!$B$39:$B$789,W$11)+'СЕТ СН'!$F$11+СВЦЭМ!$D$10+'СЕТ СН'!$F$5-'СЕТ СН'!$F$21</f>
        <v>5165.3148837499994</v>
      </c>
      <c r="X36" s="36">
        <f>SUMIFS(СВЦЭМ!$D$39:$D$789,СВЦЭМ!$A$39:$A$789,$A36,СВЦЭМ!$B$39:$B$789,X$11)+'СЕТ СН'!$F$11+СВЦЭМ!$D$10+'СЕТ СН'!$F$5-'СЕТ СН'!$F$21</f>
        <v>5158.4007897399997</v>
      </c>
      <c r="Y36" s="36">
        <f>SUMIFS(СВЦЭМ!$D$39:$D$789,СВЦЭМ!$A$39:$A$789,$A36,СВЦЭМ!$B$39:$B$789,Y$11)+'СЕТ СН'!$F$11+СВЦЭМ!$D$10+'СЕТ СН'!$F$5-'СЕТ СН'!$F$21</f>
        <v>5213.1713702400002</v>
      </c>
    </row>
    <row r="37" spans="1:32" ht="15.75" x14ac:dyDescent="0.2">
      <c r="A37" s="35">
        <f t="shared" si="0"/>
        <v>45652</v>
      </c>
      <c r="B37" s="36">
        <f>SUMIFS(СВЦЭМ!$D$39:$D$789,СВЦЭМ!$A$39:$A$789,$A37,СВЦЭМ!$B$39:$B$789,B$11)+'СЕТ СН'!$F$11+СВЦЭМ!$D$10+'СЕТ СН'!$F$5-'СЕТ СН'!$F$21</f>
        <v>5366.7042567999997</v>
      </c>
      <c r="C37" s="36">
        <f>SUMIFS(СВЦЭМ!$D$39:$D$789,СВЦЭМ!$A$39:$A$789,$A37,СВЦЭМ!$B$39:$B$789,C$11)+'СЕТ СН'!$F$11+СВЦЭМ!$D$10+'СЕТ СН'!$F$5-'СЕТ СН'!$F$21</f>
        <v>5405.2925320699997</v>
      </c>
      <c r="D37" s="36">
        <f>SUMIFS(СВЦЭМ!$D$39:$D$789,СВЦЭМ!$A$39:$A$789,$A37,СВЦЭМ!$B$39:$B$789,D$11)+'СЕТ СН'!$F$11+СВЦЭМ!$D$10+'СЕТ СН'!$F$5-'СЕТ СН'!$F$21</f>
        <v>5432.0003851999991</v>
      </c>
      <c r="E37" s="36">
        <f>SUMIFS(СВЦЭМ!$D$39:$D$789,СВЦЭМ!$A$39:$A$789,$A37,СВЦЭМ!$B$39:$B$789,E$11)+'СЕТ СН'!$F$11+СВЦЭМ!$D$10+'СЕТ СН'!$F$5-'СЕТ СН'!$F$21</f>
        <v>5437.0216157100003</v>
      </c>
      <c r="F37" s="36">
        <f>SUMIFS(СВЦЭМ!$D$39:$D$789,СВЦЭМ!$A$39:$A$789,$A37,СВЦЭМ!$B$39:$B$789,F$11)+'СЕТ СН'!$F$11+СВЦЭМ!$D$10+'СЕТ СН'!$F$5-'СЕТ СН'!$F$21</f>
        <v>5432.5964078399993</v>
      </c>
      <c r="G37" s="36">
        <f>SUMIFS(СВЦЭМ!$D$39:$D$789,СВЦЭМ!$A$39:$A$789,$A37,СВЦЭМ!$B$39:$B$789,G$11)+'СЕТ СН'!$F$11+СВЦЭМ!$D$10+'СЕТ СН'!$F$5-'СЕТ СН'!$F$21</f>
        <v>5408.8368094199996</v>
      </c>
      <c r="H37" s="36">
        <f>SUMIFS(СВЦЭМ!$D$39:$D$789,СВЦЭМ!$A$39:$A$789,$A37,СВЦЭМ!$B$39:$B$789,H$11)+'СЕТ СН'!$F$11+СВЦЭМ!$D$10+'СЕТ СН'!$F$5-'СЕТ СН'!$F$21</f>
        <v>5326.3619439699996</v>
      </c>
      <c r="I37" s="36">
        <f>SUMIFS(СВЦЭМ!$D$39:$D$789,СВЦЭМ!$A$39:$A$789,$A37,СВЦЭМ!$B$39:$B$789,I$11)+'СЕТ СН'!$F$11+СВЦЭМ!$D$10+'СЕТ СН'!$F$5-'СЕТ СН'!$F$21</f>
        <v>5262.1498591899999</v>
      </c>
      <c r="J37" s="36">
        <f>SUMIFS(СВЦЭМ!$D$39:$D$789,СВЦЭМ!$A$39:$A$789,$A37,СВЦЭМ!$B$39:$B$789,J$11)+'СЕТ СН'!$F$11+СВЦЭМ!$D$10+'СЕТ СН'!$F$5-'СЕТ СН'!$F$21</f>
        <v>5227.6104021900001</v>
      </c>
      <c r="K37" s="36">
        <f>SUMIFS(СВЦЭМ!$D$39:$D$789,СВЦЭМ!$A$39:$A$789,$A37,СВЦЭМ!$B$39:$B$789,K$11)+'СЕТ СН'!$F$11+СВЦЭМ!$D$10+'СЕТ СН'!$F$5-'СЕТ СН'!$F$21</f>
        <v>5207.8628840599995</v>
      </c>
      <c r="L37" s="36">
        <f>SUMIFS(СВЦЭМ!$D$39:$D$789,СВЦЭМ!$A$39:$A$789,$A37,СВЦЭМ!$B$39:$B$789,L$11)+'СЕТ СН'!$F$11+СВЦЭМ!$D$10+'СЕТ СН'!$F$5-'СЕТ СН'!$F$21</f>
        <v>5207.1695775999997</v>
      </c>
      <c r="M37" s="36">
        <f>SUMIFS(СВЦЭМ!$D$39:$D$789,СВЦЭМ!$A$39:$A$789,$A37,СВЦЭМ!$B$39:$B$789,M$11)+'СЕТ СН'!$F$11+СВЦЭМ!$D$10+'СЕТ СН'!$F$5-'СЕТ СН'!$F$21</f>
        <v>5193.7833300599996</v>
      </c>
      <c r="N37" s="36">
        <f>SUMIFS(СВЦЭМ!$D$39:$D$789,СВЦЭМ!$A$39:$A$789,$A37,СВЦЭМ!$B$39:$B$789,N$11)+'СЕТ СН'!$F$11+СВЦЭМ!$D$10+'СЕТ СН'!$F$5-'СЕТ СН'!$F$21</f>
        <v>5195.1879451699997</v>
      </c>
      <c r="O37" s="36">
        <f>SUMIFS(СВЦЭМ!$D$39:$D$789,СВЦЭМ!$A$39:$A$789,$A37,СВЦЭМ!$B$39:$B$789,O$11)+'СЕТ СН'!$F$11+СВЦЭМ!$D$10+'СЕТ СН'!$F$5-'СЕТ СН'!$F$21</f>
        <v>5187.6944371199997</v>
      </c>
      <c r="P37" s="36">
        <f>SUMIFS(СВЦЭМ!$D$39:$D$789,СВЦЭМ!$A$39:$A$789,$A37,СВЦЭМ!$B$39:$B$789,P$11)+'СЕТ СН'!$F$11+СВЦЭМ!$D$10+'СЕТ СН'!$F$5-'СЕТ СН'!$F$21</f>
        <v>5200.2645112499995</v>
      </c>
      <c r="Q37" s="36">
        <f>SUMIFS(СВЦЭМ!$D$39:$D$789,СВЦЭМ!$A$39:$A$789,$A37,СВЦЭМ!$B$39:$B$789,Q$11)+'СЕТ СН'!$F$11+СВЦЭМ!$D$10+'СЕТ СН'!$F$5-'СЕТ СН'!$F$21</f>
        <v>5252.0913005799994</v>
      </c>
      <c r="R37" s="36">
        <f>SUMIFS(СВЦЭМ!$D$39:$D$789,СВЦЭМ!$A$39:$A$789,$A37,СВЦЭМ!$B$39:$B$789,R$11)+'СЕТ СН'!$F$11+СВЦЭМ!$D$10+'СЕТ СН'!$F$5-'СЕТ СН'!$F$21</f>
        <v>5208.6687794199997</v>
      </c>
      <c r="S37" s="36">
        <f>SUMIFS(СВЦЭМ!$D$39:$D$789,СВЦЭМ!$A$39:$A$789,$A37,СВЦЭМ!$B$39:$B$789,S$11)+'СЕТ СН'!$F$11+СВЦЭМ!$D$10+'СЕТ СН'!$F$5-'СЕТ СН'!$F$21</f>
        <v>5216.5676115099996</v>
      </c>
      <c r="T37" s="36">
        <f>SUMIFS(СВЦЭМ!$D$39:$D$789,СВЦЭМ!$A$39:$A$789,$A37,СВЦЭМ!$B$39:$B$789,T$11)+'СЕТ СН'!$F$11+СВЦЭМ!$D$10+'СЕТ СН'!$F$5-'СЕТ СН'!$F$21</f>
        <v>5198.1955522600001</v>
      </c>
      <c r="U37" s="36">
        <f>SUMIFS(СВЦЭМ!$D$39:$D$789,СВЦЭМ!$A$39:$A$789,$A37,СВЦЭМ!$B$39:$B$789,U$11)+'СЕТ СН'!$F$11+СВЦЭМ!$D$10+'СЕТ СН'!$F$5-'СЕТ СН'!$F$21</f>
        <v>5211.99991133</v>
      </c>
      <c r="V37" s="36">
        <f>SUMIFS(СВЦЭМ!$D$39:$D$789,СВЦЭМ!$A$39:$A$789,$A37,СВЦЭМ!$B$39:$B$789,V$11)+'СЕТ СН'!$F$11+СВЦЭМ!$D$10+'СЕТ СН'!$F$5-'СЕТ СН'!$F$21</f>
        <v>5238.8823357700003</v>
      </c>
      <c r="W37" s="36">
        <f>SUMIFS(СВЦЭМ!$D$39:$D$789,СВЦЭМ!$A$39:$A$789,$A37,СВЦЭМ!$B$39:$B$789,W$11)+'СЕТ СН'!$F$11+СВЦЭМ!$D$10+'СЕТ СН'!$F$5-'СЕТ СН'!$F$21</f>
        <v>5249.7266706299997</v>
      </c>
      <c r="X37" s="36">
        <f>SUMIFS(СВЦЭМ!$D$39:$D$789,СВЦЭМ!$A$39:$A$789,$A37,СВЦЭМ!$B$39:$B$789,X$11)+'СЕТ СН'!$F$11+СВЦЭМ!$D$10+'СЕТ СН'!$F$5-'СЕТ СН'!$F$21</f>
        <v>5260.5430325500001</v>
      </c>
      <c r="Y37" s="36">
        <f>SUMIFS(СВЦЭМ!$D$39:$D$789,СВЦЭМ!$A$39:$A$789,$A37,СВЦЭМ!$B$39:$B$789,Y$11)+'СЕТ СН'!$F$11+СВЦЭМ!$D$10+'СЕТ СН'!$F$5-'СЕТ СН'!$F$21</f>
        <v>5277.1182690799997</v>
      </c>
    </row>
    <row r="38" spans="1:32" ht="15.75" x14ac:dyDescent="0.2">
      <c r="A38" s="35">
        <f t="shared" si="0"/>
        <v>45653</v>
      </c>
      <c r="B38" s="36">
        <f>SUMIFS(СВЦЭМ!$D$39:$D$789,СВЦЭМ!$A$39:$A$789,$A38,СВЦЭМ!$B$39:$B$789,B$11)+'СЕТ СН'!$F$11+СВЦЭМ!$D$10+'СЕТ СН'!$F$5-'СЕТ СН'!$F$21</f>
        <v>5379.7876954999992</v>
      </c>
      <c r="C38" s="36">
        <f>SUMIFS(СВЦЭМ!$D$39:$D$789,СВЦЭМ!$A$39:$A$789,$A38,СВЦЭМ!$B$39:$B$789,C$11)+'СЕТ СН'!$F$11+СВЦЭМ!$D$10+'СЕТ СН'!$F$5-'СЕТ СН'!$F$21</f>
        <v>5397.8073328800001</v>
      </c>
      <c r="D38" s="36">
        <f>SUMIFS(СВЦЭМ!$D$39:$D$789,СВЦЭМ!$A$39:$A$789,$A38,СВЦЭМ!$B$39:$B$789,D$11)+'СЕТ СН'!$F$11+СВЦЭМ!$D$10+'СЕТ СН'!$F$5-'СЕТ СН'!$F$21</f>
        <v>5409.5324346199995</v>
      </c>
      <c r="E38" s="36">
        <f>SUMIFS(СВЦЭМ!$D$39:$D$789,СВЦЭМ!$A$39:$A$789,$A38,СВЦЭМ!$B$39:$B$789,E$11)+'СЕТ СН'!$F$11+СВЦЭМ!$D$10+'СЕТ СН'!$F$5-'СЕТ СН'!$F$21</f>
        <v>5419.0244992499993</v>
      </c>
      <c r="F38" s="36">
        <f>SUMIFS(СВЦЭМ!$D$39:$D$789,СВЦЭМ!$A$39:$A$789,$A38,СВЦЭМ!$B$39:$B$789,F$11)+'СЕТ СН'!$F$11+СВЦЭМ!$D$10+'СЕТ СН'!$F$5-'СЕТ СН'!$F$21</f>
        <v>5411.2917398399995</v>
      </c>
      <c r="G38" s="36">
        <f>SUMIFS(СВЦЭМ!$D$39:$D$789,СВЦЭМ!$A$39:$A$789,$A38,СВЦЭМ!$B$39:$B$789,G$11)+'СЕТ СН'!$F$11+СВЦЭМ!$D$10+'СЕТ СН'!$F$5-'СЕТ СН'!$F$21</f>
        <v>5380.6181352000003</v>
      </c>
      <c r="H38" s="36">
        <f>SUMIFS(СВЦЭМ!$D$39:$D$789,СВЦЭМ!$A$39:$A$789,$A38,СВЦЭМ!$B$39:$B$789,H$11)+'СЕТ СН'!$F$11+СВЦЭМ!$D$10+'СЕТ СН'!$F$5-'СЕТ СН'!$F$21</f>
        <v>5301.08008806</v>
      </c>
      <c r="I38" s="36">
        <f>SUMIFS(СВЦЭМ!$D$39:$D$789,СВЦЭМ!$A$39:$A$789,$A38,СВЦЭМ!$B$39:$B$789,I$11)+'СЕТ СН'!$F$11+СВЦЭМ!$D$10+'СЕТ СН'!$F$5-'СЕТ СН'!$F$21</f>
        <v>5214.0620627600001</v>
      </c>
      <c r="J38" s="36">
        <f>SUMIFS(СВЦЭМ!$D$39:$D$789,СВЦЭМ!$A$39:$A$789,$A38,СВЦЭМ!$B$39:$B$789,J$11)+'СЕТ СН'!$F$11+СВЦЭМ!$D$10+'СЕТ СН'!$F$5-'СЕТ СН'!$F$21</f>
        <v>5187.9938088099998</v>
      </c>
      <c r="K38" s="36">
        <f>SUMIFS(СВЦЭМ!$D$39:$D$789,СВЦЭМ!$A$39:$A$789,$A38,СВЦЭМ!$B$39:$B$789,K$11)+'СЕТ СН'!$F$11+СВЦЭМ!$D$10+'СЕТ СН'!$F$5-'СЕТ СН'!$F$21</f>
        <v>5188.1247053699999</v>
      </c>
      <c r="L38" s="36">
        <f>SUMIFS(СВЦЭМ!$D$39:$D$789,СВЦЭМ!$A$39:$A$789,$A38,СВЦЭМ!$B$39:$B$789,L$11)+'СЕТ СН'!$F$11+СВЦЭМ!$D$10+'СЕТ СН'!$F$5-'СЕТ СН'!$F$21</f>
        <v>5210.0578903799997</v>
      </c>
      <c r="M38" s="36">
        <f>SUMIFS(СВЦЭМ!$D$39:$D$789,СВЦЭМ!$A$39:$A$789,$A38,СВЦЭМ!$B$39:$B$789,M$11)+'СЕТ СН'!$F$11+СВЦЭМ!$D$10+'СЕТ СН'!$F$5-'СЕТ СН'!$F$21</f>
        <v>5271.1503541499997</v>
      </c>
      <c r="N38" s="36">
        <f>SUMIFS(СВЦЭМ!$D$39:$D$789,СВЦЭМ!$A$39:$A$789,$A38,СВЦЭМ!$B$39:$B$789,N$11)+'СЕТ СН'!$F$11+СВЦЭМ!$D$10+'СЕТ СН'!$F$5-'СЕТ СН'!$F$21</f>
        <v>5293.5954372199994</v>
      </c>
      <c r="O38" s="36">
        <f>SUMIFS(СВЦЭМ!$D$39:$D$789,СВЦЭМ!$A$39:$A$789,$A38,СВЦЭМ!$B$39:$B$789,O$11)+'СЕТ СН'!$F$11+СВЦЭМ!$D$10+'СЕТ СН'!$F$5-'СЕТ СН'!$F$21</f>
        <v>5294.8457791199999</v>
      </c>
      <c r="P38" s="36">
        <f>SUMIFS(СВЦЭМ!$D$39:$D$789,СВЦЭМ!$A$39:$A$789,$A38,СВЦЭМ!$B$39:$B$789,P$11)+'СЕТ СН'!$F$11+СВЦЭМ!$D$10+'СЕТ СН'!$F$5-'СЕТ СН'!$F$21</f>
        <v>5282.0736738399992</v>
      </c>
      <c r="Q38" s="36">
        <f>SUMIFS(СВЦЭМ!$D$39:$D$789,СВЦЭМ!$A$39:$A$789,$A38,СВЦЭМ!$B$39:$B$789,Q$11)+'СЕТ СН'!$F$11+СВЦЭМ!$D$10+'СЕТ СН'!$F$5-'СЕТ СН'!$F$21</f>
        <v>5293.8907923200004</v>
      </c>
      <c r="R38" s="36">
        <f>SUMIFS(СВЦЭМ!$D$39:$D$789,СВЦЭМ!$A$39:$A$789,$A38,СВЦЭМ!$B$39:$B$789,R$11)+'СЕТ СН'!$F$11+СВЦЭМ!$D$10+'СЕТ СН'!$F$5-'СЕТ СН'!$F$21</f>
        <v>5284.9978353400002</v>
      </c>
      <c r="S38" s="36">
        <f>SUMIFS(СВЦЭМ!$D$39:$D$789,СВЦЭМ!$A$39:$A$789,$A38,СВЦЭМ!$B$39:$B$789,S$11)+'СЕТ СН'!$F$11+СВЦЭМ!$D$10+'СЕТ СН'!$F$5-'СЕТ СН'!$F$21</f>
        <v>5271.4434411599996</v>
      </c>
      <c r="T38" s="36">
        <f>SUMIFS(СВЦЭМ!$D$39:$D$789,СВЦЭМ!$A$39:$A$789,$A38,СВЦЭМ!$B$39:$B$789,T$11)+'СЕТ СН'!$F$11+СВЦЭМ!$D$10+'СЕТ СН'!$F$5-'СЕТ СН'!$F$21</f>
        <v>5242.5392015099997</v>
      </c>
      <c r="U38" s="36">
        <f>SUMIFS(СВЦЭМ!$D$39:$D$789,СВЦЭМ!$A$39:$A$789,$A38,СВЦЭМ!$B$39:$B$789,U$11)+'СЕТ СН'!$F$11+СВЦЭМ!$D$10+'СЕТ СН'!$F$5-'СЕТ СН'!$F$21</f>
        <v>5211.8564359499996</v>
      </c>
      <c r="V38" s="36">
        <f>SUMIFS(СВЦЭМ!$D$39:$D$789,СВЦЭМ!$A$39:$A$789,$A38,СВЦЭМ!$B$39:$B$789,V$11)+'СЕТ СН'!$F$11+СВЦЭМ!$D$10+'СЕТ СН'!$F$5-'СЕТ СН'!$F$21</f>
        <v>5221.7164797300002</v>
      </c>
      <c r="W38" s="36">
        <f>SUMIFS(СВЦЭМ!$D$39:$D$789,СВЦЭМ!$A$39:$A$789,$A38,СВЦЭМ!$B$39:$B$789,W$11)+'СЕТ СН'!$F$11+СВЦЭМ!$D$10+'СЕТ СН'!$F$5-'СЕТ СН'!$F$21</f>
        <v>5252.07238951</v>
      </c>
      <c r="X38" s="36">
        <f>SUMIFS(СВЦЭМ!$D$39:$D$789,СВЦЭМ!$A$39:$A$789,$A38,СВЦЭМ!$B$39:$B$789,X$11)+'СЕТ СН'!$F$11+СВЦЭМ!$D$10+'СЕТ СН'!$F$5-'СЕТ СН'!$F$21</f>
        <v>5296.3723520099993</v>
      </c>
      <c r="Y38" s="36">
        <f>SUMIFS(СВЦЭМ!$D$39:$D$789,СВЦЭМ!$A$39:$A$789,$A38,СВЦЭМ!$B$39:$B$789,Y$11)+'СЕТ СН'!$F$11+СВЦЭМ!$D$10+'СЕТ СН'!$F$5-'СЕТ СН'!$F$21</f>
        <v>5300.6873240799996</v>
      </c>
    </row>
    <row r="39" spans="1:32" ht="15.75" x14ac:dyDescent="0.2">
      <c r="A39" s="35">
        <f t="shared" si="0"/>
        <v>45654</v>
      </c>
      <c r="B39" s="36">
        <f>SUMIFS(СВЦЭМ!$D$39:$D$789,СВЦЭМ!$A$39:$A$789,$A39,СВЦЭМ!$B$39:$B$789,B$11)+'СЕТ СН'!$F$11+СВЦЭМ!$D$10+'СЕТ СН'!$F$5-'СЕТ СН'!$F$21</f>
        <v>5304.0415670999992</v>
      </c>
      <c r="C39" s="36">
        <f>SUMIFS(СВЦЭМ!$D$39:$D$789,СВЦЭМ!$A$39:$A$789,$A39,СВЦЭМ!$B$39:$B$789,C$11)+'СЕТ СН'!$F$11+СВЦЭМ!$D$10+'СЕТ СН'!$F$5-'СЕТ СН'!$F$21</f>
        <v>5344.1656296000001</v>
      </c>
      <c r="D39" s="36">
        <f>SUMIFS(СВЦЭМ!$D$39:$D$789,СВЦЭМ!$A$39:$A$789,$A39,СВЦЭМ!$B$39:$B$789,D$11)+'СЕТ СН'!$F$11+СВЦЭМ!$D$10+'СЕТ СН'!$F$5-'СЕТ СН'!$F$21</f>
        <v>5397.5619629800003</v>
      </c>
      <c r="E39" s="36">
        <f>SUMIFS(СВЦЭМ!$D$39:$D$789,СВЦЭМ!$A$39:$A$789,$A39,СВЦЭМ!$B$39:$B$789,E$11)+'СЕТ СН'!$F$11+СВЦЭМ!$D$10+'СЕТ СН'!$F$5-'СЕТ СН'!$F$21</f>
        <v>5417.4501767700003</v>
      </c>
      <c r="F39" s="36">
        <f>SUMIFS(СВЦЭМ!$D$39:$D$789,СВЦЭМ!$A$39:$A$789,$A39,СВЦЭМ!$B$39:$B$789,F$11)+'СЕТ СН'!$F$11+СВЦЭМ!$D$10+'СЕТ СН'!$F$5-'СЕТ СН'!$F$21</f>
        <v>5417.0215070499999</v>
      </c>
      <c r="G39" s="36">
        <f>SUMIFS(СВЦЭМ!$D$39:$D$789,СВЦЭМ!$A$39:$A$789,$A39,СВЦЭМ!$B$39:$B$789,G$11)+'СЕТ СН'!$F$11+СВЦЭМ!$D$10+'СЕТ СН'!$F$5-'СЕТ СН'!$F$21</f>
        <v>5387.7451998399993</v>
      </c>
      <c r="H39" s="36">
        <f>SUMIFS(СВЦЭМ!$D$39:$D$789,СВЦЭМ!$A$39:$A$789,$A39,СВЦЭМ!$B$39:$B$789,H$11)+'СЕТ СН'!$F$11+СВЦЭМ!$D$10+'СЕТ СН'!$F$5-'СЕТ СН'!$F$21</f>
        <v>5362.5754829699999</v>
      </c>
      <c r="I39" s="36">
        <f>SUMIFS(СВЦЭМ!$D$39:$D$789,СВЦЭМ!$A$39:$A$789,$A39,СВЦЭМ!$B$39:$B$789,I$11)+'СЕТ СН'!$F$11+СВЦЭМ!$D$10+'СЕТ СН'!$F$5-'СЕТ СН'!$F$21</f>
        <v>5289.4652438899993</v>
      </c>
      <c r="J39" s="36">
        <f>SUMIFS(СВЦЭМ!$D$39:$D$789,СВЦЭМ!$A$39:$A$789,$A39,СВЦЭМ!$B$39:$B$789,J$11)+'СЕТ СН'!$F$11+СВЦЭМ!$D$10+'СЕТ СН'!$F$5-'СЕТ СН'!$F$21</f>
        <v>5266.9363818000002</v>
      </c>
      <c r="K39" s="36">
        <f>SUMIFS(СВЦЭМ!$D$39:$D$789,СВЦЭМ!$A$39:$A$789,$A39,СВЦЭМ!$B$39:$B$789,K$11)+'СЕТ СН'!$F$11+СВЦЭМ!$D$10+'СЕТ СН'!$F$5-'СЕТ СН'!$F$21</f>
        <v>5247.2960444500004</v>
      </c>
      <c r="L39" s="36">
        <f>SUMIFS(СВЦЭМ!$D$39:$D$789,СВЦЭМ!$A$39:$A$789,$A39,СВЦЭМ!$B$39:$B$789,L$11)+'СЕТ СН'!$F$11+СВЦЭМ!$D$10+'СЕТ СН'!$F$5-'СЕТ СН'!$F$21</f>
        <v>5223.8411927099996</v>
      </c>
      <c r="M39" s="36">
        <f>SUMIFS(СВЦЭМ!$D$39:$D$789,СВЦЭМ!$A$39:$A$789,$A39,СВЦЭМ!$B$39:$B$789,M$11)+'СЕТ СН'!$F$11+СВЦЭМ!$D$10+'СЕТ СН'!$F$5-'СЕТ СН'!$F$21</f>
        <v>5281.1031524600003</v>
      </c>
      <c r="N39" s="36">
        <f>SUMIFS(СВЦЭМ!$D$39:$D$789,СВЦЭМ!$A$39:$A$789,$A39,СВЦЭМ!$B$39:$B$789,N$11)+'СЕТ СН'!$F$11+СВЦЭМ!$D$10+'СЕТ СН'!$F$5-'СЕТ СН'!$F$21</f>
        <v>5287.0122264900001</v>
      </c>
      <c r="O39" s="36">
        <f>SUMIFS(СВЦЭМ!$D$39:$D$789,СВЦЭМ!$A$39:$A$789,$A39,СВЦЭМ!$B$39:$B$789,O$11)+'СЕТ СН'!$F$11+СВЦЭМ!$D$10+'СЕТ СН'!$F$5-'СЕТ СН'!$F$21</f>
        <v>5294.6729193299998</v>
      </c>
      <c r="P39" s="36">
        <f>SUMIFS(СВЦЭМ!$D$39:$D$789,СВЦЭМ!$A$39:$A$789,$A39,СВЦЭМ!$B$39:$B$789,P$11)+'СЕТ СН'!$F$11+СВЦЭМ!$D$10+'СЕТ СН'!$F$5-'СЕТ СН'!$F$21</f>
        <v>5292.25930677</v>
      </c>
      <c r="Q39" s="36">
        <f>SUMIFS(СВЦЭМ!$D$39:$D$789,СВЦЭМ!$A$39:$A$789,$A39,СВЦЭМ!$B$39:$B$789,Q$11)+'СЕТ СН'!$F$11+СВЦЭМ!$D$10+'СЕТ СН'!$F$5-'СЕТ СН'!$F$21</f>
        <v>5304.5283845199992</v>
      </c>
      <c r="R39" s="36">
        <f>SUMIFS(СВЦЭМ!$D$39:$D$789,СВЦЭМ!$A$39:$A$789,$A39,СВЦЭМ!$B$39:$B$789,R$11)+'СЕТ СН'!$F$11+СВЦЭМ!$D$10+'СЕТ СН'!$F$5-'СЕТ СН'!$F$21</f>
        <v>5299.537358739999</v>
      </c>
      <c r="S39" s="36">
        <f>SUMIFS(СВЦЭМ!$D$39:$D$789,СВЦЭМ!$A$39:$A$789,$A39,СВЦЭМ!$B$39:$B$789,S$11)+'СЕТ СН'!$F$11+СВЦЭМ!$D$10+'СЕТ СН'!$F$5-'СЕТ СН'!$F$21</f>
        <v>5272.3168469800003</v>
      </c>
      <c r="T39" s="36">
        <f>SUMIFS(СВЦЭМ!$D$39:$D$789,СВЦЭМ!$A$39:$A$789,$A39,СВЦЭМ!$B$39:$B$789,T$11)+'СЕТ СН'!$F$11+СВЦЭМ!$D$10+'СЕТ СН'!$F$5-'СЕТ СН'!$F$21</f>
        <v>5248.31060772</v>
      </c>
      <c r="U39" s="36">
        <f>SUMIFS(СВЦЭМ!$D$39:$D$789,СВЦЭМ!$A$39:$A$789,$A39,СВЦЭМ!$B$39:$B$789,U$11)+'СЕТ СН'!$F$11+СВЦЭМ!$D$10+'СЕТ СН'!$F$5-'СЕТ СН'!$F$21</f>
        <v>5264.4190921099998</v>
      </c>
      <c r="V39" s="36">
        <f>SUMIFS(СВЦЭМ!$D$39:$D$789,СВЦЭМ!$A$39:$A$789,$A39,СВЦЭМ!$B$39:$B$789,V$11)+'СЕТ СН'!$F$11+СВЦЭМ!$D$10+'СЕТ СН'!$F$5-'СЕТ СН'!$F$21</f>
        <v>5276.0621874999997</v>
      </c>
      <c r="W39" s="36">
        <f>SUMIFS(СВЦЭМ!$D$39:$D$789,СВЦЭМ!$A$39:$A$789,$A39,СВЦЭМ!$B$39:$B$789,W$11)+'СЕТ СН'!$F$11+СВЦЭМ!$D$10+'СЕТ СН'!$F$5-'СЕТ СН'!$F$21</f>
        <v>5285.3147457199993</v>
      </c>
      <c r="X39" s="36">
        <f>SUMIFS(СВЦЭМ!$D$39:$D$789,СВЦЭМ!$A$39:$A$789,$A39,СВЦЭМ!$B$39:$B$789,X$11)+'СЕТ СН'!$F$11+СВЦЭМ!$D$10+'СЕТ СН'!$F$5-'СЕТ СН'!$F$21</f>
        <v>5296.558871969999</v>
      </c>
      <c r="Y39" s="36">
        <f>SUMIFS(СВЦЭМ!$D$39:$D$789,СВЦЭМ!$A$39:$A$789,$A39,СВЦЭМ!$B$39:$B$789,Y$11)+'СЕТ СН'!$F$11+СВЦЭМ!$D$10+'СЕТ СН'!$F$5-'СЕТ СН'!$F$21</f>
        <v>5371.3574807899995</v>
      </c>
    </row>
    <row r="40" spans="1:32" ht="15.75" x14ac:dyDescent="0.2">
      <c r="A40" s="35">
        <f t="shared" si="0"/>
        <v>45655</v>
      </c>
      <c r="B40" s="36">
        <f>SUMIFS(СВЦЭМ!$D$39:$D$789,СВЦЭМ!$A$39:$A$789,$A40,СВЦЭМ!$B$39:$B$789,B$11)+'СЕТ СН'!$F$11+СВЦЭМ!$D$10+'СЕТ СН'!$F$5-'СЕТ СН'!$F$21</f>
        <v>5236.6968827000001</v>
      </c>
      <c r="C40" s="36">
        <f>SUMIFS(СВЦЭМ!$D$39:$D$789,СВЦЭМ!$A$39:$A$789,$A40,СВЦЭМ!$B$39:$B$789,C$11)+'СЕТ СН'!$F$11+СВЦЭМ!$D$10+'СЕТ СН'!$F$5-'СЕТ СН'!$F$21</f>
        <v>5274.3865451599995</v>
      </c>
      <c r="D40" s="36">
        <f>SUMIFS(СВЦЭМ!$D$39:$D$789,СВЦЭМ!$A$39:$A$789,$A40,СВЦЭМ!$B$39:$B$789,D$11)+'СЕТ СН'!$F$11+СВЦЭМ!$D$10+'СЕТ СН'!$F$5-'СЕТ СН'!$F$21</f>
        <v>5384.4842953499992</v>
      </c>
      <c r="E40" s="36">
        <f>SUMIFS(СВЦЭМ!$D$39:$D$789,СВЦЭМ!$A$39:$A$789,$A40,СВЦЭМ!$B$39:$B$789,E$11)+'СЕТ СН'!$F$11+СВЦЭМ!$D$10+'СЕТ СН'!$F$5-'СЕТ СН'!$F$21</f>
        <v>5422.0758862999992</v>
      </c>
      <c r="F40" s="36">
        <f>SUMIFS(СВЦЭМ!$D$39:$D$789,СВЦЭМ!$A$39:$A$789,$A40,СВЦЭМ!$B$39:$B$789,F$11)+'СЕТ СН'!$F$11+СВЦЭМ!$D$10+'СЕТ СН'!$F$5-'СЕТ СН'!$F$21</f>
        <v>5429.7935552799991</v>
      </c>
      <c r="G40" s="36">
        <f>SUMIFS(СВЦЭМ!$D$39:$D$789,СВЦЭМ!$A$39:$A$789,$A40,СВЦЭМ!$B$39:$B$789,G$11)+'СЕТ СН'!$F$11+СВЦЭМ!$D$10+'СЕТ СН'!$F$5-'СЕТ СН'!$F$21</f>
        <v>5427.1238414700001</v>
      </c>
      <c r="H40" s="36">
        <f>SUMIFS(СВЦЭМ!$D$39:$D$789,СВЦЭМ!$A$39:$A$789,$A40,СВЦЭМ!$B$39:$B$789,H$11)+'СЕТ СН'!$F$11+СВЦЭМ!$D$10+'СЕТ СН'!$F$5-'СЕТ СН'!$F$21</f>
        <v>5385.0650865799998</v>
      </c>
      <c r="I40" s="36">
        <f>SUMIFS(СВЦЭМ!$D$39:$D$789,СВЦЭМ!$A$39:$A$789,$A40,СВЦЭМ!$B$39:$B$789,I$11)+'СЕТ СН'!$F$11+СВЦЭМ!$D$10+'СЕТ СН'!$F$5-'СЕТ СН'!$F$21</f>
        <v>5312.3547261299991</v>
      </c>
      <c r="J40" s="36">
        <f>SUMIFS(СВЦЭМ!$D$39:$D$789,СВЦЭМ!$A$39:$A$789,$A40,СВЦЭМ!$B$39:$B$789,J$11)+'СЕТ СН'!$F$11+СВЦЭМ!$D$10+'СЕТ СН'!$F$5-'СЕТ СН'!$F$21</f>
        <v>5286.788762619999</v>
      </c>
      <c r="K40" s="36">
        <f>SUMIFS(СВЦЭМ!$D$39:$D$789,СВЦЭМ!$A$39:$A$789,$A40,СВЦЭМ!$B$39:$B$789,K$11)+'СЕТ СН'!$F$11+СВЦЭМ!$D$10+'СЕТ СН'!$F$5-'СЕТ СН'!$F$21</f>
        <v>5202.4746922799995</v>
      </c>
      <c r="L40" s="36">
        <f>SUMIFS(СВЦЭМ!$D$39:$D$789,СВЦЭМ!$A$39:$A$789,$A40,СВЦЭМ!$B$39:$B$789,L$11)+'СЕТ СН'!$F$11+СВЦЭМ!$D$10+'СЕТ СН'!$F$5-'СЕТ СН'!$F$21</f>
        <v>5176.7138673400004</v>
      </c>
      <c r="M40" s="36">
        <f>SUMIFS(СВЦЭМ!$D$39:$D$789,СВЦЭМ!$A$39:$A$789,$A40,СВЦЭМ!$B$39:$B$789,M$11)+'СЕТ СН'!$F$11+СВЦЭМ!$D$10+'СЕТ СН'!$F$5-'СЕТ СН'!$F$21</f>
        <v>5160.4846404399996</v>
      </c>
      <c r="N40" s="36">
        <f>SUMIFS(СВЦЭМ!$D$39:$D$789,СВЦЭМ!$A$39:$A$789,$A40,СВЦЭМ!$B$39:$B$789,N$11)+'СЕТ СН'!$F$11+СВЦЭМ!$D$10+'СЕТ СН'!$F$5-'СЕТ СН'!$F$21</f>
        <v>5139.5283741900002</v>
      </c>
      <c r="O40" s="36">
        <f>SUMIFS(СВЦЭМ!$D$39:$D$789,СВЦЭМ!$A$39:$A$789,$A40,СВЦЭМ!$B$39:$B$789,O$11)+'СЕТ СН'!$F$11+СВЦЭМ!$D$10+'СЕТ СН'!$F$5-'СЕТ СН'!$F$21</f>
        <v>5178.3752573299998</v>
      </c>
      <c r="P40" s="36">
        <f>SUMIFS(СВЦЭМ!$D$39:$D$789,СВЦЭМ!$A$39:$A$789,$A40,СВЦЭМ!$B$39:$B$789,P$11)+'СЕТ СН'!$F$11+СВЦЭМ!$D$10+'СЕТ СН'!$F$5-'СЕТ СН'!$F$21</f>
        <v>5188.9928020999996</v>
      </c>
      <c r="Q40" s="36">
        <f>SUMIFS(СВЦЭМ!$D$39:$D$789,СВЦЭМ!$A$39:$A$789,$A40,СВЦЭМ!$B$39:$B$789,Q$11)+'СЕТ СН'!$F$11+СВЦЭМ!$D$10+'СЕТ СН'!$F$5-'СЕТ СН'!$F$21</f>
        <v>5232.417606</v>
      </c>
      <c r="R40" s="36">
        <f>SUMIFS(СВЦЭМ!$D$39:$D$789,СВЦЭМ!$A$39:$A$789,$A40,СВЦЭМ!$B$39:$B$789,R$11)+'СЕТ СН'!$F$11+СВЦЭМ!$D$10+'СЕТ СН'!$F$5-'СЕТ СН'!$F$21</f>
        <v>5201.7072569600004</v>
      </c>
      <c r="S40" s="36">
        <f>SUMIFS(СВЦЭМ!$D$39:$D$789,СВЦЭМ!$A$39:$A$789,$A40,СВЦЭМ!$B$39:$B$789,S$11)+'СЕТ СН'!$F$11+СВЦЭМ!$D$10+'СЕТ СН'!$F$5-'СЕТ СН'!$F$21</f>
        <v>5141.5269301099997</v>
      </c>
      <c r="T40" s="36">
        <f>SUMIFS(СВЦЭМ!$D$39:$D$789,СВЦЭМ!$A$39:$A$789,$A40,СВЦЭМ!$B$39:$B$789,T$11)+'СЕТ СН'!$F$11+СВЦЭМ!$D$10+'СЕТ СН'!$F$5-'СЕТ СН'!$F$21</f>
        <v>5099.7813931399996</v>
      </c>
      <c r="U40" s="36">
        <f>SUMIFS(СВЦЭМ!$D$39:$D$789,СВЦЭМ!$A$39:$A$789,$A40,СВЦЭМ!$B$39:$B$789,U$11)+'СЕТ СН'!$F$11+СВЦЭМ!$D$10+'СЕТ СН'!$F$5-'СЕТ СН'!$F$21</f>
        <v>5086.7064775600002</v>
      </c>
      <c r="V40" s="36">
        <f>SUMIFS(СВЦЭМ!$D$39:$D$789,СВЦЭМ!$A$39:$A$789,$A40,СВЦЭМ!$B$39:$B$789,V$11)+'СЕТ СН'!$F$11+СВЦЭМ!$D$10+'СЕТ СН'!$F$5-'СЕТ СН'!$F$21</f>
        <v>5120.9453182699999</v>
      </c>
      <c r="W40" s="36">
        <f>SUMIFS(СВЦЭМ!$D$39:$D$789,СВЦЭМ!$A$39:$A$789,$A40,СВЦЭМ!$B$39:$B$789,W$11)+'СЕТ СН'!$F$11+СВЦЭМ!$D$10+'СЕТ СН'!$F$5-'СЕТ СН'!$F$21</f>
        <v>5150.59913151</v>
      </c>
      <c r="X40" s="36">
        <f>SUMIFS(СВЦЭМ!$D$39:$D$789,СВЦЭМ!$A$39:$A$789,$A40,СВЦЭМ!$B$39:$B$789,X$11)+'СЕТ СН'!$F$11+СВЦЭМ!$D$10+'СЕТ СН'!$F$5-'СЕТ СН'!$F$21</f>
        <v>5189.9968125199994</v>
      </c>
      <c r="Y40" s="36">
        <f>SUMIFS(СВЦЭМ!$D$39:$D$789,СВЦЭМ!$A$39:$A$789,$A40,СВЦЭМ!$B$39:$B$789,Y$11)+'СЕТ СН'!$F$11+СВЦЭМ!$D$10+'СЕТ СН'!$F$5-'СЕТ СН'!$F$21</f>
        <v>5217.5960433199998</v>
      </c>
    </row>
    <row r="41" spans="1:32" ht="15.75" x14ac:dyDescent="0.2">
      <c r="A41" s="35">
        <f t="shared" si="0"/>
        <v>45656</v>
      </c>
      <c r="B41" s="36">
        <f>SUMIFS(СВЦЭМ!$D$39:$D$789,СВЦЭМ!$A$39:$A$789,$A41,СВЦЭМ!$B$39:$B$789,B$11)+'СЕТ СН'!$F$11+СВЦЭМ!$D$10+'СЕТ СН'!$F$5-'СЕТ СН'!$F$21</f>
        <v>5409.0957655699995</v>
      </c>
      <c r="C41" s="36">
        <f>SUMIFS(СВЦЭМ!$D$39:$D$789,СВЦЭМ!$A$39:$A$789,$A41,СВЦЭМ!$B$39:$B$789,C$11)+'СЕТ СН'!$F$11+СВЦЭМ!$D$10+'СЕТ СН'!$F$5-'СЕТ СН'!$F$21</f>
        <v>5466.9531232099998</v>
      </c>
      <c r="D41" s="36">
        <f>SUMIFS(СВЦЭМ!$D$39:$D$789,СВЦЭМ!$A$39:$A$789,$A41,СВЦЭМ!$B$39:$B$789,D$11)+'СЕТ СН'!$F$11+СВЦЭМ!$D$10+'СЕТ СН'!$F$5-'СЕТ СН'!$F$21</f>
        <v>5487.155935929999</v>
      </c>
      <c r="E41" s="36">
        <f>SUMIFS(СВЦЭМ!$D$39:$D$789,СВЦЭМ!$A$39:$A$789,$A41,СВЦЭМ!$B$39:$B$789,E$11)+'СЕТ СН'!$F$11+СВЦЭМ!$D$10+'СЕТ СН'!$F$5-'СЕТ СН'!$F$21</f>
        <v>5503.6558390299997</v>
      </c>
      <c r="F41" s="36">
        <f>SUMIFS(СВЦЭМ!$D$39:$D$789,СВЦЭМ!$A$39:$A$789,$A41,СВЦЭМ!$B$39:$B$789,F$11)+'СЕТ СН'!$F$11+СВЦЭМ!$D$10+'СЕТ СН'!$F$5-'СЕТ СН'!$F$21</f>
        <v>5508.2386754899999</v>
      </c>
      <c r="G41" s="36">
        <f>SUMIFS(СВЦЭМ!$D$39:$D$789,СВЦЭМ!$A$39:$A$789,$A41,СВЦЭМ!$B$39:$B$789,G$11)+'СЕТ СН'!$F$11+СВЦЭМ!$D$10+'СЕТ СН'!$F$5-'СЕТ СН'!$F$21</f>
        <v>5505.6346250499992</v>
      </c>
      <c r="H41" s="36">
        <f>SUMIFS(СВЦЭМ!$D$39:$D$789,СВЦЭМ!$A$39:$A$789,$A41,СВЦЭМ!$B$39:$B$789,H$11)+'СЕТ СН'!$F$11+СВЦЭМ!$D$10+'СЕТ СН'!$F$5-'СЕТ СН'!$F$21</f>
        <v>5489.0343995399999</v>
      </c>
      <c r="I41" s="36">
        <f>SUMIFS(СВЦЭМ!$D$39:$D$789,СВЦЭМ!$A$39:$A$789,$A41,СВЦЭМ!$B$39:$B$789,I$11)+'СЕТ СН'!$F$11+СВЦЭМ!$D$10+'СЕТ СН'!$F$5-'СЕТ СН'!$F$21</f>
        <v>5460.6900641399998</v>
      </c>
      <c r="J41" s="36">
        <f>SUMIFS(СВЦЭМ!$D$39:$D$789,СВЦЭМ!$A$39:$A$789,$A41,СВЦЭМ!$B$39:$B$789,J$11)+'СЕТ СН'!$F$11+СВЦЭМ!$D$10+'СЕТ СН'!$F$5-'СЕТ СН'!$F$21</f>
        <v>5411.1180100299998</v>
      </c>
      <c r="K41" s="36">
        <f>SUMIFS(СВЦЭМ!$D$39:$D$789,СВЦЭМ!$A$39:$A$789,$A41,СВЦЭМ!$B$39:$B$789,K$11)+'СЕТ СН'!$F$11+СВЦЭМ!$D$10+'СЕТ СН'!$F$5-'СЕТ СН'!$F$21</f>
        <v>5314.42334338</v>
      </c>
      <c r="L41" s="36">
        <f>SUMIFS(СВЦЭМ!$D$39:$D$789,СВЦЭМ!$A$39:$A$789,$A41,СВЦЭМ!$B$39:$B$789,L$11)+'СЕТ СН'!$F$11+СВЦЭМ!$D$10+'СЕТ СН'!$F$5-'СЕТ СН'!$F$21</f>
        <v>5308.8768313299997</v>
      </c>
      <c r="M41" s="36">
        <f>SUMIFS(СВЦЭМ!$D$39:$D$789,СВЦЭМ!$A$39:$A$789,$A41,СВЦЭМ!$B$39:$B$789,M$11)+'СЕТ СН'!$F$11+СВЦЭМ!$D$10+'СЕТ СН'!$F$5-'СЕТ СН'!$F$21</f>
        <v>5308.0571587799996</v>
      </c>
      <c r="N41" s="36">
        <f>SUMIFS(СВЦЭМ!$D$39:$D$789,СВЦЭМ!$A$39:$A$789,$A41,СВЦЭМ!$B$39:$B$789,N$11)+'СЕТ СН'!$F$11+СВЦЭМ!$D$10+'СЕТ СН'!$F$5-'СЕТ СН'!$F$21</f>
        <v>5289.7303896800004</v>
      </c>
      <c r="O41" s="36">
        <f>SUMIFS(СВЦЭМ!$D$39:$D$789,СВЦЭМ!$A$39:$A$789,$A41,СВЦЭМ!$B$39:$B$789,O$11)+'СЕТ СН'!$F$11+СВЦЭМ!$D$10+'СЕТ СН'!$F$5-'СЕТ СН'!$F$21</f>
        <v>5309.0216758099996</v>
      </c>
      <c r="P41" s="36">
        <f>SUMIFS(СВЦЭМ!$D$39:$D$789,СВЦЭМ!$A$39:$A$789,$A41,СВЦЭМ!$B$39:$B$789,P$11)+'СЕТ СН'!$F$11+СВЦЭМ!$D$10+'СЕТ СН'!$F$5-'СЕТ СН'!$F$21</f>
        <v>5321.6406442299995</v>
      </c>
      <c r="Q41" s="36">
        <f>SUMIFS(СВЦЭМ!$D$39:$D$789,СВЦЭМ!$A$39:$A$789,$A41,СВЦЭМ!$B$39:$B$789,Q$11)+'СЕТ СН'!$F$11+СВЦЭМ!$D$10+'СЕТ СН'!$F$5-'СЕТ СН'!$F$21</f>
        <v>5323.04477099</v>
      </c>
      <c r="R41" s="36">
        <f>SUMIFS(СВЦЭМ!$D$39:$D$789,СВЦЭМ!$A$39:$A$789,$A41,СВЦЭМ!$B$39:$B$789,R$11)+'СЕТ СН'!$F$11+СВЦЭМ!$D$10+'СЕТ СН'!$F$5-'СЕТ СН'!$F$21</f>
        <v>5312.5679136999997</v>
      </c>
      <c r="S41" s="36">
        <f>SUMIFS(СВЦЭМ!$D$39:$D$789,СВЦЭМ!$A$39:$A$789,$A41,СВЦЭМ!$B$39:$B$789,S$11)+'СЕТ СН'!$F$11+СВЦЭМ!$D$10+'СЕТ СН'!$F$5-'СЕТ СН'!$F$21</f>
        <v>5275.1731411199999</v>
      </c>
      <c r="T41" s="36">
        <f>SUMIFS(СВЦЭМ!$D$39:$D$789,СВЦЭМ!$A$39:$A$789,$A41,СВЦЭМ!$B$39:$B$789,T$11)+'СЕТ СН'!$F$11+СВЦЭМ!$D$10+'СЕТ СН'!$F$5-'СЕТ СН'!$F$21</f>
        <v>5243.8173746599996</v>
      </c>
      <c r="U41" s="36">
        <f>SUMIFS(СВЦЭМ!$D$39:$D$789,СВЦЭМ!$A$39:$A$789,$A41,СВЦЭМ!$B$39:$B$789,U$11)+'СЕТ СН'!$F$11+СВЦЭМ!$D$10+'СЕТ СН'!$F$5-'СЕТ СН'!$F$21</f>
        <v>5250.2904048099999</v>
      </c>
      <c r="V41" s="36">
        <f>SUMIFS(СВЦЭМ!$D$39:$D$789,СВЦЭМ!$A$39:$A$789,$A41,СВЦЭМ!$B$39:$B$789,V$11)+'СЕТ СН'!$F$11+СВЦЭМ!$D$10+'СЕТ СН'!$F$5-'СЕТ СН'!$F$21</f>
        <v>5263.7358398199995</v>
      </c>
      <c r="W41" s="36">
        <f>SUMIFS(СВЦЭМ!$D$39:$D$789,СВЦЭМ!$A$39:$A$789,$A41,СВЦЭМ!$B$39:$B$789,W$11)+'СЕТ СН'!$F$11+СВЦЭМ!$D$10+'СЕТ СН'!$F$5-'СЕТ СН'!$F$21</f>
        <v>5275.6890930999998</v>
      </c>
      <c r="X41" s="36">
        <f>SUMIFS(СВЦЭМ!$D$39:$D$789,СВЦЭМ!$A$39:$A$789,$A41,СВЦЭМ!$B$39:$B$789,X$11)+'СЕТ СН'!$F$11+СВЦЭМ!$D$10+'СЕТ СН'!$F$5-'СЕТ СН'!$F$21</f>
        <v>5310.6982920299997</v>
      </c>
      <c r="Y41" s="36">
        <f>SUMIFS(СВЦЭМ!$D$39:$D$789,СВЦЭМ!$A$39:$A$789,$A41,СВЦЭМ!$B$39:$B$789,Y$11)+'СЕТ СН'!$F$11+СВЦЭМ!$D$10+'СЕТ СН'!$F$5-'СЕТ СН'!$F$21</f>
        <v>5319.147155659999</v>
      </c>
    </row>
    <row r="42" spans="1:32" ht="15.75" x14ac:dyDescent="0.2">
      <c r="A42" s="35">
        <f t="shared" si="0"/>
        <v>45657</v>
      </c>
      <c r="B42" s="36">
        <f>SUMIFS(СВЦЭМ!$D$39:$D$789,СВЦЭМ!$A$39:$A$789,$A42,СВЦЭМ!$B$39:$B$789,B$11)+'СЕТ СН'!$F$11+СВЦЭМ!$D$10+'СЕТ СН'!$F$5-'СЕТ СН'!$F$21</f>
        <v>5346.9304297199997</v>
      </c>
      <c r="C42" s="36">
        <f>SUMIFS(СВЦЭМ!$D$39:$D$789,СВЦЭМ!$A$39:$A$789,$A42,СВЦЭМ!$B$39:$B$789,C$11)+'СЕТ СН'!$F$11+СВЦЭМ!$D$10+'СЕТ СН'!$F$5-'СЕТ СН'!$F$21</f>
        <v>5419.7913409599996</v>
      </c>
      <c r="D42" s="36">
        <f>SUMIFS(СВЦЭМ!$D$39:$D$789,СВЦЭМ!$A$39:$A$789,$A42,СВЦЭМ!$B$39:$B$789,D$11)+'СЕТ СН'!$F$11+СВЦЭМ!$D$10+'СЕТ СН'!$F$5-'СЕТ СН'!$F$21</f>
        <v>5440.9434179</v>
      </c>
      <c r="E42" s="36">
        <f>SUMIFS(СВЦЭМ!$D$39:$D$789,СВЦЭМ!$A$39:$A$789,$A42,СВЦЭМ!$B$39:$B$789,E$11)+'СЕТ СН'!$F$11+СВЦЭМ!$D$10+'СЕТ СН'!$F$5-'СЕТ СН'!$F$21</f>
        <v>5486.2192765700001</v>
      </c>
      <c r="F42" s="36">
        <f>SUMIFS(СВЦЭМ!$D$39:$D$789,СВЦЭМ!$A$39:$A$789,$A42,СВЦЭМ!$B$39:$B$789,F$11)+'СЕТ СН'!$F$11+СВЦЭМ!$D$10+'СЕТ СН'!$F$5-'СЕТ СН'!$F$21</f>
        <v>5491.9783824799997</v>
      </c>
      <c r="G42" s="36">
        <f>SUMIFS(СВЦЭМ!$D$39:$D$789,СВЦЭМ!$A$39:$A$789,$A42,СВЦЭМ!$B$39:$B$789,G$11)+'СЕТ СН'!$F$11+СВЦЭМ!$D$10+'СЕТ СН'!$F$5-'СЕТ СН'!$F$21</f>
        <v>5473.0130394099997</v>
      </c>
      <c r="H42" s="36">
        <f>SUMIFS(СВЦЭМ!$D$39:$D$789,СВЦЭМ!$A$39:$A$789,$A42,СВЦЭМ!$B$39:$B$789,H$11)+'СЕТ СН'!$F$11+СВЦЭМ!$D$10+'СЕТ СН'!$F$5-'СЕТ СН'!$F$21</f>
        <v>5465.4783151299998</v>
      </c>
      <c r="I42" s="36">
        <f>SUMIFS(СВЦЭМ!$D$39:$D$789,СВЦЭМ!$A$39:$A$789,$A42,СВЦЭМ!$B$39:$B$789,I$11)+'СЕТ СН'!$F$11+СВЦЭМ!$D$10+'СЕТ СН'!$F$5-'СЕТ СН'!$F$21</f>
        <v>5442.5625559</v>
      </c>
      <c r="J42" s="36">
        <f>SUMIFS(СВЦЭМ!$D$39:$D$789,СВЦЭМ!$A$39:$A$789,$A42,СВЦЭМ!$B$39:$B$789,J$11)+'СЕТ СН'!$F$11+СВЦЭМ!$D$10+'СЕТ СН'!$F$5-'СЕТ СН'!$F$21</f>
        <v>5333.0750677899996</v>
      </c>
      <c r="K42" s="36">
        <f>SUMIFS(СВЦЭМ!$D$39:$D$789,СВЦЭМ!$A$39:$A$789,$A42,СВЦЭМ!$B$39:$B$789,K$11)+'СЕТ СН'!$F$11+СВЦЭМ!$D$10+'СЕТ СН'!$F$5-'СЕТ СН'!$F$21</f>
        <v>5285.5629288199998</v>
      </c>
      <c r="L42" s="36">
        <f>SUMIFS(СВЦЭМ!$D$39:$D$789,СВЦЭМ!$A$39:$A$789,$A42,СВЦЭМ!$B$39:$B$789,L$11)+'СЕТ СН'!$F$11+СВЦЭМ!$D$10+'СЕТ СН'!$F$5-'СЕТ СН'!$F$21</f>
        <v>5255.78455252</v>
      </c>
      <c r="M42" s="36">
        <f>SUMIFS(СВЦЭМ!$D$39:$D$789,СВЦЭМ!$A$39:$A$789,$A42,СВЦЭМ!$B$39:$B$789,M$11)+'СЕТ СН'!$F$11+СВЦЭМ!$D$10+'СЕТ СН'!$F$5-'СЕТ СН'!$F$21</f>
        <v>5226.8896358100001</v>
      </c>
      <c r="N42" s="36">
        <f>SUMIFS(СВЦЭМ!$D$39:$D$789,СВЦЭМ!$A$39:$A$789,$A42,СВЦЭМ!$B$39:$B$789,N$11)+'СЕТ СН'!$F$11+СВЦЭМ!$D$10+'СЕТ СН'!$F$5-'СЕТ СН'!$F$21</f>
        <v>5227.0886085700004</v>
      </c>
      <c r="O42" s="36">
        <f>SUMIFS(СВЦЭМ!$D$39:$D$789,СВЦЭМ!$A$39:$A$789,$A42,СВЦЭМ!$B$39:$B$789,O$11)+'СЕТ СН'!$F$11+СВЦЭМ!$D$10+'СЕТ СН'!$F$5-'СЕТ СН'!$F$21</f>
        <v>5255.9078765699996</v>
      </c>
      <c r="P42" s="36">
        <f>SUMIFS(СВЦЭМ!$D$39:$D$789,СВЦЭМ!$A$39:$A$789,$A42,СВЦЭМ!$B$39:$B$789,P$11)+'СЕТ СН'!$F$11+СВЦЭМ!$D$10+'СЕТ СН'!$F$5-'СЕТ СН'!$F$21</f>
        <v>5245.4382245099996</v>
      </c>
      <c r="Q42" s="36">
        <f>SUMIFS(СВЦЭМ!$D$39:$D$789,СВЦЭМ!$A$39:$A$789,$A42,СВЦЭМ!$B$39:$B$789,Q$11)+'СЕТ СН'!$F$11+СВЦЭМ!$D$10+'СЕТ СН'!$F$5-'СЕТ СН'!$F$21</f>
        <v>5239.35130321</v>
      </c>
      <c r="R42" s="36">
        <f>SUMIFS(СВЦЭМ!$D$39:$D$789,СВЦЭМ!$A$39:$A$789,$A42,СВЦЭМ!$B$39:$B$789,R$11)+'СЕТ СН'!$F$11+СВЦЭМ!$D$10+'СЕТ СН'!$F$5-'СЕТ СН'!$F$21</f>
        <v>5216.4534052099998</v>
      </c>
      <c r="S42" s="36">
        <f>SUMIFS(СВЦЭМ!$D$39:$D$789,СВЦЭМ!$A$39:$A$789,$A42,СВЦЭМ!$B$39:$B$789,S$11)+'СЕТ СН'!$F$11+СВЦЭМ!$D$10+'СЕТ СН'!$F$5-'СЕТ СН'!$F$21</f>
        <v>5193.3578667100001</v>
      </c>
      <c r="T42" s="36">
        <f>SUMIFS(СВЦЭМ!$D$39:$D$789,СВЦЭМ!$A$39:$A$789,$A42,СВЦЭМ!$B$39:$B$789,T$11)+'СЕТ СН'!$F$11+СВЦЭМ!$D$10+'СЕТ СН'!$F$5-'СЕТ СН'!$F$21</f>
        <v>5153.4585522999996</v>
      </c>
      <c r="U42" s="36">
        <f>SUMIFS(СВЦЭМ!$D$39:$D$789,СВЦЭМ!$A$39:$A$789,$A42,СВЦЭМ!$B$39:$B$789,U$11)+'СЕТ СН'!$F$11+СВЦЭМ!$D$10+'СЕТ СН'!$F$5-'СЕТ СН'!$F$21</f>
        <v>5138.9298067</v>
      </c>
      <c r="V42" s="36">
        <f>SUMIFS(СВЦЭМ!$D$39:$D$789,СВЦЭМ!$A$39:$A$789,$A42,СВЦЭМ!$B$39:$B$789,V$11)+'СЕТ СН'!$F$11+СВЦЭМ!$D$10+'СЕТ СН'!$F$5-'СЕТ СН'!$F$21</f>
        <v>5168.7936966099996</v>
      </c>
      <c r="W42" s="36">
        <f>SUMIFS(СВЦЭМ!$D$39:$D$789,СВЦЭМ!$A$39:$A$789,$A42,СВЦЭМ!$B$39:$B$789,W$11)+'СЕТ СН'!$F$11+СВЦЭМ!$D$10+'СЕТ СН'!$F$5-'СЕТ СН'!$F$21</f>
        <v>5222.3783750900002</v>
      </c>
      <c r="X42" s="36">
        <f>SUMIFS(СВЦЭМ!$D$39:$D$789,СВЦЭМ!$A$39:$A$789,$A42,СВЦЭМ!$B$39:$B$789,X$11)+'СЕТ СН'!$F$11+СВЦЭМ!$D$10+'СЕТ СН'!$F$5-'СЕТ СН'!$F$21</f>
        <v>5250.3029512599996</v>
      </c>
      <c r="Y42" s="36">
        <f>SUMIFS(СВЦЭМ!$D$39:$D$789,СВЦЭМ!$A$39:$A$789,$A42,СВЦЭМ!$B$39:$B$789,Y$11)+'СЕТ СН'!$F$11+СВЦЭМ!$D$10+'СЕТ СН'!$F$5-'СЕТ СН'!$F$21</f>
        <v>5287.9904752000002</v>
      </c>
      <c r="Z42" s="36">
        <f>SUMIFS(СВЦЭМ!$D$39:$D$789,СВЦЭМ!$A$39:$A$789,$A42,СВЦЭМ!$B$39:$B$789,Z$11)+'СЕТ СН'!$F$11+СВЦЭМ!$D$10+'СЕТ СН'!$F$5-'СЕТ СН'!$F$21</f>
        <v>5332.9486603899995</v>
      </c>
      <c r="AA42" s="36">
        <f>SUMIFS(СВЦЭМ!$D$39:$D$789,СВЦЭМ!$A$39:$A$789,$A42,СВЦЭМ!$B$39:$B$789,AA$11)+'СЕТ СН'!$F$11+СВЦЭМ!$D$10+'СЕТ СН'!$F$5-'СЕТ СН'!$F$21</f>
        <v>5357.4936398600003</v>
      </c>
      <c r="AB42" s="36">
        <f>SUMIFS(СВЦЭМ!$D$39:$D$789,СВЦЭМ!$A$39:$A$789,$A42,СВЦЭМ!$B$39:$B$789,AB$11)+'СЕТ СН'!$F$11+СВЦЭМ!$D$10+'СЕТ СН'!$F$5-'СЕТ СН'!$F$21</f>
        <v>5371.9129578800002</v>
      </c>
      <c r="AC42" s="36">
        <f>SUMIFS(СВЦЭМ!$D$39:$D$789,СВЦЭМ!$A$39:$A$789,$A42,СВЦЭМ!$B$39:$B$789,AC$11)+'СЕТ СН'!$F$11+СВЦЭМ!$D$10+'СЕТ СН'!$F$5-'СЕТ СН'!$F$21</f>
        <v>5379.9912823499999</v>
      </c>
      <c r="AD42" s="36">
        <f>SUMIFS(СВЦЭМ!$D$39:$D$789,СВЦЭМ!$A$39:$A$789,$A42,СВЦЭМ!$B$39:$B$789,AD$11)+'СЕТ СН'!$F$11+СВЦЭМ!$D$10+'СЕТ СН'!$F$5-'СЕТ СН'!$F$21</f>
        <v>5395.42860139</v>
      </c>
      <c r="AE42" s="36">
        <f>SUMIFS(СВЦЭМ!$D$39:$D$789,СВЦЭМ!$A$39:$A$789,$A42,СВЦЭМ!$B$39:$B$789,AE$11)+'СЕТ СН'!$F$11+СВЦЭМ!$D$10+'СЕТ СН'!$F$5-'СЕТ СН'!$F$21</f>
        <v>5419.25997809</v>
      </c>
      <c r="AF42" s="36">
        <f>SUMIFS(СВЦЭМ!$D$39:$D$789,СВЦЭМ!$A$39:$A$789,$A42,СВЦЭМ!$B$39:$B$789,AF$11)+'СЕТ СН'!$F$11+СВЦЭМ!$D$10+'СЕТ СН'!$F$5-'СЕТ СН'!$F$21</f>
        <v>5465.8712722399996</v>
      </c>
    </row>
    <row r="43" spans="1:32"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32"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32"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32"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32"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c r="Z47" s="34">
        <v>25</v>
      </c>
      <c r="AA47" s="34">
        <v>26</v>
      </c>
      <c r="AB47" s="34">
        <v>27</v>
      </c>
      <c r="AC47" s="34">
        <v>28</v>
      </c>
      <c r="AD47" s="34">
        <v>29</v>
      </c>
      <c r="AE47" s="34">
        <v>30</v>
      </c>
      <c r="AF47" s="34">
        <v>31</v>
      </c>
    </row>
    <row r="48" spans="1:32" ht="15.75" customHeight="1" x14ac:dyDescent="0.2">
      <c r="A48" s="35" t="str">
        <f>A12</f>
        <v>01.12.2024</v>
      </c>
      <c r="B48" s="36">
        <f>SUMIFS(СВЦЭМ!$D$39:$D$789,СВЦЭМ!$A$39:$A$789,$A48,СВЦЭМ!$B$39:$B$789,B$47)+'СЕТ СН'!$G$11+СВЦЭМ!$D$10+'СЕТ СН'!$G$5-'СЕТ СН'!$G$21</f>
        <v>5990.7718386199995</v>
      </c>
      <c r="C48" s="36">
        <f>SUMIFS(СВЦЭМ!$D$39:$D$789,СВЦЭМ!$A$39:$A$789,$A48,СВЦЭМ!$B$39:$B$789,C$47)+'СЕТ СН'!$G$11+СВЦЭМ!$D$10+'СЕТ СН'!$G$5-'СЕТ СН'!$G$21</f>
        <v>6039.4016718000003</v>
      </c>
      <c r="D48" s="36">
        <f>SUMIFS(СВЦЭМ!$D$39:$D$789,СВЦЭМ!$A$39:$A$789,$A48,СВЦЭМ!$B$39:$B$789,D$47)+'СЕТ СН'!$G$11+СВЦЭМ!$D$10+'СЕТ СН'!$G$5-'СЕТ СН'!$G$21</f>
        <v>6057.8583042600003</v>
      </c>
      <c r="E48" s="36">
        <f>SUMIFS(СВЦЭМ!$D$39:$D$789,СВЦЭМ!$A$39:$A$789,$A48,СВЦЭМ!$B$39:$B$789,E$47)+'СЕТ СН'!$G$11+СВЦЭМ!$D$10+'СЕТ СН'!$G$5-'СЕТ СН'!$G$21</f>
        <v>6051.3479145299998</v>
      </c>
      <c r="F48" s="36">
        <f>SUMIFS(СВЦЭМ!$D$39:$D$789,СВЦЭМ!$A$39:$A$789,$A48,СВЦЭМ!$B$39:$B$789,F$47)+'СЕТ СН'!$G$11+СВЦЭМ!$D$10+'СЕТ СН'!$G$5-'СЕТ СН'!$G$21</f>
        <v>6053.6183993199993</v>
      </c>
      <c r="G48" s="36">
        <f>SUMIFS(СВЦЭМ!$D$39:$D$789,СВЦЭМ!$A$39:$A$789,$A48,СВЦЭМ!$B$39:$B$789,G$47)+'СЕТ СН'!$G$11+СВЦЭМ!$D$10+'СЕТ СН'!$G$5-'СЕТ СН'!$G$21</f>
        <v>6071.5508372300001</v>
      </c>
      <c r="H48" s="36">
        <f>SUMIFS(СВЦЭМ!$D$39:$D$789,СВЦЭМ!$A$39:$A$789,$A48,СВЦЭМ!$B$39:$B$789,H$47)+'СЕТ СН'!$G$11+СВЦЭМ!$D$10+'СЕТ СН'!$G$5-'СЕТ СН'!$G$21</f>
        <v>6074.9596877200001</v>
      </c>
      <c r="I48" s="36">
        <f>SUMIFS(СВЦЭМ!$D$39:$D$789,СВЦЭМ!$A$39:$A$789,$A48,СВЦЭМ!$B$39:$B$789,I$47)+'СЕТ СН'!$G$11+СВЦЭМ!$D$10+'СЕТ СН'!$G$5-'СЕТ СН'!$G$21</f>
        <v>6076.8415068499999</v>
      </c>
      <c r="J48" s="36">
        <f>SUMIFS(СВЦЭМ!$D$39:$D$789,СВЦЭМ!$A$39:$A$789,$A48,СВЦЭМ!$B$39:$B$789,J$47)+'СЕТ СН'!$G$11+СВЦЭМ!$D$10+'СЕТ СН'!$G$5-'СЕТ СН'!$G$21</f>
        <v>6033.8462522999998</v>
      </c>
      <c r="K48" s="36">
        <f>SUMIFS(СВЦЭМ!$D$39:$D$789,СВЦЭМ!$A$39:$A$789,$A48,СВЦЭМ!$B$39:$B$789,K$47)+'СЕТ СН'!$G$11+СВЦЭМ!$D$10+'СЕТ СН'!$G$5-'СЕТ СН'!$G$21</f>
        <v>6040.0966705299998</v>
      </c>
      <c r="L48" s="36">
        <f>SUMIFS(СВЦЭМ!$D$39:$D$789,СВЦЭМ!$A$39:$A$789,$A48,СВЦЭМ!$B$39:$B$789,L$47)+'СЕТ СН'!$G$11+СВЦЭМ!$D$10+'СЕТ СН'!$G$5-'СЕТ СН'!$G$21</f>
        <v>5997.2083903799994</v>
      </c>
      <c r="M48" s="36">
        <f>SUMIFS(СВЦЭМ!$D$39:$D$789,СВЦЭМ!$A$39:$A$789,$A48,СВЦЭМ!$B$39:$B$789,M$47)+'СЕТ СН'!$G$11+СВЦЭМ!$D$10+'СЕТ СН'!$G$5-'СЕТ СН'!$G$21</f>
        <v>5996.2312073499997</v>
      </c>
      <c r="N48" s="36">
        <f>SUMIFS(СВЦЭМ!$D$39:$D$789,СВЦЭМ!$A$39:$A$789,$A48,СВЦЭМ!$B$39:$B$789,N$47)+'СЕТ СН'!$G$11+СВЦЭМ!$D$10+'СЕТ СН'!$G$5-'СЕТ СН'!$G$21</f>
        <v>6023.3476309500002</v>
      </c>
      <c r="O48" s="36">
        <f>SUMIFS(СВЦЭМ!$D$39:$D$789,СВЦЭМ!$A$39:$A$789,$A48,СВЦЭМ!$B$39:$B$789,O$47)+'СЕТ СН'!$G$11+СВЦЭМ!$D$10+'СЕТ СН'!$G$5-'СЕТ СН'!$G$21</f>
        <v>6037.2844558699999</v>
      </c>
      <c r="P48" s="36">
        <f>SUMIFS(СВЦЭМ!$D$39:$D$789,СВЦЭМ!$A$39:$A$789,$A48,СВЦЭМ!$B$39:$B$789,P$47)+'СЕТ СН'!$G$11+СВЦЭМ!$D$10+'СЕТ СН'!$G$5-'СЕТ СН'!$G$21</f>
        <v>6065.2987248099998</v>
      </c>
      <c r="Q48" s="36">
        <f>SUMIFS(СВЦЭМ!$D$39:$D$789,СВЦЭМ!$A$39:$A$789,$A48,СВЦЭМ!$B$39:$B$789,Q$47)+'СЕТ СН'!$G$11+СВЦЭМ!$D$10+'СЕТ СН'!$G$5-'СЕТ СН'!$G$21</f>
        <v>6084.5013397599996</v>
      </c>
      <c r="R48" s="36">
        <f>SUMIFS(СВЦЭМ!$D$39:$D$789,СВЦЭМ!$A$39:$A$789,$A48,СВЦЭМ!$B$39:$B$789,R$47)+'СЕТ СН'!$G$11+СВЦЭМ!$D$10+'СЕТ СН'!$G$5-'СЕТ СН'!$G$21</f>
        <v>6068.7631858900004</v>
      </c>
      <c r="S48" s="36">
        <f>SUMIFS(СВЦЭМ!$D$39:$D$789,СВЦЭМ!$A$39:$A$789,$A48,СВЦЭМ!$B$39:$B$789,S$47)+'СЕТ СН'!$G$11+СВЦЭМ!$D$10+'СЕТ СН'!$G$5-'СЕТ СН'!$G$21</f>
        <v>6012.7454799099996</v>
      </c>
      <c r="T48" s="36">
        <f>SUMIFS(СВЦЭМ!$D$39:$D$789,СВЦЭМ!$A$39:$A$789,$A48,СВЦЭМ!$B$39:$B$789,T$47)+'СЕТ СН'!$G$11+СВЦЭМ!$D$10+'СЕТ СН'!$G$5-'СЕТ СН'!$G$21</f>
        <v>5945.24855751</v>
      </c>
      <c r="U48" s="36">
        <f>SUMIFS(СВЦЭМ!$D$39:$D$789,СВЦЭМ!$A$39:$A$789,$A48,СВЦЭМ!$B$39:$B$789,U$47)+'СЕТ СН'!$G$11+СВЦЭМ!$D$10+'СЕТ СН'!$G$5-'СЕТ СН'!$G$21</f>
        <v>5963.4271472700002</v>
      </c>
      <c r="V48" s="36">
        <f>SUMIFS(СВЦЭМ!$D$39:$D$789,СВЦЭМ!$A$39:$A$789,$A48,СВЦЭМ!$B$39:$B$789,V$47)+'СЕТ СН'!$G$11+СВЦЭМ!$D$10+'СЕТ СН'!$G$5-'СЕТ СН'!$G$21</f>
        <v>5986.7892858800005</v>
      </c>
      <c r="W48" s="36">
        <f>SUMIFS(СВЦЭМ!$D$39:$D$789,СВЦЭМ!$A$39:$A$789,$A48,СВЦЭМ!$B$39:$B$789,W$47)+'СЕТ СН'!$G$11+СВЦЭМ!$D$10+'СЕТ СН'!$G$5-'СЕТ СН'!$G$21</f>
        <v>6004.6233968199995</v>
      </c>
      <c r="X48" s="36">
        <f>SUMIFS(СВЦЭМ!$D$39:$D$789,СВЦЭМ!$A$39:$A$789,$A48,СВЦЭМ!$B$39:$B$789,X$47)+'СЕТ СН'!$G$11+СВЦЭМ!$D$10+'СЕТ СН'!$G$5-'СЕТ СН'!$G$21</f>
        <v>6028.3784439000001</v>
      </c>
      <c r="Y48" s="36">
        <f>SUMIFS(СВЦЭМ!$D$39:$D$789,СВЦЭМ!$A$39:$A$789,$A48,СВЦЭМ!$B$39:$B$789,Y$47)+'СЕТ СН'!$G$11+СВЦЭМ!$D$10+'СЕТ СН'!$G$5-'СЕТ СН'!$G$21</f>
        <v>6098.0843357599997</v>
      </c>
      <c r="AA48" s="45"/>
    </row>
    <row r="49" spans="1:25" ht="15.75" x14ac:dyDescent="0.2">
      <c r="A49" s="35">
        <f>A48+1</f>
        <v>45628</v>
      </c>
      <c r="B49" s="36">
        <f>SUMIFS(СВЦЭМ!$D$39:$D$789,СВЦЭМ!$A$39:$A$789,$A49,СВЦЭМ!$B$39:$B$789,B$47)+'СЕТ СН'!$G$11+СВЦЭМ!$D$10+'СЕТ СН'!$G$5-'СЕТ СН'!$G$21</f>
        <v>6169.7692344999996</v>
      </c>
      <c r="C49" s="36">
        <f>SUMIFS(СВЦЭМ!$D$39:$D$789,СВЦЭМ!$A$39:$A$789,$A49,СВЦЭМ!$B$39:$B$789,C$47)+'СЕТ СН'!$G$11+СВЦЭМ!$D$10+'СЕТ СН'!$G$5-'СЕТ СН'!$G$21</f>
        <v>6158.3171469200006</v>
      </c>
      <c r="D49" s="36">
        <f>SUMIFS(СВЦЭМ!$D$39:$D$789,СВЦЭМ!$A$39:$A$789,$A49,СВЦЭМ!$B$39:$B$789,D$47)+'СЕТ СН'!$G$11+СВЦЭМ!$D$10+'СЕТ СН'!$G$5-'СЕТ СН'!$G$21</f>
        <v>6144.0231715699992</v>
      </c>
      <c r="E49" s="36">
        <f>SUMIFS(СВЦЭМ!$D$39:$D$789,СВЦЭМ!$A$39:$A$789,$A49,СВЦЭМ!$B$39:$B$789,E$47)+'СЕТ СН'!$G$11+СВЦЭМ!$D$10+'СЕТ СН'!$G$5-'СЕТ СН'!$G$21</f>
        <v>6155.8704771299999</v>
      </c>
      <c r="F49" s="36">
        <f>SUMIFS(СВЦЭМ!$D$39:$D$789,СВЦЭМ!$A$39:$A$789,$A49,СВЦЭМ!$B$39:$B$789,F$47)+'СЕТ СН'!$G$11+СВЦЭМ!$D$10+'СЕТ СН'!$G$5-'СЕТ СН'!$G$21</f>
        <v>6147.8754210500001</v>
      </c>
      <c r="G49" s="36">
        <f>SUMIFS(СВЦЭМ!$D$39:$D$789,СВЦЭМ!$A$39:$A$789,$A49,СВЦЭМ!$B$39:$B$789,G$47)+'СЕТ СН'!$G$11+СВЦЭМ!$D$10+'СЕТ СН'!$G$5-'СЕТ СН'!$G$21</f>
        <v>6151.5708811999993</v>
      </c>
      <c r="H49" s="36">
        <f>SUMIFS(СВЦЭМ!$D$39:$D$789,СВЦЭМ!$A$39:$A$789,$A49,СВЦЭМ!$B$39:$B$789,H$47)+'СЕТ СН'!$G$11+СВЦЭМ!$D$10+'СЕТ СН'!$G$5-'СЕТ СН'!$G$21</f>
        <v>6094.0317144000001</v>
      </c>
      <c r="I49" s="36">
        <f>SUMIFS(СВЦЭМ!$D$39:$D$789,СВЦЭМ!$A$39:$A$789,$A49,СВЦЭМ!$B$39:$B$789,I$47)+'СЕТ СН'!$G$11+СВЦЭМ!$D$10+'СЕТ СН'!$G$5-'СЕТ СН'!$G$21</f>
        <v>6010.72236316</v>
      </c>
      <c r="J49" s="36">
        <f>SUMIFS(СВЦЭМ!$D$39:$D$789,СВЦЭМ!$A$39:$A$789,$A49,СВЦЭМ!$B$39:$B$789,J$47)+'СЕТ СН'!$G$11+СВЦЭМ!$D$10+'СЕТ СН'!$G$5-'СЕТ СН'!$G$21</f>
        <v>5967.5172593899997</v>
      </c>
      <c r="K49" s="36">
        <f>SUMIFS(СВЦЭМ!$D$39:$D$789,СВЦЭМ!$A$39:$A$789,$A49,СВЦЭМ!$B$39:$B$789,K$47)+'СЕТ СН'!$G$11+СВЦЭМ!$D$10+'СЕТ СН'!$G$5-'СЕТ СН'!$G$21</f>
        <v>5953.8855731000003</v>
      </c>
      <c r="L49" s="36">
        <f>SUMIFS(СВЦЭМ!$D$39:$D$789,СВЦЭМ!$A$39:$A$789,$A49,СВЦЭМ!$B$39:$B$789,L$47)+'СЕТ СН'!$G$11+СВЦЭМ!$D$10+'СЕТ СН'!$G$5-'СЕТ СН'!$G$21</f>
        <v>5970.0049373500005</v>
      </c>
      <c r="M49" s="36">
        <f>SUMIFS(СВЦЭМ!$D$39:$D$789,СВЦЭМ!$A$39:$A$789,$A49,СВЦЭМ!$B$39:$B$789,M$47)+'СЕТ СН'!$G$11+СВЦЭМ!$D$10+'СЕТ СН'!$G$5-'СЕТ СН'!$G$21</f>
        <v>5984.5514703999997</v>
      </c>
      <c r="N49" s="36">
        <f>SUMIFS(СВЦЭМ!$D$39:$D$789,СВЦЭМ!$A$39:$A$789,$A49,СВЦЭМ!$B$39:$B$789,N$47)+'СЕТ СН'!$G$11+СВЦЭМ!$D$10+'СЕТ СН'!$G$5-'СЕТ СН'!$G$21</f>
        <v>5999.9139089999999</v>
      </c>
      <c r="O49" s="36">
        <f>SUMIFS(СВЦЭМ!$D$39:$D$789,СВЦЭМ!$A$39:$A$789,$A49,СВЦЭМ!$B$39:$B$789,O$47)+'СЕТ СН'!$G$11+СВЦЭМ!$D$10+'СЕТ СН'!$G$5-'СЕТ СН'!$G$21</f>
        <v>6017.5077788300005</v>
      </c>
      <c r="P49" s="36">
        <f>SUMIFS(СВЦЭМ!$D$39:$D$789,СВЦЭМ!$A$39:$A$789,$A49,СВЦЭМ!$B$39:$B$789,P$47)+'СЕТ СН'!$G$11+СВЦЭМ!$D$10+'СЕТ СН'!$G$5-'СЕТ СН'!$G$21</f>
        <v>6032.9832895700001</v>
      </c>
      <c r="Q49" s="36">
        <f>SUMIFS(СВЦЭМ!$D$39:$D$789,СВЦЭМ!$A$39:$A$789,$A49,СВЦЭМ!$B$39:$B$789,Q$47)+'СЕТ СН'!$G$11+СВЦЭМ!$D$10+'СЕТ СН'!$G$5-'СЕТ СН'!$G$21</f>
        <v>6030.1635272599997</v>
      </c>
      <c r="R49" s="36">
        <f>SUMIFS(СВЦЭМ!$D$39:$D$789,СВЦЭМ!$A$39:$A$789,$A49,СВЦЭМ!$B$39:$B$789,R$47)+'СЕТ СН'!$G$11+СВЦЭМ!$D$10+'СЕТ СН'!$G$5-'СЕТ СН'!$G$21</f>
        <v>6021.1082962099999</v>
      </c>
      <c r="S49" s="36">
        <f>SUMIFS(СВЦЭМ!$D$39:$D$789,СВЦЭМ!$A$39:$A$789,$A49,СВЦЭМ!$B$39:$B$789,S$47)+'СЕТ СН'!$G$11+СВЦЭМ!$D$10+'СЕТ СН'!$G$5-'СЕТ СН'!$G$21</f>
        <v>5971.4388335599997</v>
      </c>
      <c r="T49" s="36">
        <f>SUMIFS(СВЦЭМ!$D$39:$D$789,СВЦЭМ!$A$39:$A$789,$A49,СВЦЭМ!$B$39:$B$789,T$47)+'СЕТ СН'!$G$11+СВЦЭМ!$D$10+'СЕТ СН'!$G$5-'СЕТ СН'!$G$21</f>
        <v>5923.65158918</v>
      </c>
      <c r="U49" s="36">
        <f>SUMIFS(СВЦЭМ!$D$39:$D$789,СВЦЭМ!$A$39:$A$789,$A49,СВЦЭМ!$B$39:$B$789,U$47)+'СЕТ СН'!$G$11+СВЦЭМ!$D$10+'СЕТ СН'!$G$5-'СЕТ СН'!$G$21</f>
        <v>5962.3881444899998</v>
      </c>
      <c r="V49" s="36">
        <f>SUMIFS(СВЦЭМ!$D$39:$D$789,СВЦЭМ!$A$39:$A$789,$A49,СВЦЭМ!$B$39:$B$789,V$47)+'СЕТ СН'!$G$11+СВЦЭМ!$D$10+'СЕТ СН'!$G$5-'СЕТ СН'!$G$21</f>
        <v>5991.1994036899996</v>
      </c>
      <c r="W49" s="36">
        <f>SUMIFS(СВЦЭМ!$D$39:$D$789,СВЦЭМ!$A$39:$A$789,$A49,СВЦЭМ!$B$39:$B$789,W$47)+'СЕТ СН'!$G$11+СВЦЭМ!$D$10+'СЕТ СН'!$G$5-'СЕТ СН'!$G$21</f>
        <v>5982.3610153899999</v>
      </c>
      <c r="X49" s="36">
        <f>SUMIFS(СВЦЭМ!$D$39:$D$789,СВЦЭМ!$A$39:$A$789,$A49,СВЦЭМ!$B$39:$B$789,X$47)+'СЕТ СН'!$G$11+СВЦЭМ!$D$10+'СЕТ СН'!$G$5-'СЕТ СН'!$G$21</f>
        <v>5983.1921736099994</v>
      </c>
      <c r="Y49" s="36">
        <f>SUMIFS(СВЦЭМ!$D$39:$D$789,СВЦЭМ!$A$39:$A$789,$A49,СВЦЭМ!$B$39:$B$789,Y$47)+'СЕТ СН'!$G$11+СВЦЭМ!$D$10+'СЕТ СН'!$G$5-'СЕТ СН'!$G$21</f>
        <v>6013.7101842699994</v>
      </c>
    </row>
    <row r="50" spans="1:25" ht="15.75" x14ac:dyDescent="0.2">
      <c r="A50" s="35">
        <f t="shared" ref="A50:A78" si="1">A49+1</f>
        <v>45629</v>
      </c>
      <c r="B50" s="36">
        <f>SUMIFS(СВЦЭМ!$D$39:$D$789,СВЦЭМ!$A$39:$A$789,$A50,СВЦЭМ!$B$39:$B$789,B$47)+'СЕТ СН'!$G$11+СВЦЭМ!$D$10+'СЕТ СН'!$G$5-'СЕТ СН'!$G$21</f>
        <v>6030.9657579800005</v>
      </c>
      <c r="C50" s="36">
        <f>SUMIFS(СВЦЭМ!$D$39:$D$789,СВЦЭМ!$A$39:$A$789,$A50,СВЦЭМ!$B$39:$B$789,C$47)+'СЕТ СН'!$G$11+СВЦЭМ!$D$10+'СЕТ СН'!$G$5-'СЕТ СН'!$G$21</f>
        <v>6073.2877016900002</v>
      </c>
      <c r="D50" s="36">
        <f>SUMIFS(СВЦЭМ!$D$39:$D$789,СВЦЭМ!$A$39:$A$789,$A50,СВЦЭМ!$B$39:$B$789,D$47)+'СЕТ СН'!$G$11+СВЦЭМ!$D$10+'СЕТ СН'!$G$5-'СЕТ СН'!$G$21</f>
        <v>6102.8135810200001</v>
      </c>
      <c r="E50" s="36">
        <f>SUMIFS(СВЦЭМ!$D$39:$D$789,СВЦЭМ!$A$39:$A$789,$A50,СВЦЭМ!$B$39:$B$789,E$47)+'СЕТ СН'!$G$11+СВЦЭМ!$D$10+'СЕТ СН'!$G$5-'СЕТ СН'!$G$21</f>
        <v>6133.3255038299994</v>
      </c>
      <c r="F50" s="36">
        <f>SUMIFS(СВЦЭМ!$D$39:$D$789,СВЦЭМ!$A$39:$A$789,$A50,СВЦЭМ!$B$39:$B$789,F$47)+'СЕТ СН'!$G$11+СВЦЭМ!$D$10+'СЕТ СН'!$G$5-'СЕТ СН'!$G$21</f>
        <v>6139.8295004699994</v>
      </c>
      <c r="G50" s="36">
        <f>SUMIFS(СВЦЭМ!$D$39:$D$789,СВЦЭМ!$A$39:$A$789,$A50,СВЦЭМ!$B$39:$B$789,G$47)+'СЕТ СН'!$G$11+СВЦЭМ!$D$10+'СЕТ СН'!$G$5-'СЕТ СН'!$G$21</f>
        <v>6091.1328644699997</v>
      </c>
      <c r="H50" s="36">
        <f>SUMIFS(СВЦЭМ!$D$39:$D$789,СВЦЭМ!$A$39:$A$789,$A50,СВЦЭМ!$B$39:$B$789,H$47)+'СЕТ СН'!$G$11+СВЦЭМ!$D$10+'СЕТ СН'!$G$5-'СЕТ СН'!$G$21</f>
        <v>6035.6335191600001</v>
      </c>
      <c r="I50" s="36">
        <f>SUMIFS(СВЦЭМ!$D$39:$D$789,СВЦЭМ!$A$39:$A$789,$A50,СВЦЭМ!$B$39:$B$789,I$47)+'СЕТ СН'!$G$11+СВЦЭМ!$D$10+'СЕТ СН'!$G$5-'СЕТ СН'!$G$21</f>
        <v>5964.4587441700005</v>
      </c>
      <c r="J50" s="36">
        <f>SUMIFS(СВЦЭМ!$D$39:$D$789,СВЦЭМ!$A$39:$A$789,$A50,СВЦЭМ!$B$39:$B$789,J$47)+'СЕТ СН'!$G$11+СВЦЭМ!$D$10+'СЕТ СН'!$G$5-'СЕТ СН'!$G$21</f>
        <v>5908.09650977</v>
      </c>
      <c r="K50" s="36">
        <f>SUMIFS(СВЦЭМ!$D$39:$D$789,СВЦЭМ!$A$39:$A$789,$A50,СВЦЭМ!$B$39:$B$789,K$47)+'СЕТ СН'!$G$11+СВЦЭМ!$D$10+'СЕТ СН'!$G$5-'СЕТ СН'!$G$21</f>
        <v>5914.7969790299994</v>
      </c>
      <c r="L50" s="36">
        <f>SUMIFS(СВЦЭМ!$D$39:$D$789,СВЦЭМ!$A$39:$A$789,$A50,СВЦЭМ!$B$39:$B$789,L$47)+'СЕТ СН'!$G$11+СВЦЭМ!$D$10+'СЕТ СН'!$G$5-'СЕТ СН'!$G$21</f>
        <v>5921.3013573200005</v>
      </c>
      <c r="M50" s="36">
        <f>SUMIFS(СВЦЭМ!$D$39:$D$789,СВЦЭМ!$A$39:$A$789,$A50,СВЦЭМ!$B$39:$B$789,M$47)+'СЕТ СН'!$G$11+СВЦЭМ!$D$10+'СЕТ СН'!$G$5-'СЕТ СН'!$G$21</f>
        <v>5923.5342897099999</v>
      </c>
      <c r="N50" s="36">
        <f>SUMIFS(СВЦЭМ!$D$39:$D$789,СВЦЭМ!$A$39:$A$789,$A50,СВЦЭМ!$B$39:$B$789,N$47)+'СЕТ СН'!$G$11+СВЦЭМ!$D$10+'СЕТ СН'!$G$5-'СЕТ СН'!$G$21</f>
        <v>5955.7978241299998</v>
      </c>
      <c r="O50" s="36">
        <f>SUMIFS(СВЦЭМ!$D$39:$D$789,СВЦЭМ!$A$39:$A$789,$A50,СВЦЭМ!$B$39:$B$789,O$47)+'СЕТ СН'!$G$11+СВЦЭМ!$D$10+'СЕТ СН'!$G$5-'СЕТ СН'!$G$21</f>
        <v>5969.5601191699998</v>
      </c>
      <c r="P50" s="36">
        <f>SUMIFS(СВЦЭМ!$D$39:$D$789,СВЦЭМ!$A$39:$A$789,$A50,СВЦЭМ!$B$39:$B$789,P$47)+'СЕТ СН'!$G$11+СВЦЭМ!$D$10+'СЕТ СН'!$G$5-'СЕТ СН'!$G$21</f>
        <v>5992.2579887699994</v>
      </c>
      <c r="Q50" s="36">
        <f>SUMIFS(СВЦЭМ!$D$39:$D$789,СВЦЭМ!$A$39:$A$789,$A50,СВЦЭМ!$B$39:$B$789,Q$47)+'СЕТ СН'!$G$11+СВЦЭМ!$D$10+'СЕТ СН'!$G$5-'СЕТ СН'!$G$21</f>
        <v>6017.3634410899995</v>
      </c>
      <c r="R50" s="36">
        <f>SUMIFS(СВЦЭМ!$D$39:$D$789,СВЦЭМ!$A$39:$A$789,$A50,СВЦЭМ!$B$39:$B$789,R$47)+'СЕТ СН'!$G$11+СВЦЭМ!$D$10+'СЕТ СН'!$G$5-'СЕТ СН'!$G$21</f>
        <v>5999.4688303900002</v>
      </c>
      <c r="S50" s="36">
        <f>SUMIFS(СВЦЭМ!$D$39:$D$789,СВЦЭМ!$A$39:$A$789,$A50,СВЦЭМ!$B$39:$B$789,S$47)+'СЕТ СН'!$G$11+СВЦЭМ!$D$10+'СЕТ СН'!$G$5-'СЕТ СН'!$G$21</f>
        <v>5953.0572052799998</v>
      </c>
      <c r="T50" s="36">
        <f>SUMIFS(СВЦЭМ!$D$39:$D$789,СВЦЭМ!$A$39:$A$789,$A50,СВЦЭМ!$B$39:$B$789,T$47)+'СЕТ СН'!$G$11+СВЦЭМ!$D$10+'СЕТ СН'!$G$5-'СЕТ СН'!$G$21</f>
        <v>5905.34767964</v>
      </c>
      <c r="U50" s="36">
        <f>SUMIFS(СВЦЭМ!$D$39:$D$789,СВЦЭМ!$A$39:$A$789,$A50,СВЦЭМ!$B$39:$B$789,U$47)+'СЕТ СН'!$G$11+СВЦЭМ!$D$10+'СЕТ СН'!$G$5-'СЕТ СН'!$G$21</f>
        <v>5926.3644311600001</v>
      </c>
      <c r="V50" s="36">
        <f>SUMIFS(СВЦЭМ!$D$39:$D$789,СВЦЭМ!$A$39:$A$789,$A50,СВЦЭМ!$B$39:$B$789,V$47)+'СЕТ СН'!$G$11+СВЦЭМ!$D$10+'СЕТ СН'!$G$5-'СЕТ СН'!$G$21</f>
        <v>5948.52896676</v>
      </c>
      <c r="W50" s="36">
        <f>SUMIFS(СВЦЭМ!$D$39:$D$789,СВЦЭМ!$A$39:$A$789,$A50,СВЦЭМ!$B$39:$B$789,W$47)+'СЕТ СН'!$G$11+СВЦЭМ!$D$10+'СЕТ СН'!$G$5-'СЕТ СН'!$G$21</f>
        <v>5963.7467492899996</v>
      </c>
      <c r="X50" s="36">
        <f>SUMIFS(СВЦЭМ!$D$39:$D$789,СВЦЭМ!$A$39:$A$789,$A50,СВЦЭМ!$B$39:$B$789,X$47)+'СЕТ СН'!$G$11+СВЦЭМ!$D$10+'СЕТ СН'!$G$5-'СЕТ СН'!$G$21</f>
        <v>5975.7829165700005</v>
      </c>
      <c r="Y50" s="36">
        <f>SUMIFS(СВЦЭМ!$D$39:$D$789,СВЦЭМ!$A$39:$A$789,$A50,СВЦЭМ!$B$39:$B$789,Y$47)+'СЕТ СН'!$G$11+СВЦЭМ!$D$10+'СЕТ СН'!$G$5-'СЕТ СН'!$G$21</f>
        <v>6013.1325034000001</v>
      </c>
    </row>
    <row r="51" spans="1:25" ht="15.75" x14ac:dyDescent="0.2">
      <c r="A51" s="35">
        <f t="shared" si="1"/>
        <v>45630</v>
      </c>
      <c r="B51" s="36">
        <f>SUMIFS(СВЦЭМ!$D$39:$D$789,СВЦЭМ!$A$39:$A$789,$A51,СВЦЭМ!$B$39:$B$789,B$47)+'СЕТ СН'!$G$11+СВЦЭМ!$D$10+'СЕТ СН'!$G$5-'СЕТ СН'!$G$21</f>
        <v>6047.4953615499999</v>
      </c>
      <c r="C51" s="36">
        <f>SUMIFS(СВЦЭМ!$D$39:$D$789,СВЦЭМ!$A$39:$A$789,$A51,СВЦЭМ!$B$39:$B$789,C$47)+'СЕТ СН'!$G$11+СВЦЭМ!$D$10+'СЕТ СН'!$G$5-'СЕТ СН'!$G$21</f>
        <v>6113.5190953399997</v>
      </c>
      <c r="D51" s="36">
        <f>SUMIFS(СВЦЭМ!$D$39:$D$789,СВЦЭМ!$A$39:$A$789,$A51,СВЦЭМ!$B$39:$B$789,D$47)+'СЕТ СН'!$G$11+СВЦЭМ!$D$10+'СЕТ СН'!$G$5-'СЕТ СН'!$G$21</f>
        <v>6138.3066916600001</v>
      </c>
      <c r="E51" s="36">
        <f>SUMIFS(СВЦЭМ!$D$39:$D$789,СВЦЭМ!$A$39:$A$789,$A51,СВЦЭМ!$B$39:$B$789,E$47)+'СЕТ СН'!$G$11+СВЦЭМ!$D$10+'СЕТ СН'!$G$5-'СЕТ СН'!$G$21</f>
        <v>6153.5650948700004</v>
      </c>
      <c r="F51" s="36">
        <f>SUMIFS(СВЦЭМ!$D$39:$D$789,СВЦЭМ!$A$39:$A$789,$A51,СВЦЭМ!$B$39:$B$789,F$47)+'СЕТ СН'!$G$11+СВЦЭМ!$D$10+'СЕТ СН'!$G$5-'СЕТ СН'!$G$21</f>
        <v>6147.8394835300005</v>
      </c>
      <c r="G51" s="36">
        <f>SUMIFS(СВЦЭМ!$D$39:$D$789,СВЦЭМ!$A$39:$A$789,$A51,СВЦЭМ!$B$39:$B$789,G$47)+'СЕТ СН'!$G$11+СВЦЭМ!$D$10+'СЕТ СН'!$G$5-'СЕТ СН'!$G$21</f>
        <v>6132.9371634999998</v>
      </c>
      <c r="H51" s="36">
        <f>SUMIFS(СВЦЭМ!$D$39:$D$789,СВЦЭМ!$A$39:$A$789,$A51,СВЦЭМ!$B$39:$B$789,H$47)+'СЕТ СН'!$G$11+СВЦЭМ!$D$10+'СЕТ СН'!$G$5-'СЕТ СН'!$G$21</f>
        <v>6102.4994800000004</v>
      </c>
      <c r="I51" s="36">
        <f>SUMIFS(СВЦЭМ!$D$39:$D$789,СВЦЭМ!$A$39:$A$789,$A51,СВЦЭМ!$B$39:$B$789,I$47)+'СЕТ СН'!$G$11+СВЦЭМ!$D$10+'СЕТ СН'!$G$5-'СЕТ СН'!$G$21</f>
        <v>5994.5312301599997</v>
      </c>
      <c r="J51" s="36">
        <f>SUMIFS(СВЦЭМ!$D$39:$D$789,СВЦЭМ!$A$39:$A$789,$A51,СВЦЭМ!$B$39:$B$789,J$47)+'СЕТ СН'!$G$11+СВЦЭМ!$D$10+'СЕТ СН'!$G$5-'СЕТ СН'!$G$21</f>
        <v>5941.2573840900004</v>
      </c>
      <c r="K51" s="36">
        <f>SUMIFS(СВЦЭМ!$D$39:$D$789,СВЦЭМ!$A$39:$A$789,$A51,СВЦЭМ!$B$39:$B$789,K$47)+'СЕТ СН'!$G$11+СВЦЭМ!$D$10+'СЕТ СН'!$G$5-'СЕТ СН'!$G$21</f>
        <v>5918.5740023399994</v>
      </c>
      <c r="L51" s="36">
        <f>SUMIFS(СВЦЭМ!$D$39:$D$789,СВЦЭМ!$A$39:$A$789,$A51,СВЦЭМ!$B$39:$B$789,L$47)+'СЕТ СН'!$G$11+СВЦЭМ!$D$10+'СЕТ СН'!$G$5-'СЕТ СН'!$G$21</f>
        <v>5847.1898579400004</v>
      </c>
      <c r="M51" s="36">
        <f>SUMIFS(СВЦЭМ!$D$39:$D$789,СВЦЭМ!$A$39:$A$789,$A51,СВЦЭМ!$B$39:$B$789,M$47)+'СЕТ СН'!$G$11+СВЦЭМ!$D$10+'СЕТ СН'!$G$5-'СЕТ СН'!$G$21</f>
        <v>5835.3393969799999</v>
      </c>
      <c r="N51" s="36">
        <f>SUMIFS(СВЦЭМ!$D$39:$D$789,СВЦЭМ!$A$39:$A$789,$A51,СВЦЭМ!$B$39:$B$789,N$47)+'СЕТ СН'!$G$11+СВЦЭМ!$D$10+'СЕТ СН'!$G$5-'СЕТ СН'!$G$21</f>
        <v>5869.8202666300003</v>
      </c>
      <c r="O51" s="36">
        <f>SUMIFS(СВЦЭМ!$D$39:$D$789,СВЦЭМ!$A$39:$A$789,$A51,СВЦЭМ!$B$39:$B$789,O$47)+'СЕТ СН'!$G$11+СВЦЭМ!$D$10+'СЕТ СН'!$G$5-'СЕТ СН'!$G$21</f>
        <v>5876.8173796399997</v>
      </c>
      <c r="P51" s="36">
        <f>SUMIFS(СВЦЭМ!$D$39:$D$789,СВЦЭМ!$A$39:$A$789,$A51,СВЦЭМ!$B$39:$B$789,P$47)+'СЕТ СН'!$G$11+СВЦЭМ!$D$10+'СЕТ СН'!$G$5-'СЕТ СН'!$G$21</f>
        <v>5890.9874645299997</v>
      </c>
      <c r="Q51" s="36">
        <f>SUMIFS(СВЦЭМ!$D$39:$D$789,СВЦЭМ!$A$39:$A$789,$A51,СВЦЭМ!$B$39:$B$789,Q$47)+'СЕТ СН'!$G$11+СВЦЭМ!$D$10+'СЕТ СН'!$G$5-'СЕТ СН'!$G$21</f>
        <v>5900.5301189100001</v>
      </c>
      <c r="R51" s="36">
        <f>SUMIFS(СВЦЭМ!$D$39:$D$789,СВЦЭМ!$A$39:$A$789,$A51,СВЦЭМ!$B$39:$B$789,R$47)+'СЕТ СН'!$G$11+СВЦЭМ!$D$10+'СЕТ СН'!$G$5-'СЕТ СН'!$G$21</f>
        <v>5892.1839974699997</v>
      </c>
      <c r="S51" s="36">
        <f>SUMIFS(СВЦЭМ!$D$39:$D$789,СВЦЭМ!$A$39:$A$789,$A51,СВЦЭМ!$B$39:$B$789,S$47)+'СЕТ СН'!$G$11+СВЦЭМ!$D$10+'СЕТ СН'!$G$5-'СЕТ СН'!$G$21</f>
        <v>5843.3337602000001</v>
      </c>
      <c r="T51" s="36">
        <f>SUMIFS(СВЦЭМ!$D$39:$D$789,СВЦЭМ!$A$39:$A$789,$A51,СВЦЭМ!$B$39:$B$789,T$47)+'СЕТ СН'!$G$11+СВЦЭМ!$D$10+'СЕТ СН'!$G$5-'СЕТ СН'!$G$21</f>
        <v>5794.4622392800002</v>
      </c>
      <c r="U51" s="36">
        <f>SUMIFS(СВЦЭМ!$D$39:$D$789,СВЦЭМ!$A$39:$A$789,$A51,СВЦЭМ!$B$39:$B$789,U$47)+'СЕТ СН'!$G$11+СВЦЭМ!$D$10+'СЕТ СН'!$G$5-'СЕТ СН'!$G$21</f>
        <v>5797.7925402800001</v>
      </c>
      <c r="V51" s="36">
        <f>SUMIFS(СВЦЭМ!$D$39:$D$789,СВЦЭМ!$A$39:$A$789,$A51,СВЦЭМ!$B$39:$B$789,V$47)+'СЕТ СН'!$G$11+СВЦЭМ!$D$10+'СЕТ СН'!$G$5-'СЕТ СН'!$G$21</f>
        <v>5838.0254971200002</v>
      </c>
      <c r="W51" s="36">
        <f>SUMIFS(СВЦЭМ!$D$39:$D$789,СВЦЭМ!$A$39:$A$789,$A51,СВЦЭМ!$B$39:$B$789,W$47)+'СЕТ СН'!$G$11+СВЦЭМ!$D$10+'СЕТ СН'!$G$5-'СЕТ СН'!$G$21</f>
        <v>5859.0840998500007</v>
      </c>
      <c r="X51" s="36">
        <f>SUMIFS(СВЦЭМ!$D$39:$D$789,СВЦЭМ!$A$39:$A$789,$A51,СВЦЭМ!$B$39:$B$789,X$47)+'СЕТ СН'!$G$11+СВЦЭМ!$D$10+'СЕТ СН'!$G$5-'СЕТ СН'!$G$21</f>
        <v>5894.9758116599996</v>
      </c>
      <c r="Y51" s="36">
        <f>SUMIFS(СВЦЭМ!$D$39:$D$789,СВЦЭМ!$A$39:$A$789,$A51,СВЦЭМ!$B$39:$B$789,Y$47)+'СЕТ СН'!$G$11+СВЦЭМ!$D$10+'СЕТ СН'!$G$5-'СЕТ СН'!$G$21</f>
        <v>5934.0262134000004</v>
      </c>
    </row>
    <row r="52" spans="1:25" ht="15.75" x14ac:dyDescent="0.2">
      <c r="A52" s="35">
        <f t="shared" si="1"/>
        <v>45631</v>
      </c>
      <c r="B52" s="36">
        <f>SUMIFS(СВЦЭМ!$D$39:$D$789,СВЦЭМ!$A$39:$A$789,$A52,СВЦЭМ!$B$39:$B$789,B$47)+'СЕТ СН'!$G$11+СВЦЭМ!$D$10+'СЕТ СН'!$G$5-'СЕТ СН'!$G$21</f>
        <v>5943.4649258199997</v>
      </c>
      <c r="C52" s="36">
        <f>SUMIFS(СВЦЭМ!$D$39:$D$789,СВЦЭМ!$A$39:$A$789,$A52,СВЦЭМ!$B$39:$B$789,C$47)+'СЕТ СН'!$G$11+СВЦЭМ!$D$10+'СЕТ СН'!$G$5-'СЕТ СН'!$G$21</f>
        <v>5996.4395492900003</v>
      </c>
      <c r="D52" s="36">
        <f>SUMIFS(СВЦЭМ!$D$39:$D$789,СВЦЭМ!$A$39:$A$789,$A52,СВЦЭМ!$B$39:$B$789,D$47)+'СЕТ СН'!$G$11+СВЦЭМ!$D$10+'СЕТ СН'!$G$5-'СЕТ СН'!$G$21</f>
        <v>6008.8077360299994</v>
      </c>
      <c r="E52" s="36">
        <f>SUMIFS(СВЦЭМ!$D$39:$D$789,СВЦЭМ!$A$39:$A$789,$A52,СВЦЭМ!$B$39:$B$789,E$47)+'СЕТ СН'!$G$11+СВЦЭМ!$D$10+'СЕТ СН'!$G$5-'СЕТ СН'!$G$21</f>
        <v>6021.5867076100003</v>
      </c>
      <c r="F52" s="36">
        <f>SUMIFS(СВЦЭМ!$D$39:$D$789,СВЦЭМ!$A$39:$A$789,$A52,СВЦЭМ!$B$39:$B$789,F$47)+'СЕТ СН'!$G$11+СВЦЭМ!$D$10+'СЕТ СН'!$G$5-'СЕТ СН'!$G$21</f>
        <v>6015.5941803999995</v>
      </c>
      <c r="G52" s="36">
        <f>SUMIFS(СВЦЭМ!$D$39:$D$789,СВЦЭМ!$A$39:$A$789,$A52,СВЦЭМ!$B$39:$B$789,G$47)+'СЕТ СН'!$G$11+СВЦЭМ!$D$10+'СЕТ СН'!$G$5-'СЕТ СН'!$G$21</f>
        <v>5990.6949191900003</v>
      </c>
      <c r="H52" s="36">
        <f>SUMIFS(СВЦЭМ!$D$39:$D$789,СВЦЭМ!$A$39:$A$789,$A52,СВЦЭМ!$B$39:$B$789,H$47)+'СЕТ СН'!$G$11+СВЦЭМ!$D$10+'СЕТ СН'!$G$5-'СЕТ СН'!$G$21</f>
        <v>5914.0299581299996</v>
      </c>
      <c r="I52" s="36">
        <f>SUMIFS(СВЦЭМ!$D$39:$D$789,СВЦЭМ!$A$39:$A$789,$A52,СВЦЭМ!$B$39:$B$789,I$47)+'СЕТ СН'!$G$11+СВЦЭМ!$D$10+'СЕТ СН'!$G$5-'СЕТ СН'!$G$21</f>
        <v>5832.4983611799998</v>
      </c>
      <c r="J52" s="36">
        <f>SUMIFS(СВЦЭМ!$D$39:$D$789,СВЦЭМ!$A$39:$A$789,$A52,СВЦЭМ!$B$39:$B$789,J$47)+'СЕТ СН'!$G$11+СВЦЭМ!$D$10+'СЕТ СН'!$G$5-'СЕТ СН'!$G$21</f>
        <v>5789.5415855500005</v>
      </c>
      <c r="K52" s="36">
        <f>SUMIFS(СВЦЭМ!$D$39:$D$789,СВЦЭМ!$A$39:$A$789,$A52,СВЦЭМ!$B$39:$B$789,K$47)+'СЕТ СН'!$G$11+СВЦЭМ!$D$10+'СЕТ СН'!$G$5-'СЕТ СН'!$G$21</f>
        <v>5759.4050078399996</v>
      </c>
      <c r="L52" s="36">
        <f>SUMIFS(СВЦЭМ!$D$39:$D$789,СВЦЭМ!$A$39:$A$789,$A52,СВЦЭМ!$B$39:$B$789,L$47)+'СЕТ СН'!$G$11+СВЦЭМ!$D$10+'СЕТ СН'!$G$5-'СЕТ СН'!$G$21</f>
        <v>5749.3168896200004</v>
      </c>
      <c r="M52" s="36">
        <f>SUMIFS(СВЦЭМ!$D$39:$D$789,СВЦЭМ!$A$39:$A$789,$A52,СВЦЭМ!$B$39:$B$789,M$47)+'СЕТ СН'!$G$11+СВЦЭМ!$D$10+'СЕТ СН'!$G$5-'СЕТ СН'!$G$21</f>
        <v>5774.0230777899997</v>
      </c>
      <c r="N52" s="36">
        <f>SUMIFS(СВЦЭМ!$D$39:$D$789,СВЦЭМ!$A$39:$A$789,$A52,СВЦЭМ!$B$39:$B$789,N$47)+'СЕТ СН'!$G$11+СВЦЭМ!$D$10+'СЕТ СН'!$G$5-'СЕТ СН'!$G$21</f>
        <v>5784.6453944700006</v>
      </c>
      <c r="O52" s="36">
        <f>SUMIFS(СВЦЭМ!$D$39:$D$789,СВЦЭМ!$A$39:$A$789,$A52,СВЦЭМ!$B$39:$B$789,O$47)+'СЕТ СН'!$G$11+СВЦЭМ!$D$10+'СЕТ СН'!$G$5-'СЕТ СН'!$G$21</f>
        <v>5791.9036456800004</v>
      </c>
      <c r="P52" s="36">
        <f>SUMIFS(СВЦЭМ!$D$39:$D$789,СВЦЭМ!$A$39:$A$789,$A52,СВЦЭМ!$B$39:$B$789,P$47)+'СЕТ СН'!$G$11+СВЦЭМ!$D$10+'СЕТ СН'!$G$5-'СЕТ СН'!$G$21</f>
        <v>5807.4134228700004</v>
      </c>
      <c r="Q52" s="36">
        <f>SUMIFS(СВЦЭМ!$D$39:$D$789,СВЦЭМ!$A$39:$A$789,$A52,СВЦЭМ!$B$39:$B$789,Q$47)+'СЕТ СН'!$G$11+СВЦЭМ!$D$10+'СЕТ СН'!$G$5-'СЕТ СН'!$G$21</f>
        <v>5830.53011573</v>
      </c>
      <c r="R52" s="36">
        <f>SUMIFS(СВЦЭМ!$D$39:$D$789,СВЦЭМ!$A$39:$A$789,$A52,СВЦЭМ!$B$39:$B$789,R$47)+'СЕТ СН'!$G$11+СВЦЭМ!$D$10+'СЕТ СН'!$G$5-'СЕТ СН'!$G$21</f>
        <v>5833.22669116</v>
      </c>
      <c r="S52" s="36">
        <f>SUMIFS(СВЦЭМ!$D$39:$D$789,СВЦЭМ!$A$39:$A$789,$A52,СВЦЭМ!$B$39:$B$789,S$47)+'СЕТ СН'!$G$11+СВЦЭМ!$D$10+'СЕТ СН'!$G$5-'СЕТ СН'!$G$21</f>
        <v>5778.1839442700002</v>
      </c>
      <c r="T52" s="36">
        <f>SUMIFS(СВЦЭМ!$D$39:$D$789,СВЦЭМ!$A$39:$A$789,$A52,СВЦЭМ!$B$39:$B$789,T$47)+'СЕТ СН'!$G$11+СВЦЭМ!$D$10+'СЕТ СН'!$G$5-'СЕТ СН'!$G$21</f>
        <v>5724.6901336600004</v>
      </c>
      <c r="U52" s="36">
        <f>SUMIFS(СВЦЭМ!$D$39:$D$789,СВЦЭМ!$A$39:$A$789,$A52,СВЦЭМ!$B$39:$B$789,U$47)+'СЕТ СН'!$G$11+СВЦЭМ!$D$10+'СЕТ СН'!$G$5-'СЕТ СН'!$G$21</f>
        <v>5725.0263194500003</v>
      </c>
      <c r="V52" s="36">
        <f>SUMIFS(СВЦЭМ!$D$39:$D$789,СВЦЭМ!$A$39:$A$789,$A52,СВЦЭМ!$B$39:$B$789,V$47)+'СЕТ СН'!$G$11+СВЦЭМ!$D$10+'СЕТ СН'!$G$5-'СЕТ СН'!$G$21</f>
        <v>5761.0443118399999</v>
      </c>
      <c r="W52" s="36">
        <f>SUMIFS(СВЦЭМ!$D$39:$D$789,СВЦЭМ!$A$39:$A$789,$A52,СВЦЭМ!$B$39:$B$789,W$47)+'СЕТ СН'!$G$11+СВЦЭМ!$D$10+'СЕТ СН'!$G$5-'СЕТ СН'!$G$21</f>
        <v>5771.4189440500004</v>
      </c>
      <c r="X52" s="36">
        <f>SUMIFS(СВЦЭМ!$D$39:$D$789,СВЦЭМ!$A$39:$A$789,$A52,СВЦЭМ!$B$39:$B$789,X$47)+'СЕТ СН'!$G$11+СВЦЭМ!$D$10+'СЕТ СН'!$G$5-'СЕТ СН'!$G$21</f>
        <v>5786.8780594300006</v>
      </c>
      <c r="Y52" s="36">
        <f>SUMIFS(СВЦЭМ!$D$39:$D$789,СВЦЭМ!$A$39:$A$789,$A52,СВЦЭМ!$B$39:$B$789,Y$47)+'СЕТ СН'!$G$11+СВЦЭМ!$D$10+'СЕТ СН'!$G$5-'СЕТ СН'!$G$21</f>
        <v>5797.5009129999999</v>
      </c>
    </row>
    <row r="53" spans="1:25" ht="15.75" x14ac:dyDescent="0.2">
      <c r="A53" s="35">
        <f t="shared" si="1"/>
        <v>45632</v>
      </c>
      <c r="B53" s="36">
        <f>SUMIFS(СВЦЭМ!$D$39:$D$789,СВЦЭМ!$A$39:$A$789,$A53,СВЦЭМ!$B$39:$B$789,B$47)+'СЕТ СН'!$G$11+СВЦЭМ!$D$10+'СЕТ СН'!$G$5-'СЕТ СН'!$G$21</f>
        <v>5903.0823163499999</v>
      </c>
      <c r="C53" s="36">
        <f>SUMIFS(СВЦЭМ!$D$39:$D$789,СВЦЭМ!$A$39:$A$789,$A53,СВЦЭМ!$B$39:$B$789,C$47)+'СЕТ СН'!$G$11+СВЦЭМ!$D$10+'СЕТ СН'!$G$5-'СЕТ СН'!$G$21</f>
        <v>5974.9028880299993</v>
      </c>
      <c r="D53" s="36">
        <f>SUMIFS(СВЦЭМ!$D$39:$D$789,СВЦЭМ!$A$39:$A$789,$A53,СВЦЭМ!$B$39:$B$789,D$47)+'СЕТ СН'!$G$11+СВЦЭМ!$D$10+'СЕТ СН'!$G$5-'СЕТ СН'!$G$21</f>
        <v>6001.1803610699999</v>
      </c>
      <c r="E53" s="36">
        <f>SUMIFS(СВЦЭМ!$D$39:$D$789,СВЦЭМ!$A$39:$A$789,$A53,СВЦЭМ!$B$39:$B$789,E$47)+'СЕТ СН'!$G$11+СВЦЭМ!$D$10+'СЕТ СН'!$G$5-'СЕТ СН'!$G$21</f>
        <v>6013.5166424999998</v>
      </c>
      <c r="F53" s="36">
        <f>SUMIFS(СВЦЭМ!$D$39:$D$789,СВЦЭМ!$A$39:$A$789,$A53,СВЦЭМ!$B$39:$B$789,F$47)+'СЕТ СН'!$G$11+СВЦЭМ!$D$10+'СЕТ СН'!$G$5-'СЕТ СН'!$G$21</f>
        <v>6011.4423508700002</v>
      </c>
      <c r="G53" s="36">
        <f>SUMIFS(СВЦЭМ!$D$39:$D$789,СВЦЭМ!$A$39:$A$789,$A53,СВЦЭМ!$B$39:$B$789,G$47)+'СЕТ СН'!$G$11+СВЦЭМ!$D$10+'СЕТ СН'!$G$5-'СЕТ СН'!$G$21</f>
        <v>5992.4285585399994</v>
      </c>
      <c r="H53" s="36">
        <f>SUMIFS(СВЦЭМ!$D$39:$D$789,СВЦЭМ!$A$39:$A$789,$A53,СВЦЭМ!$B$39:$B$789,H$47)+'СЕТ СН'!$G$11+СВЦЭМ!$D$10+'СЕТ СН'!$G$5-'СЕТ СН'!$G$21</f>
        <v>5910.51289834</v>
      </c>
      <c r="I53" s="36">
        <f>SUMIFS(СВЦЭМ!$D$39:$D$789,СВЦЭМ!$A$39:$A$789,$A53,СВЦЭМ!$B$39:$B$789,I$47)+'СЕТ СН'!$G$11+СВЦЭМ!$D$10+'СЕТ СН'!$G$5-'СЕТ СН'!$G$21</f>
        <v>5840.7420316400003</v>
      </c>
      <c r="J53" s="36">
        <f>SUMIFS(СВЦЭМ!$D$39:$D$789,СВЦЭМ!$A$39:$A$789,$A53,СВЦЭМ!$B$39:$B$789,J$47)+'СЕТ СН'!$G$11+СВЦЭМ!$D$10+'СЕТ СН'!$G$5-'СЕТ СН'!$G$21</f>
        <v>5779.72456195</v>
      </c>
      <c r="K53" s="36">
        <f>SUMIFS(СВЦЭМ!$D$39:$D$789,СВЦЭМ!$A$39:$A$789,$A53,СВЦЭМ!$B$39:$B$789,K$47)+'СЕТ СН'!$G$11+СВЦЭМ!$D$10+'СЕТ СН'!$G$5-'СЕТ СН'!$G$21</f>
        <v>5747.6684773699999</v>
      </c>
      <c r="L53" s="36">
        <f>SUMIFS(СВЦЭМ!$D$39:$D$789,СВЦЭМ!$A$39:$A$789,$A53,СВЦЭМ!$B$39:$B$789,L$47)+'СЕТ СН'!$G$11+СВЦЭМ!$D$10+'СЕТ СН'!$G$5-'СЕТ СН'!$G$21</f>
        <v>5750.7357943400002</v>
      </c>
      <c r="M53" s="36">
        <f>SUMIFS(СВЦЭМ!$D$39:$D$789,СВЦЭМ!$A$39:$A$789,$A53,СВЦЭМ!$B$39:$B$789,M$47)+'СЕТ СН'!$G$11+СВЦЭМ!$D$10+'СЕТ СН'!$G$5-'СЕТ СН'!$G$21</f>
        <v>5765.6387615500007</v>
      </c>
      <c r="N53" s="36">
        <f>SUMIFS(СВЦЭМ!$D$39:$D$789,СВЦЭМ!$A$39:$A$789,$A53,СВЦЭМ!$B$39:$B$789,N$47)+'СЕТ СН'!$G$11+СВЦЭМ!$D$10+'СЕТ СН'!$G$5-'СЕТ СН'!$G$21</f>
        <v>5774.5520233500001</v>
      </c>
      <c r="O53" s="36">
        <f>SUMIFS(СВЦЭМ!$D$39:$D$789,СВЦЭМ!$A$39:$A$789,$A53,СВЦЭМ!$B$39:$B$789,O$47)+'СЕТ СН'!$G$11+СВЦЭМ!$D$10+'СЕТ СН'!$G$5-'СЕТ СН'!$G$21</f>
        <v>5779.8235298500003</v>
      </c>
      <c r="P53" s="36">
        <f>SUMIFS(СВЦЭМ!$D$39:$D$789,СВЦЭМ!$A$39:$A$789,$A53,СВЦЭМ!$B$39:$B$789,P$47)+'СЕТ СН'!$G$11+СВЦЭМ!$D$10+'СЕТ СН'!$G$5-'СЕТ СН'!$G$21</f>
        <v>5800.9981097899999</v>
      </c>
      <c r="Q53" s="36">
        <f>SUMIFS(СВЦЭМ!$D$39:$D$789,СВЦЭМ!$A$39:$A$789,$A53,СВЦЭМ!$B$39:$B$789,Q$47)+'СЕТ СН'!$G$11+СВЦЭМ!$D$10+'СЕТ СН'!$G$5-'СЕТ СН'!$G$21</f>
        <v>5811.9987364200006</v>
      </c>
      <c r="R53" s="36">
        <f>SUMIFS(СВЦЭМ!$D$39:$D$789,СВЦЭМ!$A$39:$A$789,$A53,СВЦЭМ!$B$39:$B$789,R$47)+'СЕТ СН'!$G$11+СВЦЭМ!$D$10+'СЕТ СН'!$G$5-'СЕТ СН'!$G$21</f>
        <v>5804.7961531999999</v>
      </c>
      <c r="S53" s="36">
        <f>SUMIFS(СВЦЭМ!$D$39:$D$789,СВЦЭМ!$A$39:$A$789,$A53,СВЦЭМ!$B$39:$B$789,S$47)+'СЕТ СН'!$G$11+СВЦЭМ!$D$10+'СЕТ СН'!$G$5-'СЕТ СН'!$G$21</f>
        <v>5783.4695436600005</v>
      </c>
      <c r="T53" s="36">
        <f>SUMIFS(СВЦЭМ!$D$39:$D$789,СВЦЭМ!$A$39:$A$789,$A53,СВЦЭМ!$B$39:$B$789,T$47)+'СЕТ СН'!$G$11+СВЦЭМ!$D$10+'СЕТ СН'!$G$5-'СЕТ СН'!$G$21</f>
        <v>5731.0134728800003</v>
      </c>
      <c r="U53" s="36">
        <f>SUMIFS(СВЦЭМ!$D$39:$D$789,СВЦЭМ!$A$39:$A$789,$A53,СВЦЭМ!$B$39:$B$789,U$47)+'СЕТ СН'!$G$11+СВЦЭМ!$D$10+'СЕТ СН'!$G$5-'СЕТ СН'!$G$21</f>
        <v>5716.8270678300005</v>
      </c>
      <c r="V53" s="36">
        <f>SUMIFS(СВЦЭМ!$D$39:$D$789,СВЦЭМ!$A$39:$A$789,$A53,СВЦЭМ!$B$39:$B$789,V$47)+'СЕТ СН'!$G$11+СВЦЭМ!$D$10+'СЕТ СН'!$G$5-'СЕТ СН'!$G$21</f>
        <v>5760.4531614900006</v>
      </c>
      <c r="W53" s="36">
        <f>SUMIFS(СВЦЭМ!$D$39:$D$789,СВЦЭМ!$A$39:$A$789,$A53,СВЦЭМ!$B$39:$B$789,W$47)+'СЕТ СН'!$G$11+СВЦЭМ!$D$10+'СЕТ СН'!$G$5-'СЕТ СН'!$G$21</f>
        <v>5762.5997773600002</v>
      </c>
      <c r="X53" s="36">
        <f>SUMIFS(СВЦЭМ!$D$39:$D$789,СВЦЭМ!$A$39:$A$789,$A53,СВЦЭМ!$B$39:$B$789,X$47)+'СЕТ СН'!$G$11+СВЦЭМ!$D$10+'СЕТ СН'!$G$5-'СЕТ СН'!$G$21</f>
        <v>5769.1398904100006</v>
      </c>
      <c r="Y53" s="36">
        <f>SUMIFS(СВЦЭМ!$D$39:$D$789,СВЦЭМ!$A$39:$A$789,$A53,СВЦЭМ!$B$39:$B$789,Y$47)+'СЕТ СН'!$G$11+СВЦЭМ!$D$10+'СЕТ СН'!$G$5-'СЕТ СН'!$G$21</f>
        <v>5798.0029275500001</v>
      </c>
    </row>
    <row r="54" spans="1:25" ht="15.75" x14ac:dyDescent="0.2">
      <c r="A54" s="35">
        <f t="shared" si="1"/>
        <v>45633</v>
      </c>
      <c r="B54" s="36">
        <f>SUMIFS(СВЦЭМ!$D$39:$D$789,СВЦЭМ!$A$39:$A$789,$A54,СВЦЭМ!$B$39:$B$789,B$47)+'СЕТ СН'!$G$11+СВЦЭМ!$D$10+'СЕТ СН'!$G$5-'СЕТ СН'!$G$21</f>
        <v>5880.6448109200001</v>
      </c>
      <c r="C54" s="36">
        <f>SUMIFS(СВЦЭМ!$D$39:$D$789,СВЦЭМ!$A$39:$A$789,$A54,СВЦЭМ!$B$39:$B$789,C$47)+'СЕТ СН'!$G$11+СВЦЭМ!$D$10+'СЕТ СН'!$G$5-'СЕТ СН'!$G$21</f>
        <v>5853.0433189699997</v>
      </c>
      <c r="D54" s="36">
        <f>SUMIFS(СВЦЭМ!$D$39:$D$789,СВЦЭМ!$A$39:$A$789,$A54,СВЦЭМ!$B$39:$B$789,D$47)+'СЕТ СН'!$G$11+СВЦЭМ!$D$10+'СЕТ СН'!$G$5-'СЕТ СН'!$G$21</f>
        <v>5883.7398161500005</v>
      </c>
      <c r="E54" s="36">
        <f>SUMIFS(СВЦЭМ!$D$39:$D$789,СВЦЭМ!$A$39:$A$789,$A54,СВЦЭМ!$B$39:$B$789,E$47)+'СЕТ СН'!$G$11+СВЦЭМ!$D$10+'СЕТ СН'!$G$5-'СЕТ СН'!$G$21</f>
        <v>5908.23279069</v>
      </c>
      <c r="F54" s="36">
        <f>SUMIFS(СВЦЭМ!$D$39:$D$789,СВЦЭМ!$A$39:$A$789,$A54,СВЦЭМ!$B$39:$B$789,F$47)+'СЕТ СН'!$G$11+СВЦЭМ!$D$10+'СЕТ СН'!$G$5-'СЕТ СН'!$G$21</f>
        <v>5905.4249137099996</v>
      </c>
      <c r="G54" s="36">
        <f>SUMIFS(СВЦЭМ!$D$39:$D$789,СВЦЭМ!$A$39:$A$789,$A54,СВЦЭМ!$B$39:$B$789,G$47)+'СЕТ СН'!$G$11+СВЦЭМ!$D$10+'СЕТ СН'!$G$5-'СЕТ СН'!$G$21</f>
        <v>5887.7886795800005</v>
      </c>
      <c r="H54" s="36">
        <f>SUMIFS(СВЦЭМ!$D$39:$D$789,СВЦЭМ!$A$39:$A$789,$A54,СВЦЭМ!$B$39:$B$789,H$47)+'СЕТ СН'!$G$11+СВЦЭМ!$D$10+'СЕТ СН'!$G$5-'СЕТ СН'!$G$21</f>
        <v>5864.9141627499994</v>
      </c>
      <c r="I54" s="36">
        <f>SUMIFS(СВЦЭМ!$D$39:$D$789,СВЦЭМ!$A$39:$A$789,$A54,СВЦЭМ!$B$39:$B$789,I$47)+'СЕТ СН'!$G$11+СВЦЭМ!$D$10+'СЕТ СН'!$G$5-'СЕТ СН'!$G$21</f>
        <v>5864.9459673199999</v>
      </c>
      <c r="J54" s="36">
        <f>SUMIFS(СВЦЭМ!$D$39:$D$789,СВЦЭМ!$A$39:$A$789,$A54,СВЦЭМ!$B$39:$B$789,J$47)+'СЕТ СН'!$G$11+СВЦЭМ!$D$10+'СЕТ СН'!$G$5-'СЕТ СН'!$G$21</f>
        <v>5803.0012816500002</v>
      </c>
      <c r="K54" s="36">
        <f>SUMIFS(СВЦЭМ!$D$39:$D$789,СВЦЭМ!$A$39:$A$789,$A54,СВЦЭМ!$B$39:$B$789,K$47)+'СЕТ СН'!$G$11+СВЦЭМ!$D$10+'СЕТ СН'!$G$5-'СЕТ СН'!$G$21</f>
        <v>5715.4316951199999</v>
      </c>
      <c r="L54" s="36">
        <f>SUMIFS(СВЦЭМ!$D$39:$D$789,СВЦЭМ!$A$39:$A$789,$A54,СВЦЭМ!$B$39:$B$789,L$47)+'СЕТ СН'!$G$11+СВЦЭМ!$D$10+'СЕТ СН'!$G$5-'СЕТ СН'!$G$21</f>
        <v>5685.3163024700007</v>
      </c>
      <c r="M54" s="36">
        <f>SUMIFS(СВЦЭМ!$D$39:$D$789,СВЦЭМ!$A$39:$A$789,$A54,СВЦЭМ!$B$39:$B$789,M$47)+'СЕТ СН'!$G$11+СВЦЭМ!$D$10+'СЕТ СН'!$G$5-'СЕТ СН'!$G$21</f>
        <v>5687.1761116400003</v>
      </c>
      <c r="N54" s="36">
        <f>SUMIFS(СВЦЭМ!$D$39:$D$789,СВЦЭМ!$A$39:$A$789,$A54,СВЦЭМ!$B$39:$B$789,N$47)+'СЕТ СН'!$G$11+СВЦЭМ!$D$10+'СЕТ СН'!$G$5-'СЕТ СН'!$G$21</f>
        <v>5707.8622284100002</v>
      </c>
      <c r="O54" s="36">
        <f>SUMIFS(СВЦЭМ!$D$39:$D$789,СВЦЭМ!$A$39:$A$789,$A54,СВЦЭМ!$B$39:$B$789,O$47)+'СЕТ СН'!$G$11+СВЦЭМ!$D$10+'СЕТ СН'!$G$5-'СЕТ СН'!$G$21</f>
        <v>5712.4858288000005</v>
      </c>
      <c r="P54" s="36">
        <f>SUMIFS(СВЦЭМ!$D$39:$D$789,СВЦЭМ!$A$39:$A$789,$A54,СВЦЭМ!$B$39:$B$789,P$47)+'СЕТ СН'!$G$11+СВЦЭМ!$D$10+'СЕТ СН'!$G$5-'СЕТ СН'!$G$21</f>
        <v>5728.35641141</v>
      </c>
      <c r="Q54" s="36">
        <f>SUMIFS(СВЦЭМ!$D$39:$D$789,СВЦЭМ!$A$39:$A$789,$A54,СВЦЭМ!$B$39:$B$789,Q$47)+'СЕТ СН'!$G$11+СВЦЭМ!$D$10+'СЕТ СН'!$G$5-'СЕТ СН'!$G$21</f>
        <v>5726.5163599099997</v>
      </c>
      <c r="R54" s="36">
        <f>SUMIFS(СВЦЭМ!$D$39:$D$789,СВЦЭМ!$A$39:$A$789,$A54,СВЦЭМ!$B$39:$B$789,R$47)+'СЕТ СН'!$G$11+СВЦЭМ!$D$10+'СЕТ СН'!$G$5-'СЕТ СН'!$G$21</f>
        <v>5730.4236764500001</v>
      </c>
      <c r="S54" s="36">
        <f>SUMIFS(СВЦЭМ!$D$39:$D$789,СВЦЭМ!$A$39:$A$789,$A54,СВЦЭМ!$B$39:$B$789,S$47)+'СЕТ СН'!$G$11+СВЦЭМ!$D$10+'СЕТ СН'!$G$5-'СЕТ СН'!$G$21</f>
        <v>5700.9511987200003</v>
      </c>
      <c r="T54" s="36">
        <f>SUMIFS(СВЦЭМ!$D$39:$D$789,СВЦЭМ!$A$39:$A$789,$A54,СВЦЭМ!$B$39:$B$789,T$47)+'СЕТ СН'!$G$11+СВЦЭМ!$D$10+'СЕТ СН'!$G$5-'СЕТ СН'!$G$21</f>
        <v>5660.7112880700006</v>
      </c>
      <c r="U54" s="36">
        <f>SUMIFS(СВЦЭМ!$D$39:$D$789,СВЦЭМ!$A$39:$A$789,$A54,СВЦЭМ!$B$39:$B$789,U$47)+'СЕТ СН'!$G$11+СВЦЭМ!$D$10+'СЕТ СН'!$G$5-'СЕТ СН'!$G$21</f>
        <v>5683.0606156699996</v>
      </c>
      <c r="V54" s="36">
        <f>SUMIFS(СВЦЭМ!$D$39:$D$789,СВЦЭМ!$A$39:$A$789,$A54,СВЦЭМ!$B$39:$B$789,V$47)+'СЕТ СН'!$G$11+СВЦЭМ!$D$10+'СЕТ СН'!$G$5-'СЕТ СН'!$G$21</f>
        <v>5700.4207493699996</v>
      </c>
      <c r="W54" s="36">
        <f>SUMIFS(СВЦЭМ!$D$39:$D$789,СВЦЭМ!$A$39:$A$789,$A54,СВЦЭМ!$B$39:$B$789,W$47)+'СЕТ СН'!$G$11+СВЦЭМ!$D$10+'СЕТ СН'!$G$5-'СЕТ СН'!$G$21</f>
        <v>5717.6431504100001</v>
      </c>
      <c r="X54" s="36">
        <f>SUMIFS(СВЦЭМ!$D$39:$D$789,СВЦЭМ!$A$39:$A$789,$A54,СВЦЭМ!$B$39:$B$789,X$47)+'СЕТ СН'!$G$11+СВЦЭМ!$D$10+'СЕТ СН'!$G$5-'СЕТ СН'!$G$21</f>
        <v>5758.6191909299996</v>
      </c>
      <c r="Y54" s="36">
        <f>SUMIFS(СВЦЭМ!$D$39:$D$789,СВЦЭМ!$A$39:$A$789,$A54,СВЦЭМ!$B$39:$B$789,Y$47)+'СЕТ СН'!$G$11+СВЦЭМ!$D$10+'СЕТ СН'!$G$5-'СЕТ СН'!$G$21</f>
        <v>5815.8140652000002</v>
      </c>
    </row>
    <row r="55" spans="1:25" ht="15.75" x14ac:dyDescent="0.2">
      <c r="A55" s="35">
        <f t="shared" si="1"/>
        <v>45634</v>
      </c>
      <c r="B55" s="36">
        <f>SUMIFS(СВЦЭМ!$D$39:$D$789,СВЦЭМ!$A$39:$A$789,$A55,СВЦЭМ!$B$39:$B$789,B$47)+'СЕТ СН'!$G$11+СВЦЭМ!$D$10+'СЕТ СН'!$G$5-'СЕТ СН'!$G$21</f>
        <v>5807.9260600400003</v>
      </c>
      <c r="C55" s="36">
        <f>SUMIFS(СВЦЭМ!$D$39:$D$789,СВЦЭМ!$A$39:$A$789,$A55,СВЦЭМ!$B$39:$B$789,C$47)+'СЕТ СН'!$G$11+СВЦЭМ!$D$10+'СЕТ СН'!$G$5-'СЕТ СН'!$G$21</f>
        <v>5841.0085042999999</v>
      </c>
      <c r="D55" s="36">
        <f>SUMIFS(СВЦЭМ!$D$39:$D$789,СВЦЭМ!$A$39:$A$789,$A55,СВЦЭМ!$B$39:$B$789,D$47)+'СЕТ СН'!$G$11+СВЦЭМ!$D$10+'СЕТ СН'!$G$5-'СЕТ СН'!$G$21</f>
        <v>5873.0168170400002</v>
      </c>
      <c r="E55" s="36">
        <f>SUMIFS(СВЦЭМ!$D$39:$D$789,СВЦЭМ!$A$39:$A$789,$A55,СВЦЭМ!$B$39:$B$789,E$47)+'СЕТ СН'!$G$11+СВЦЭМ!$D$10+'СЕТ СН'!$G$5-'СЕТ СН'!$G$21</f>
        <v>5903.2945516999998</v>
      </c>
      <c r="F55" s="36">
        <f>SUMIFS(СВЦЭМ!$D$39:$D$789,СВЦЭМ!$A$39:$A$789,$A55,СВЦЭМ!$B$39:$B$789,F$47)+'СЕТ СН'!$G$11+СВЦЭМ!$D$10+'СЕТ СН'!$G$5-'СЕТ СН'!$G$21</f>
        <v>5916.3257031600006</v>
      </c>
      <c r="G55" s="36">
        <f>SUMIFS(СВЦЭМ!$D$39:$D$789,СВЦЭМ!$A$39:$A$789,$A55,СВЦЭМ!$B$39:$B$789,G$47)+'СЕТ СН'!$G$11+СВЦЭМ!$D$10+'СЕТ СН'!$G$5-'СЕТ СН'!$G$21</f>
        <v>5892.6105256600003</v>
      </c>
      <c r="H55" s="36">
        <f>SUMIFS(СВЦЭМ!$D$39:$D$789,СВЦЭМ!$A$39:$A$789,$A55,СВЦЭМ!$B$39:$B$789,H$47)+'СЕТ СН'!$G$11+СВЦЭМ!$D$10+'СЕТ СН'!$G$5-'СЕТ СН'!$G$21</f>
        <v>5909.6723385200003</v>
      </c>
      <c r="I55" s="36">
        <f>SUMIFS(СВЦЭМ!$D$39:$D$789,СВЦЭМ!$A$39:$A$789,$A55,СВЦЭМ!$B$39:$B$789,I$47)+'СЕТ СН'!$G$11+СВЦЭМ!$D$10+'СЕТ СН'!$G$5-'СЕТ СН'!$G$21</f>
        <v>5898.29154156</v>
      </c>
      <c r="J55" s="36">
        <f>SUMIFS(СВЦЭМ!$D$39:$D$789,СВЦЭМ!$A$39:$A$789,$A55,СВЦЭМ!$B$39:$B$789,J$47)+'СЕТ СН'!$G$11+СВЦЭМ!$D$10+'СЕТ СН'!$G$5-'СЕТ СН'!$G$21</f>
        <v>5839.7076516300003</v>
      </c>
      <c r="K55" s="36">
        <f>SUMIFS(СВЦЭМ!$D$39:$D$789,СВЦЭМ!$A$39:$A$789,$A55,СВЦЭМ!$B$39:$B$789,K$47)+'СЕТ СН'!$G$11+СВЦЭМ!$D$10+'СЕТ СН'!$G$5-'СЕТ СН'!$G$21</f>
        <v>5764.24074217</v>
      </c>
      <c r="L55" s="36">
        <f>SUMIFS(СВЦЭМ!$D$39:$D$789,СВЦЭМ!$A$39:$A$789,$A55,СВЦЭМ!$B$39:$B$789,L$47)+'СЕТ СН'!$G$11+СВЦЭМ!$D$10+'СЕТ СН'!$G$5-'СЕТ СН'!$G$21</f>
        <v>5714.7411256800006</v>
      </c>
      <c r="M55" s="36">
        <f>SUMIFS(СВЦЭМ!$D$39:$D$789,СВЦЭМ!$A$39:$A$789,$A55,СВЦЭМ!$B$39:$B$789,M$47)+'СЕТ СН'!$G$11+СВЦЭМ!$D$10+'СЕТ СН'!$G$5-'СЕТ СН'!$G$21</f>
        <v>5713.9798856500001</v>
      </c>
      <c r="N55" s="36">
        <f>SUMIFS(СВЦЭМ!$D$39:$D$789,СВЦЭМ!$A$39:$A$789,$A55,СВЦЭМ!$B$39:$B$789,N$47)+'СЕТ СН'!$G$11+СВЦЭМ!$D$10+'СЕТ СН'!$G$5-'СЕТ СН'!$G$21</f>
        <v>5739.5761278099999</v>
      </c>
      <c r="O55" s="36">
        <f>SUMIFS(СВЦЭМ!$D$39:$D$789,СВЦЭМ!$A$39:$A$789,$A55,СВЦЭМ!$B$39:$B$789,O$47)+'СЕТ СН'!$G$11+СВЦЭМ!$D$10+'СЕТ СН'!$G$5-'СЕТ СН'!$G$21</f>
        <v>5752.0597755700001</v>
      </c>
      <c r="P55" s="36">
        <f>SUMIFS(СВЦЭМ!$D$39:$D$789,СВЦЭМ!$A$39:$A$789,$A55,СВЦЭМ!$B$39:$B$789,P$47)+'СЕТ СН'!$G$11+СВЦЭМ!$D$10+'СЕТ СН'!$G$5-'СЕТ СН'!$G$21</f>
        <v>5762.7515217</v>
      </c>
      <c r="Q55" s="36">
        <f>SUMIFS(СВЦЭМ!$D$39:$D$789,СВЦЭМ!$A$39:$A$789,$A55,СВЦЭМ!$B$39:$B$789,Q$47)+'СЕТ СН'!$G$11+СВЦЭМ!$D$10+'СЕТ СН'!$G$5-'СЕТ СН'!$G$21</f>
        <v>5770.53895612</v>
      </c>
      <c r="R55" s="36">
        <f>SUMIFS(СВЦЭМ!$D$39:$D$789,СВЦЭМ!$A$39:$A$789,$A55,СВЦЭМ!$B$39:$B$789,R$47)+'СЕТ СН'!$G$11+СВЦЭМ!$D$10+'СЕТ СН'!$G$5-'СЕТ СН'!$G$21</f>
        <v>5764.1536510700007</v>
      </c>
      <c r="S55" s="36">
        <f>SUMIFS(СВЦЭМ!$D$39:$D$789,СВЦЭМ!$A$39:$A$789,$A55,СВЦЭМ!$B$39:$B$789,S$47)+'СЕТ СН'!$G$11+СВЦЭМ!$D$10+'СЕТ СН'!$G$5-'СЕТ СН'!$G$21</f>
        <v>5701.3918979</v>
      </c>
      <c r="T55" s="36">
        <f>SUMIFS(СВЦЭМ!$D$39:$D$789,СВЦЭМ!$A$39:$A$789,$A55,СВЦЭМ!$B$39:$B$789,T$47)+'СЕТ СН'!$G$11+СВЦЭМ!$D$10+'СЕТ СН'!$G$5-'СЕТ СН'!$G$21</f>
        <v>5624.7745344300001</v>
      </c>
      <c r="U55" s="36">
        <f>SUMIFS(СВЦЭМ!$D$39:$D$789,СВЦЭМ!$A$39:$A$789,$A55,СВЦЭМ!$B$39:$B$789,U$47)+'СЕТ СН'!$G$11+СВЦЭМ!$D$10+'СЕТ СН'!$G$5-'СЕТ СН'!$G$21</f>
        <v>5622.4616554000004</v>
      </c>
      <c r="V55" s="36">
        <f>SUMIFS(СВЦЭМ!$D$39:$D$789,СВЦЭМ!$A$39:$A$789,$A55,СВЦЭМ!$B$39:$B$789,V$47)+'СЕТ СН'!$G$11+СВЦЭМ!$D$10+'СЕТ СН'!$G$5-'СЕТ СН'!$G$21</f>
        <v>5652.2938134100004</v>
      </c>
      <c r="W55" s="36">
        <f>SUMIFS(СВЦЭМ!$D$39:$D$789,СВЦЭМ!$A$39:$A$789,$A55,СВЦЭМ!$B$39:$B$789,W$47)+'СЕТ СН'!$G$11+СВЦЭМ!$D$10+'СЕТ СН'!$G$5-'СЕТ СН'!$G$21</f>
        <v>5692.2437727200004</v>
      </c>
      <c r="X55" s="36">
        <f>SUMIFS(СВЦЭМ!$D$39:$D$789,СВЦЭМ!$A$39:$A$789,$A55,СВЦЭМ!$B$39:$B$789,X$47)+'СЕТ СН'!$G$11+СВЦЭМ!$D$10+'СЕТ СН'!$G$5-'СЕТ СН'!$G$21</f>
        <v>5709.1560713300005</v>
      </c>
      <c r="Y55" s="36">
        <f>SUMIFS(СВЦЭМ!$D$39:$D$789,СВЦЭМ!$A$39:$A$789,$A55,СВЦЭМ!$B$39:$B$789,Y$47)+'СЕТ СН'!$G$11+СВЦЭМ!$D$10+'СЕТ СН'!$G$5-'СЕТ СН'!$G$21</f>
        <v>5710.1641631299999</v>
      </c>
    </row>
    <row r="56" spans="1:25" ht="15.75" x14ac:dyDescent="0.2">
      <c r="A56" s="35">
        <f t="shared" si="1"/>
        <v>45635</v>
      </c>
      <c r="B56" s="36">
        <f>SUMIFS(СВЦЭМ!$D$39:$D$789,СВЦЭМ!$A$39:$A$789,$A56,СВЦЭМ!$B$39:$B$789,B$47)+'СЕТ СН'!$G$11+СВЦЭМ!$D$10+'СЕТ СН'!$G$5-'СЕТ СН'!$G$21</f>
        <v>5788.5099539599996</v>
      </c>
      <c r="C56" s="36">
        <f>SUMIFS(СВЦЭМ!$D$39:$D$789,СВЦЭМ!$A$39:$A$789,$A56,СВЦЭМ!$B$39:$B$789,C$47)+'СЕТ СН'!$G$11+СВЦЭМ!$D$10+'СЕТ СН'!$G$5-'СЕТ СН'!$G$21</f>
        <v>5811.9141353200002</v>
      </c>
      <c r="D56" s="36">
        <f>SUMIFS(СВЦЭМ!$D$39:$D$789,СВЦЭМ!$A$39:$A$789,$A56,СВЦЭМ!$B$39:$B$789,D$47)+'СЕТ СН'!$G$11+СВЦЭМ!$D$10+'СЕТ СН'!$G$5-'СЕТ СН'!$G$21</f>
        <v>5856.1807936300002</v>
      </c>
      <c r="E56" s="36">
        <f>SUMIFS(СВЦЭМ!$D$39:$D$789,СВЦЭМ!$A$39:$A$789,$A56,СВЦЭМ!$B$39:$B$789,E$47)+'СЕТ СН'!$G$11+СВЦЭМ!$D$10+'СЕТ СН'!$G$5-'СЕТ СН'!$G$21</f>
        <v>5877.8337119600001</v>
      </c>
      <c r="F56" s="36">
        <f>SUMIFS(СВЦЭМ!$D$39:$D$789,СВЦЭМ!$A$39:$A$789,$A56,СВЦЭМ!$B$39:$B$789,F$47)+'СЕТ СН'!$G$11+СВЦЭМ!$D$10+'СЕТ СН'!$G$5-'СЕТ СН'!$G$21</f>
        <v>5878.6162498200001</v>
      </c>
      <c r="G56" s="36">
        <f>SUMIFS(СВЦЭМ!$D$39:$D$789,СВЦЭМ!$A$39:$A$789,$A56,СВЦЭМ!$B$39:$B$789,G$47)+'СЕТ СН'!$G$11+СВЦЭМ!$D$10+'СЕТ СН'!$G$5-'СЕТ СН'!$G$21</f>
        <v>5840.3774685500002</v>
      </c>
      <c r="H56" s="36">
        <f>SUMIFS(СВЦЭМ!$D$39:$D$789,СВЦЭМ!$A$39:$A$789,$A56,СВЦЭМ!$B$39:$B$789,H$47)+'СЕТ СН'!$G$11+СВЦЭМ!$D$10+'СЕТ СН'!$G$5-'СЕТ СН'!$G$21</f>
        <v>5757.1143421500001</v>
      </c>
      <c r="I56" s="36">
        <f>SUMIFS(СВЦЭМ!$D$39:$D$789,СВЦЭМ!$A$39:$A$789,$A56,СВЦЭМ!$B$39:$B$789,I$47)+'СЕТ СН'!$G$11+СВЦЭМ!$D$10+'СЕТ СН'!$G$5-'СЕТ СН'!$G$21</f>
        <v>5686.3502241699998</v>
      </c>
      <c r="J56" s="36">
        <f>SUMIFS(СВЦЭМ!$D$39:$D$789,СВЦЭМ!$A$39:$A$789,$A56,СВЦЭМ!$B$39:$B$789,J$47)+'СЕТ СН'!$G$11+СВЦЭМ!$D$10+'СЕТ СН'!$G$5-'СЕТ СН'!$G$21</f>
        <v>5704.4808432299997</v>
      </c>
      <c r="K56" s="36">
        <f>SUMIFS(СВЦЭМ!$D$39:$D$789,СВЦЭМ!$A$39:$A$789,$A56,СВЦЭМ!$B$39:$B$789,K$47)+'СЕТ СН'!$G$11+СВЦЭМ!$D$10+'СЕТ СН'!$G$5-'СЕТ СН'!$G$21</f>
        <v>5688.0837654200004</v>
      </c>
      <c r="L56" s="36">
        <f>SUMIFS(СВЦЭМ!$D$39:$D$789,СВЦЭМ!$A$39:$A$789,$A56,СВЦЭМ!$B$39:$B$789,L$47)+'СЕТ СН'!$G$11+СВЦЭМ!$D$10+'СЕТ СН'!$G$5-'СЕТ СН'!$G$21</f>
        <v>5681.4931305</v>
      </c>
      <c r="M56" s="36">
        <f>SUMIFS(СВЦЭМ!$D$39:$D$789,СВЦЭМ!$A$39:$A$789,$A56,СВЦЭМ!$B$39:$B$789,M$47)+'СЕТ СН'!$G$11+СВЦЭМ!$D$10+'СЕТ СН'!$G$5-'СЕТ СН'!$G$21</f>
        <v>5703.7505248200005</v>
      </c>
      <c r="N56" s="36">
        <f>SUMIFS(СВЦЭМ!$D$39:$D$789,СВЦЭМ!$A$39:$A$789,$A56,СВЦЭМ!$B$39:$B$789,N$47)+'СЕТ СН'!$G$11+СВЦЭМ!$D$10+'СЕТ СН'!$G$5-'СЕТ СН'!$G$21</f>
        <v>5695.9771239399997</v>
      </c>
      <c r="O56" s="36">
        <f>SUMIFS(СВЦЭМ!$D$39:$D$789,СВЦЭМ!$A$39:$A$789,$A56,СВЦЭМ!$B$39:$B$789,O$47)+'СЕТ СН'!$G$11+СВЦЭМ!$D$10+'СЕТ СН'!$G$5-'СЕТ СН'!$G$21</f>
        <v>5706.6538791800003</v>
      </c>
      <c r="P56" s="36">
        <f>SUMIFS(СВЦЭМ!$D$39:$D$789,СВЦЭМ!$A$39:$A$789,$A56,СВЦЭМ!$B$39:$B$789,P$47)+'СЕТ СН'!$G$11+СВЦЭМ!$D$10+'СЕТ СН'!$G$5-'СЕТ СН'!$G$21</f>
        <v>5713.6102791900003</v>
      </c>
      <c r="Q56" s="36">
        <f>SUMIFS(СВЦЭМ!$D$39:$D$789,СВЦЭМ!$A$39:$A$789,$A56,СВЦЭМ!$B$39:$B$789,Q$47)+'СЕТ СН'!$G$11+СВЦЭМ!$D$10+'СЕТ СН'!$G$5-'СЕТ СН'!$G$21</f>
        <v>5717.2601777</v>
      </c>
      <c r="R56" s="36">
        <f>SUMIFS(СВЦЭМ!$D$39:$D$789,СВЦЭМ!$A$39:$A$789,$A56,СВЦЭМ!$B$39:$B$789,R$47)+'СЕТ СН'!$G$11+СВЦЭМ!$D$10+'СЕТ СН'!$G$5-'СЕТ СН'!$G$21</f>
        <v>5701.9590543600007</v>
      </c>
      <c r="S56" s="36">
        <f>SUMIFS(СВЦЭМ!$D$39:$D$789,СВЦЭМ!$A$39:$A$789,$A56,СВЦЭМ!$B$39:$B$789,S$47)+'СЕТ СН'!$G$11+СВЦЭМ!$D$10+'СЕТ СН'!$G$5-'СЕТ СН'!$G$21</f>
        <v>5666.70859931</v>
      </c>
      <c r="T56" s="36">
        <f>SUMIFS(СВЦЭМ!$D$39:$D$789,СВЦЭМ!$A$39:$A$789,$A56,СВЦЭМ!$B$39:$B$789,T$47)+'СЕТ СН'!$G$11+СВЦЭМ!$D$10+'СЕТ СН'!$G$5-'СЕТ СН'!$G$21</f>
        <v>5642.0961192100003</v>
      </c>
      <c r="U56" s="36">
        <f>SUMIFS(СВЦЭМ!$D$39:$D$789,СВЦЭМ!$A$39:$A$789,$A56,СВЦЭМ!$B$39:$B$789,U$47)+'СЕТ СН'!$G$11+СВЦЭМ!$D$10+'СЕТ СН'!$G$5-'СЕТ СН'!$G$21</f>
        <v>5648.4128209099999</v>
      </c>
      <c r="V56" s="36">
        <f>SUMIFS(СВЦЭМ!$D$39:$D$789,СВЦЭМ!$A$39:$A$789,$A56,СВЦЭМ!$B$39:$B$789,V$47)+'СЕТ СН'!$G$11+СВЦЭМ!$D$10+'СЕТ СН'!$G$5-'СЕТ СН'!$G$21</f>
        <v>5675.6785824500002</v>
      </c>
      <c r="W56" s="36">
        <f>SUMIFS(СВЦЭМ!$D$39:$D$789,СВЦЭМ!$A$39:$A$789,$A56,СВЦЭМ!$B$39:$B$789,W$47)+'СЕТ СН'!$G$11+СВЦЭМ!$D$10+'СЕТ СН'!$G$5-'СЕТ СН'!$G$21</f>
        <v>5692.4429374499996</v>
      </c>
      <c r="X56" s="36">
        <f>SUMIFS(СВЦЭМ!$D$39:$D$789,СВЦЭМ!$A$39:$A$789,$A56,СВЦЭМ!$B$39:$B$789,X$47)+'СЕТ СН'!$G$11+СВЦЭМ!$D$10+'СЕТ СН'!$G$5-'СЕТ СН'!$G$21</f>
        <v>5697.6632538000003</v>
      </c>
      <c r="Y56" s="36">
        <f>SUMIFS(СВЦЭМ!$D$39:$D$789,СВЦЭМ!$A$39:$A$789,$A56,СВЦЭМ!$B$39:$B$789,Y$47)+'СЕТ СН'!$G$11+СВЦЭМ!$D$10+'СЕТ СН'!$G$5-'СЕТ СН'!$G$21</f>
        <v>5690.40228097</v>
      </c>
    </row>
    <row r="57" spans="1:25" ht="15.75" x14ac:dyDescent="0.2">
      <c r="A57" s="35">
        <f t="shared" si="1"/>
        <v>45636</v>
      </c>
      <c r="B57" s="36">
        <f>SUMIFS(СВЦЭМ!$D$39:$D$789,СВЦЭМ!$A$39:$A$789,$A57,СВЦЭМ!$B$39:$B$789,B$47)+'СЕТ СН'!$G$11+СВЦЭМ!$D$10+'СЕТ СН'!$G$5-'СЕТ СН'!$G$21</f>
        <v>5817.1568541800007</v>
      </c>
      <c r="C57" s="36">
        <f>SUMIFS(СВЦЭМ!$D$39:$D$789,СВЦЭМ!$A$39:$A$789,$A57,СВЦЭМ!$B$39:$B$789,C$47)+'СЕТ СН'!$G$11+СВЦЭМ!$D$10+'СЕТ СН'!$G$5-'СЕТ СН'!$G$21</f>
        <v>5875.12781</v>
      </c>
      <c r="D57" s="36">
        <f>SUMIFS(СВЦЭМ!$D$39:$D$789,СВЦЭМ!$A$39:$A$789,$A57,СВЦЭМ!$B$39:$B$789,D$47)+'СЕТ СН'!$G$11+СВЦЭМ!$D$10+'СЕТ СН'!$G$5-'СЕТ СН'!$G$21</f>
        <v>5890.9149588700002</v>
      </c>
      <c r="E57" s="36">
        <f>SUMIFS(СВЦЭМ!$D$39:$D$789,СВЦЭМ!$A$39:$A$789,$A57,СВЦЭМ!$B$39:$B$789,E$47)+'СЕТ СН'!$G$11+СВЦЭМ!$D$10+'СЕТ СН'!$G$5-'СЕТ СН'!$G$21</f>
        <v>5909.5228968399997</v>
      </c>
      <c r="F57" s="36">
        <f>SUMIFS(СВЦЭМ!$D$39:$D$789,СВЦЭМ!$A$39:$A$789,$A57,СВЦЭМ!$B$39:$B$789,F$47)+'СЕТ СН'!$G$11+СВЦЭМ!$D$10+'СЕТ СН'!$G$5-'СЕТ СН'!$G$21</f>
        <v>5911.5352707399998</v>
      </c>
      <c r="G57" s="36">
        <f>SUMIFS(СВЦЭМ!$D$39:$D$789,СВЦЭМ!$A$39:$A$789,$A57,СВЦЭМ!$B$39:$B$789,G$47)+'СЕТ СН'!$G$11+СВЦЭМ!$D$10+'СЕТ СН'!$G$5-'СЕТ СН'!$G$21</f>
        <v>5881.9399707399998</v>
      </c>
      <c r="H57" s="36">
        <f>SUMIFS(СВЦЭМ!$D$39:$D$789,СВЦЭМ!$A$39:$A$789,$A57,СВЦЭМ!$B$39:$B$789,H$47)+'СЕТ СН'!$G$11+СВЦЭМ!$D$10+'СЕТ СН'!$G$5-'СЕТ СН'!$G$21</f>
        <v>5806.6148069400006</v>
      </c>
      <c r="I57" s="36">
        <f>SUMIFS(СВЦЭМ!$D$39:$D$789,СВЦЭМ!$A$39:$A$789,$A57,СВЦЭМ!$B$39:$B$789,I$47)+'СЕТ СН'!$G$11+СВЦЭМ!$D$10+'СЕТ СН'!$G$5-'СЕТ СН'!$G$21</f>
        <v>5730.5767893900002</v>
      </c>
      <c r="J57" s="36">
        <f>SUMIFS(СВЦЭМ!$D$39:$D$789,СВЦЭМ!$A$39:$A$789,$A57,СВЦЭМ!$B$39:$B$789,J$47)+'СЕТ СН'!$G$11+СВЦЭМ!$D$10+'СЕТ СН'!$G$5-'СЕТ СН'!$G$21</f>
        <v>5675.7245113500003</v>
      </c>
      <c r="K57" s="36">
        <f>SUMIFS(СВЦЭМ!$D$39:$D$789,СВЦЭМ!$A$39:$A$789,$A57,СВЦЭМ!$B$39:$B$789,K$47)+'СЕТ СН'!$G$11+СВЦЭМ!$D$10+'СЕТ СН'!$G$5-'СЕТ СН'!$G$21</f>
        <v>5649.96960666</v>
      </c>
      <c r="L57" s="36">
        <f>SUMIFS(СВЦЭМ!$D$39:$D$789,СВЦЭМ!$A$39:$A$789,$A57,СВЦЭМ!$B$39:$B$789,L$47)+'СЕТ СН'!$G$11+СВЦЭМ!$D$10+'СЕТ СН'!$G$5-'СЕТ СН'!$G$21</f>
        <v>5661.4233917399997</v>
      </c>
      <c r="M57" s="36">
        <f>SUMIFS(СВЦЭМ!$D$39:$D$789,СВЦЭМ!$A$39:$A$789,$A57,СВЦЭМ!$B$39:$B$789,M$47)+'СЕТ СН'!$G$11+СВЦЭМ!$D$10+'СЕТ СН'!$G$5-'СЕТ СН'!$G$21</f>
        <v>5670.9886721599996</v>
      </c>
      <c r="N57" s="36">
        <f>SUMIFS(СВЦЭМ!$D$39:$D$789,СВЦЭМ!$A$39:$A$789,$A57,СВЦЭМ!$B$39:$B$789,N$47)+'СЕТ СН'!$G$11+СВЦЭМ!$D$10+'СЕТ СН'!$G$5-'СЕТ СН'!$G$21</f>
        <v>5669.4256705300004</v>
      </c>
      <c r="O57" s="36">
        <f>SUMIFS(СВЦЭМ!$D$39:$D$789,СВЦЭМ!$A$39:$A$789,$A57,СВЦЭМ!$B$39:$B$789,O$47)+'СЕТ СН'!$G$11+СВЦЭМ!$D$10+'СЕТ СН'!$G$5-'СЕТ СН'!$G$21</f>
        <v>5664.7996205500003</v>
      </c>
      <c r="P57" s="36">
        <f>SUMIFS(СВЦЭМ!$D$39:$D$789,СВЦЭМ!$A$39:$A$789,$A57,СВЦЭМ!$B$39:$B$789,P$47)+'СЕТ СН'!$G$11+СВЦЭМ!$D$10+'СЕТ СН'!$G$5-'СЕТ СН'!$G$21</f>
        <v>5703.9187468300006</v>
      </c>
      <c r="Q57" s="36">
        <f>SUMIFS(СВЦЭМ!$D$39:$D$789,СВЦЭМ!$A$39:$A$789,$A57,СВЦЭМ!$B$39:$B$789,Q$47)+'СЕТ СН'!$G$11+СВЦЭМ!$D$10+'СЕТ СН'!$G$5-'СЕТ СН'!$G$21</f>
        <v>5718.3806356700006</v>
      </c>
      <c r="R57" s="36">
        <f>SUMIFS(СВЦЭМ!$D$39:$D$789,СВЦЭМ!$A$39:$A$789,$A57,СВЦЭМ!$B$39:$B$789,R$47)+'СЕТ СН'!$G$11+СВЦЭМ!$D$10+'СЕТ СН'!$G$5-'СЕТ СН'!$G$21</f>
        <v>5695.1799762800001</v>
      </c>
      <c r="S57" s="36">
        <f>SUMIFS(СВЦЭМ!$D$39:$D$789,СВЦЭМ!$A$39:$A$789,$A57,СВЦЭМ!$B$39:$B$789,S$47)+'СЕТ СН'!$G$11+СВЦЭМ!$D$10+'СЕТ СН'!$G$5-'СЕТ СН'!$G$21</f>
        <v>5656.9744534300007</v>
      </c>
      <c r="T57" s="36">
        <f>SUMIFS(СВЦЭМ!$D$39:$D$789,СВЦЭМ!$A$39:$A$789,$A57,СВЦЭМ!$B$39:$B$789,T$47)+'СЕТ СН'!$G$11+СВЦЭМ!$D$10+'СЕТ СН'!$G$5-'СЕТ СН'!$G$21</f>
        <v>5635.3494252600003</v>
      </c>
      <c r="U57" s="36">
        <f>SUMIFS(СВЦЭМ!$D$39:$D$789,СВЦЭМ!$A$39:$A$789,$A57,СВЦЭМ!$B$39:$B$789,U$47)+'СЕТ СН'!$G$11+СВЦЭМ!$D$10+'СЕТ СН'!$G$5-'СЕТ СН'!$G$21</f>
        <v>5651.3241289200005</v>
      </c>
      <c r="V57" s="36">
        <f>SUMIFS(СВЦЭМ!$D$39:$D$789,СВЦЭМ!$A$39:$A$789,$A57,СВЦЭМ!$B$39:$B$789,V$47)+'СЕТ СН'!$G$11+СВЦЭМ!$D$10+'СЕТ СН'!$G$5-'СЕТ СН'!$G$21</f>
        <v>5664.5681991199999</v>
      </c>
      <c r="W57" s="36">
        <f>SUMIFS(СВЦЭМ!$D$39:$D$789,СВЦЭМ!$A$39:$A$789,$A57,СВЦЭМ!$B$39:$B$789,W$47)+'СЕТ СН'!$G$11+СВЦЭМ!$D$10+'СЕТ СН'!$G$5-'СЕТ СН'!$G$21</f>
        <v>5693.2132346400003</v>
      </c>
      <c r="X57" s="36">
        <f>SUMIFS(СВЦЭМ!$D$39:$D$789,СВЦЭМ!$A$39:$A$789,$A57,СВЦЭМ!$B$39:$B$789,X$47)+'СЕТ СН'!$G$11+СВЦЭМ!$D$10+'СЕТ СН'!$G$5-'СЕТ СН'!$G$21</f>
        <v>5696.3035619600005</v>
      </c>
      <c r="Y57" s="36">
        <f>SUMIFS(СВЦЭМ!$D$39:$D$789,СВЦЭМ!$A$39:$A$789,$A57,СВЦЭМ!$B$39:$B$789,Y$47)+'СЕТ СН'!$G$11+СВЦЭМ!$D$10+'СЕТ СН'!$G$5-'СЕТ СН'!$G$21</f>
        <v>5737.8391487099998</v>
      </c>
    </row>
    <row r="58" spans="1:25" ht="15.75" x14ac:dyDescent="0.2">
      <c r="A58" s="35">
        <f t="shared" si="1"/>
        <v>45637</v>
      </c>
      <c r="B58" s="36">
        <f>SUMIFS(СВЦЭМ!$D$39:$D$789,СВЦЭМ!$A$39:$A$789,$A58,СВЦЭМ!$B$39:$B$789,B$47)+'СЕТ СН'!$G$11+СВЦЭМ!$D$10+'СЕТ СН'!$G$5-'СЕТ СН'!$G$21</f>
        <v>5733.2592347</v>
      </c>
      <c r="C58" s="36">
        <f>SUMIFS(СВЦЭМ!$D$39:$D$789,СВЦЭМ!$A$39:$A$789,$A58,СВЦЭМ!$B$39:$B$789,C$47)+'СЕТ СН'!$G$11+СВЦЭМ!$D$10+'СЕТ СН'!$G$5-'СЕТ СН'!$G$21</f>
        <v>5834.9757312600004</v>
      </c>
      <c r="D58" s="36">
        <f>SUMIFS(СВЦЭМ!$D$39:$D$789,СВЦЭМ!$A$39:$A$789,$A58,СВЦЭМ!$B$39:$B$789,D$47)+'СЕТ СН'!$G$11+СВЦЭМ!$D$10+'СЕТ СН'!$G$5-'СЕТ СН'!$G$21</f>
        <v>5879.0018212799996</v>
      </c>
      <c r="E58" s="36">
        <f>SUMIFS(СВЦЭМ!$D$39:$D$789,СВЦЭМ!$A$39:$A$789,$A58,СВЦЭМ!$B$39:$B$789,E$47)+'СЕТ СН'!$G$11+СВЦЭМ!$D$10+'СЕТ СН'!$G$5-'СЕТ СН'!$G$21</f>
        <v>5891.0326385799999</v>
      </c>
      <c r="F58" s="36">
        <f>SUMIFS(СВЦЭМ!$D$39:$D$789,СВЦЭМ!$A$39:$A$789,$A58,СВЦЭМ!$B$39:$B$789,F$47)+'СЕТ СН'!$G$11+СВЦЭМ!$D$10+'СЕТ СН'!$G$5-'СЕТ СН'!$G$21</f>
        <v>5903.3474636499996</v>
      </c>
      <c r="G58" s="36">
        <f>SUMIFS(СВЦЭМ!$D$39:$D$789,СВЦЭМ!$A$39:$A$789,$A58,СВЦЭМ!$B$39:$B$789,G$47)+'СЕТ СН'!$G$11+СВЦЭМ!$D$10+'СЕТ СН'!$G$5-'СЕТ СН'!$G$21</f>
        <v>5872.7730301800002</v>
      </c>
      <c r="H58" s="36">
        <f>SUMIFS(СВЦЭМ!$D$39:$D$789,СВЦЭМ!$A$39:$A$789,$A58,СВЦЭМ!$B$39:$B$789,H$47)+'СЕТ СН'!$G$11+СВЦЭМ!$D$10+'СЕТ СН'!$G$5-'СЕТ СН'!$G$21</f>
        <v>5822.8986561900001</v>
      </c>
      <c r="I58" s="36">
        <f>SUMIFS(СВЦЭМ!$D$39:$D$789,СВЦЭМ!$A$39:$A$789,$A58,СВЦЭМ!$B$39:$B$789,I$47)+'СЕТ СН'!$G$11+СВЦЭМ!$D$10+'СЕТ СН'!$G$5-'СЕТ СН'!$G$21</f>
        <v>5754.0753296700004</v>
      </c>
      <c r="J58" s="36">
        <f>SUMIFS(СВЦЭМ!$D$39:$D$789,СВЦЭМ!$A$39:$A$789,$A58,СВЦЭМ!$B$39:$B$789,J$47)+'СЕТ СН'!$G$11+СВЦЭМ!$D$10+'СЕТ СН'!$G$5-'СЕТ СН'!$G$21</f>
        <v>5710.7604504600004</v>
      </c>
      <c r="K58" s="36">
        <f>SUMIFS(СВЦЭМ!$D$39:$D$789,СВЦЭМ!$A$39:$A$789,$A58,СВЦЭМ!$B$39:$B$789,K$47)+'СЕТ СН'!$G$11+СВЦЭМ!$D$10+'СЕТ СН'!$G$5-'СЕТ СН'!$G$21</f>
        <v>5693.8383123900003</v>
      </c>
      <c r="L58" s="36">
        <f>SUMIFS(СВЦЭМ!$D$39:$D$789,СВЦЭМ!$A$39:$A$789,$A58,СВЦЭМ!$B$39:$B$789,L$47)+'СЕТ СН'!$G$11+СВЦЭМ!$D$10+'СЕТ СН'!$G$5-'СЕТ СН'!$G$21</f>
        <v>5692.92857938</v>
      </c>
      <c r="M58" s="36">
        <f>SUMIFS(СВЦЭМ!$D$39:$D$789,СВЦЭМ!$A$39:$A$789,$A58,СВЦЭМ!$B$39:$B$789,M$47)+'СЕТ СН'!$G$11+СВЦЭМ!$D$10+'СЕТ СН'!$G$5-'СЕТ СН'!$G$21</f>
        <v>5718.2388302700001</v>
      </c>
      <c r="N58" s="36">
        <f>SUMIFS(СВЦЭМ!$D$39:$D$789,СВЦЭМ!$A$39:$A$789,$A58,СВЦЭМ!$B$39:$B$789,N$47)+'СЕТ СН'!$G$11+СВЦЭМ!$D$10+'СЕТ СН'!$G$5-'СЕТ СН'!$G$21</f>
        <v>5738.3650863399998</v>
      </c>
      <c r="O58" s="36">
        <f>SUMIFS(СВЦЭМ!$D$39:$D$789,СВЦЭМ!$A$39:$A$789,$A58,СВЦЭМ!$B$39:$B$789,O$47)+'СЕТ СН'!$G$11+СВЦЭМ!$D$10+'СЕТ СН'!$G$5-'СЕТ СН'!$G$21</f>
        <v>5768.2267188400001</v>
      </c>
      <c r="P58" s="36">
        <f>SUMIFS(СВЦЭМ!$D$39:$D$789,СВЦЭМ!$A$39:$A$789,$A58,СВЦЭМ!$B$39:$B$789,P$47)+'СЕТ СН'!$G$11+СВЦЭМ!$D$10+'СЕТ СН'!$G$5-'СЕТ СН'!$G$21</f>
        <v>5797.4916365200006</v>
      </c>
      <c r="Q58" s="36">
        <f>SUMIFS(СВЦЭМ!$D$39:$D$789,СВЦЭМ!$A$39:$A$789,$A58,СВЦЭМ!$B$39:$B$789,Q$47)+'СЕТ СН'!$G$11+СВЦЭМ!$D$10+'СЕТ СН'!$G$5-'СЕТ СН'!$G$21</f>
        <v>5831.5077196000002</v>
      </c>
      <c r="R58" s="36">
        <f>SUMIFS(СВЦЭМ!$D$39:$D$789,СВЦЭМ!$A$39:$A$789,$A58,СВЦЭМ!$B$39:$B$789,R$47)+'СЕТ СН'!$G$11+СВЦЭМ!$D$10+'СЕТ СН'!$G$5-'СЕТ СН'!$G$21</f>
        <v>5817.9338176700003</v>
      </c>
      <c r="S58" s="36">
        <f>SUMIFS(СВЦЭМ!$D$39:$D$789,СВЦЭМ!$A$39:$A$789,$A58,СВЦЭМ!$B$39:$B$789,S$47)+'СЕТ СН'!$G$11+СВЦЭМ!$D$10+'СЕТ СН'!$G$5-'СЕТ СН'!$G$21</f>
        <v>5782.3250996099996</v>
      </c>
      <c r="T58" s="36">
        <f>SUMIFS(СВЦЭМ!$D$39:$D$789,СВЦЭМ!$A$39:$A$789,$A58,СВЦЭМ!$B$39:$B$789,T$47)+'СЕТ СН'!$G$11+СВЦЭМ!$D$10+'СЕТ СН'!$G$5-'СЕТ СН'!$G$21</f>
        <v>5735.1991489000002</v>
      </c>
      <c r="U58" s="36">
        <f>SUMIFS(СВЦЭМ!$D$39:$D$789,СВЦЭМ!$A$39:$A$789,$A58,СВЦЭМ!$B$39:$B$789,U$47)+'СЕТ СН'!$G$11+СВЦЭМ!$D$10+'СЕТ СН'!$G$5-'СЕТ СН'!$G$21</f>
        <v>5719.8594244599999</v>
      </c>
      <c r="V58" s="36">
        <f>SUMIFS(СВЦЭМ!$D$39:$D$789,СВЦЭМ!$A$39:$A$789,$A58,СВЦЭМ!$B$39:$B$789,V$47)+'СЕТ СН'!$G$11+СВЦЭМ!$D$10+'СЕТ СН'!$G$5-'СЕТ СН'!$G$21</f>
        <v>5713.6664343000002</v>
      </c>
      <c r="W58" s="36">
        <f>SUMIFS(СВЦЭМ!$D$39:$D$789,СВЦЭМ!$A$39:$A$789,$A58,СВЦЭМ!$B$39:$B$789,W$47)+'СЕТ СН'!$G$11+СВЦЭМ!$D$10+'СЕТ СН'!$G$5-'СЕТ СН'!$G$21</f>
        <v>5727.9045986399997</v>
      </c>
      <c r="X58" s="36">
        <f>SUMIFS(СВЦЭМ!$D$39:$D$789,СВЦЭМ!$A$39:$A$789,$A58,СВЦЭМ!$B$39:$B$789,X$47)+'СЕТ СН'!$G$11+СВЦЭМ!$D$10+'СЕТ СН'!$G$5-'СЕТ СН'!$G$21</f>
        <v>5757.8947494800004</v>
      </c>
      <c r="Y58" s="36">
        <f>SUMIFS(СВЦЭМ!$D$39:$D$789,СВЦЭМ!$A$39:$A$789,$A58,СВЦЭМ!$B$39:$B$789,Y$47)+'СЕТ СН'!$G$11+СВЦЭМ!$D$10+'СЕТ СН'!$G$5-'СЕТ СН'!$G$21</f>
        <v>5806.3030338300005</v>
      </c>
    </row>
    <row r="59" spans="1:25" ht="15.75" x14ac:dyDescent="0.2">
      <c r="A59" s="35">
        <f t="shared" si="1"/>
        <v>45638</v>
      </c>
      <c r="B59" s="36">
        <f>SUMIFS(СВЦЭМ!$D$39:$D$789,СВЦЭМ!$A$39:$A$789,$A59,СВЦЭМ!$B$39:$B$789,B$47)+'СЕТ СН'!$G$11+СВЦЭМ!$D$10+'СЕТ СН'!$G$5-'СЕТ СН'!$G$21</f>
        <v>5851.6260357800002</v>
      </c>
      <c r="C59" s="36">
        <f>SUMIFS(СВЦЭМ!$D$39:$D$789,СВЦЭМ!$A$39:$A$789,$A59,СВЦЭМ!$B$39:$B$789,C$47)+'СЕТ СН'!$G$11+СВЦЭМ!$D$10+'СЕТ СН'!$G$5-'СЕТ СН'!$G$21</f>
        <v>5900.9777299500001</v>
      </c>
      <c r="D59" s="36">
        <f>SUMIFS(СВЦЭМ!$D$39:$D$789,СВЦЭМ!$A$39:$A$789,$A59,СВЦЭМ!$B$39:$B$789,D$47)+'СЕТ СН'!$G$11+СВЦЭМ!$D$10+'СЕТ СН'!$G$5-'СЕТ СН'!$G$21</f>
        <v>5911.4795450199999</v>
      </c>
      <c r="E59" s="36">
        <f>SUMIFS(СВЦЭМ!$D$39:$D$789,СВЦЭМ!$A$39:$A$789,$A59,СВЦЭМ!$B$39:$B$789,E$47)+'СЕТ СН'!$G$11+СВЦЭМ!$D$10+'СЕТ СН'!$G$5-'СЕТ СН'!$G$21</f>
        <v>5910.9346922099994</v>
      </c>
      <c r="F59" s="36">
        <f>SUMIFS(СВЦЭМ!$D$39:$D$789,СВЦЭМ!$A$39:$A$789,$A59,СВЦЭМ!$B$39:$B$789,F$47)+'СЕТ СН'!$G$11+СВЦЭМ!$D$10+'СЕТ СН'!$G$5-'СЕТ СН'!$G$21</f>
        <v>5919.9930722499994</v>
      </c>
      <c r="G59" s="36">
        <f>SUMIFS(СВЦЭМ!$D$39:$D$789,СВЦЭМ!$A$39:$A$789,$A59,СВЦЭМ!$B$39:$B$789,G$47)+'СЕТ СН'!$G$11+СВЦЭМ!$D$10+'СЕТ СН'!$G$5-'СЕТ СН'!$G$21</f>
        <v>5912.4264834200003</v>
      </c>
      <c r="H59" s="36">
        <f>SUMIFS(СВЦЭМ!$D$39:$D$789,СВЦЭМ!$A$39:$A$789,$A59,СВЦЭМ!$B$39:$B$789,H$47)+'СЕТ СН'!$G$11+СВЦЭМ!$D$10+'СЕТ СН'!$G$5-'СЕТ СН'!$G$21</f>
        <v>5857.0349817699998</v>
      </c>
      <c r="I59" s="36">
        <f>SUMIFS(СВЦЭМ!$D$39:$D$789,СВЦЭМ!$A$39:$A$789,$A59,СВЦЭМ!$B$39:$B$789,I$47)+'СЕТ СН'!$G$11+СВЦЭМ!$D$10+'СЕТ СН'!$G$5-'СЕТ СН'!$G$21</f>
        <v>5775.5253032199998</v>
      </c>
      <c r="J59" s="36">
        <f>SUMIFS(СВЦЭМ!$D$39:$D$789,СВЦЭМ!$A$39:$A$789,$A59,СВЦЭМ!$B$39:$B$789,J$47)+'СЕТ СН'!$G$11+СВЦЭМ!$D$10+'СЕТ СН'!$G$5-'СЕТ СН'!$G$21</f>
        <v>5734.9553907099998</v>
      </c>
      <c r="K59" s="36">
        <f>SUMIFS(СВЦЭМ!$D$39:$D$789,СВЦЭМ!$A$39:$A$789,$A59,СВЦЭМ!$B$39:$B$789,K$47)+'СЕТ СН'!$G$11+СВЦЭМ!$D$10+'СЕТ СН'!$G$5-'СЕТ СН'!$G$21</f>
        <v>5736.2382063200002</v>
      </c>
      <c r="L59" s="36">
        <f>SUMIFS(СВЦЭМ!$D$39:$D$789,СВЦЭМ!$A$39:$A$789,$A59,СВЦЭМ!$B$39:$B$789,L$47)+'СЕТ СН'!$G$11+СВЦЭМ!$D$10+'СЕТ СН'!$G$5-'СЕТ СН'!$G$21</f>
        <v>5728.2314520400005</v>
      </c>
      <c r="M59" s="36">
        <f>SUMIFS(СВЦЭМ!$D$39:$D$789,СВЦЭМ!$A$39:$A$789,$A59,СВЦЭМ!$B$39:$B$789,M$47)+'СЕТ СН'!$G$11+СВЦЭМ!$D$10+'СЕТ СН'!$G$5-'СЕТ СН'!$G$21</f>
        <v>5742.11371435</v>
      </c>
      <c r="N59" s="36">
        <f>SUMIFS(СВЦЭМ!$D$39:$D$789,СВЦЭМ!$A$39:$A$789,$A59,СВЦЭМ!$B$39:$B$789,N$47)+'СЕТ СН'!$G$11+СВЦЭМ!$D$10+'СЕТ СН'!$G$5-'СЕТ СН'!$G$21</f>
        <v>5744.3938370900005</v>
      </c>
      <c r="O59" s="36">
        <f>SUMIFS(СВЦЭМ!$D$39:$D$789,СВЦЭМ!$A$39:$A$789,$A59,СВЦЭМ!$B$39:$B$789,O$47)+'СЕТ СН'!$G$11+СВЦЭМ!$D$10+'СЕТ СН'!$G$5-'СЕТ СН'!$G$21</f>
        <v>5777.6797173699997</v>
      </c>
      <c r="P59" s="36">
        <f>SUMIFS(СВЦЭМ!$D$39:$D$789,СВЦЭМ!$A$39:$A$789,$A59,СВЦЭМ!$B$39:$B$789,P$47)+'СЕТ СН'!$G$11+СВЦЭМ!$D$10+'СЕТ СН'!$G$5-'СЕТ СН'!$G$21</f>
        <v>5773.2205742900005</v>
      </c>
      <c r="Q59" s="36">
        <f>SUMIFS(СВЦЭМ!$D$39:$D$789,СВЦЭМ!$A$39:$A$789,$A59,СВЦЭМ!$B$39:$B$789,Q$47)+'СЕТ СН'!$G$11+СВЦЭМ!$D$10+'СЕТ СН'!$G$5-'СЕТ СН'!$G$21</f>
        <v>5769.7536800500002</v>
      </c>
      <c r="R59" s="36">
        <f>SUMIFS(СВЦЭМ!$D$39:$D$789,СВЦЭМ!$A$39:$A$789,$A59,СВЦЭМ!$B$39:$B$789,R$47)+'СЕТ СН'!$G$11+СВЦЭМ!$D$10+'СЕТ СН'!$G$5-'СЕТ СН'!$G$21</f>
        <v>5770.68078444</v>
      </c>
      <c r="S59" s="36">
        <f>SUMIFS(СВЦЭМ!$D$39:$D$789,СВЦЭМ!$A$39:$A$789,$A59,СВЦЭМ!$B$39:$B$789,S$47)+'СЕТ СН'!$G$11+СВЦЭМ!$D$10+'СЕТ СН'!$G$5-'СЕТ СН'!$G$21</f>
        <v>5728.5950277700003</v>
      </c>
      <c r="T59" s="36">
        <f>SUMIFS(СВЦЭМ!$D$39:$D$789,СВЦЭМ!$A$39:$A$789,$A59,СВЦЭМ!$B$39:$B$789,T$47)+'СЕТ СН'!$G$11+СВЦЭМ!$D$10+'СЕТ СН'!$G$5-'СЕТ СН'!$G$21</f>
        <v>5723.1439620600004</v>
      </c>
      <c r="U59" s="36">
        <f>SUMIFS(СВЦЭМ!$D$39:$D$789,СВЦЭМ!$A$39:$A$789,$A59,СВЦЭМ!$B$39:$B$789,U$47)+'СЕТ СН'!$G$11+СВЦЭМ!$D$10+'СЕТ СН'!$G$5-'СЕТ СН'!$G$21</f>
        <v>5739.8237769900006</v>
      </c>
      <c r="V59" s="36">
        <f>SUMIFS(СВЦЭМ!$D$39:$D$789,СВЦЭМ!$A$39:$A$789,$A59,СВЦЭМ!$B$39:$B$789,V$47)+'СЕТ СН'!$G$11+СВЦЭМ!$D$10+'СЕТ СН'!$G$5-'СЕТ СН'!$G$21</f>
        <v>5749.5532930200006</v>
      </c>
      <c r="W59" s="36">
        <f>SUMIFS(СВЦЭМ!$D$39:$D$789,СВЦЭМ!$A$39:$A$789,$A59,СВЦЭМ!$B$39:$B$789,W$47)+'СЕТ СН'!$G$11+СВЦЭМ!$D$10+'СЕТ СН'!$G$5-'СЕТ СН'!$G$21</f>
        <v>5781.2767923800002</v>
      </c>
      <c r="X59" s="36">
        <f>SUMIFS(СВЦЭМ!$D$39:$D$789,СВЦЭМ!$A$39:$A$789,$A59,СВЦЭМ!$B$39:$B$789,X$47)+'СЕТ СН'!$G$11+СВЦЭМ!$D$10+'СЕТ СН'!$G$5-'СЕТ СН'!$G$21</f>
        <v>5805.4940155700006</v>
      </c>
      <c r="Y59" s="36">
        <f>SUMIFS(СВЦЭМ!$D$39:$D$789,СВЦЭМ!$A$39:$A$789,$A59,СВЦЭМ!$B$39:$B$789,Y$47)+'СЕТ СН'!$G$11+СВЦЭМ!$D$10+'СЕТ СН'!$G$5-'СЕТ СН'!$G$21</f>
        <v>5851.2514142400005</v>
      </c>
    </row>
    <row r="60" spans="1:25" ht="15.75" x14ac:dyDescent="0.2">
      <c r="A60" s="35">
        <f t="shared" si="1"/>
        <v>45639</v>
      </c>
      <c r="B60" s="36">
        <f>SUMIFS(СВЦЭМ!$D$39:$D$789,СВЦЭМ!$A$39:$A$789,$A60,СВЦЭМ!$B$39:$B$789,B$47)+'СЕТ СН'!$G$11+СВЦЭМ!$D$10+'СЕТ СН'!$G$5-'СЕТ СН'!$G$21</f>
        <v>5904.47021976</v>
      </c>
      <c r="C60" s="36">
        <f>SUMIFS(СВЦЭМ!$D$39:$D$789,СВЦЭМ!$A$39:$A$789,$A60,СВЦЭМ!$B$39:$B$789,C$47)+'СЕТ СН'!$G$11+СВЦЭМ!$D$10+'СЕТ СН'!$G$5-'СЕТ СН'!$G$21</f>
        <v>5956.3153497900003</v>
      </c>
      <c r="D60" s="36">
        <f>SUMIFS(СВЦЭМ!$D$39:$D$789,СВЦЭМ!$A$39:$A$789,$A60,СВЦЭМ!$B$39:$B$789,D$47)+'СЕТ СН'!$G$11+СВЦЭМ!$D$10+'СЕТ СН'!$G$5-'СЕТ СН'!$G$21</f>
        <v>5990.4938993100004</v>
      </c>
      <c r="E60" s="36">
        <f>SUMIFS(СВЦЭМ!$D$39:$D$789,СВЦЭМ!$A$39:$A$789,$A60,СВЦЭМ!$B$39:$B$789,E$47)+'СЕТ СН'!$G$11+СВЦЭМ!$D$10+'СЕТ СН'!$G$5-'СЕТ СН'!$G$21</f>
        <v>5984.1334233899997</v>
      </c>
      <c r="F60" s="36">
        <f>SUMIFS(СВЦЭМ!$D$39:$D$789,СВЦЭМ!$A$39:$A$789,$A60,СВЦЭМ!$B$39:$B$789,F$47)+'СЕТ СН'!$G$11+СВЦЭМ!$D$10+'СЕТ СН'!$G$5-'СЕТ СН'!$G$21</f>
        <v>5968.1308575700004</v>
      </c>
      <c r="G60" s="36">
        <f>SUMIFS(СВЦЭМ!$D$39:$D$789,СВЦЭМ!$A$39:$A$789,$A60,СВЦЭМ!$B$39:$B$789,G$47)+'СЕТ СН'!$G$11+СВЦЭМ!$D$10+'СЕТ СН'!$G$5-'СЕТ СН'!$G$21</f>
        <v>5933.9826379200003</v>
      </c>
      <c r="H60" s="36">
        <f>SUMIFS(СВЦЭМ!$D$39:$D$789,СВЦЭМ!$A$39:$A$789,$A60,СВЦЭМ!$B$39:$B$789,H$47)+'СЕТ СН'!$G$11+СВЦЭМ!$D$10+'СЕТ СН'!$G$5-'СЕТ СН'!$G$21</f>
        <v>5862.4280659100004</v>
      </c>
      <c r="I60" s="36">
        <f>SUMIFS(СВЦЭМ!$D$39:$D$789,СВЦЭМ!$A$39:$A$789,$A60,СВЦЭМ!$B$39:$B$789,I$47)+'СЕТ СН'!$G$11+СВЦЭМ!$D$10+'СЕТ СН'!$G$5-'СЕТ СН'!$G$21</f>
        <v>5785.2054215799999</v>
      </c>
      <c r="J60" s="36">
        <f>SUMIFS(СВЦЭМ!$D$39:$D$789,СВЦЭМ!$A$39:$A$789,$A60,СВЦЭМ!$B$39:$B$789,J$47)+'СЕТ СН'!$G$11+СВЦЭМ!$D$10+'СЕТ СН'!$G$5-'СЕТ СН'!$G$21</f>
        <v>5741.3727844799996</v>
      </c>
      <c r="K60" s="36">
        <f>SUMIFS(СВЦЭМ!$D$39:$D$789,СВЦЭМ!$A$39:$A$789,$A60,СВЦЭМ!$B$39:$B$789,K$47)+'СЕТ СН'!$G$11+СВЦЭМ!$D$10+'СЕТ СН'!$G$5-'СЕТ СН'!$G$21</f>
        <v>5723.4202626900005</v>
      </c>
      <c r="L60" s="36">
        <f>SUMIFS(СВЦЭМ!$D$39:$D$789,СВЦЭМ!$A$39:$A$789,$A60,СВЦЭМ!$B$39:$B$789,L$47)+'СЕТ СН'!$G$11+СВЦЭМ!$D$10+'СЕТ СН'!$G$5-'СЕТ СН'!$G$21</f>
        <v>5713.96868834</v>
      </c>
      <c r="M60" s="36">
        <f>SUMIFS(СВЦЭМ!$D$39:$D$789,СВЦЭМ!$A$39:$A$789,$A60,СВЦЭМ!$B$39:$B$789,M$47)+'СЕТ СН'!$G$11+СВЦЭМ!$D$10+'СЕТ СН'!$G$5-'СЕТ СН'!$G$21</f>
        <v>5732.3424765700001</v>
      </c>
      <c r="N60" s="36">
        <f>SUMIFS(СВЦЭМ!$D$39:$D$789,СВЦЭМ!$A$39:$A$789,$A60,СВЦЭМ!$B$39:$B$789,N$47)+'СЕТ СН'!$G$11+СВЦЭМ!$D$10+'СЕТ СН'!$G$5-'СЕТ СН'!$G$21</f>
        <v>5722.4236397200002</v>
      </c>
      <c r="O60" s="36">
        <f>SUMIFS(СВЦЭМ!$D$39:$D$789,СВЦЭМ!$A$39:$A$789,$A60,СВЦЭМ!$B$39:$B$789,O$47)+'СЕТ СН'!$G$11+СВЦЭМ!$D$10+'СЕТ СН'!$G$5-'СЕТ СН'!$G$21</f>
        <v>5733.8517959300007</v>
      </c>
      <c r="P60" s="36">
        <f>SUMIFS(СВЦЭМ!$D$39:$D$789,СВЦЭМ!$A$39:$A$789,$A60,СВЦЭМ!$B$39:$B$789,P$47)+'СЕТ СН'!$G$11+СВЦЭМ!$D$10+'СЕТ СН'!$G$5-'СЕТ СН'!$G$21</f>
        <v>5745.1397341100001</v>
      </c>
      <c r="Q60" s="36">
        <f>SUMIFS(СВЦЭМ!$D$39:$D$789,СВЦЭМ!$A$39:$A$789,$A60,СВЦЭМ!$B$39:$B$789,Q$47)+'СЕТ СН'!$G$11+СВЦЭМ!$D$10+'СЕТ СН'!$G$5-'СЕТ СН'!$G$21</f>
        <v>5747.3238663400007</v>
      </c>
      <c r="R60" s="36">
        <f>SUMIFS(СВЦЭМ!$D$39:$D$789,СВЦЭМ!$A$39:$A$789,$A60,СВЦЭМ!$B$39:$B$789,R$47)+'СЕТ СН'!$G$11+СВЦЭМ!$D$10+'СЕТ СН'!$G$5-'СЕТ СН'!$G$21</f>
        <v>5721.2493869700002</v>
      </c>
      <c r="S60" s="36">
        <f>SUMIFS(СВЦЭМ!$D$39:$D$789,СВЦЭМ!$A$39:$A$789,$A60,СВЦЭМ!$B$39:$B$789,S$47)+'СЕТ СН'!$G$11+СВЦЭМ!$D$10+'СЕТ СН'!$G$5-'СЕТ СН'!$G$21</f>
        <v>5710.3180913400001</v>
      </c>
      <c r="T60" s="36">
        <f>SUMIFS(СВЦЭМ!$D$39:$D$789,СВЦЭМ!$A$39:$A$789,$A60,СВЦЭМ!$B$39:$B$789,T$47)+'СЕТ СН'!$G$11+СВЦЭМ!$D$10+'СЕТ СН'!$G$5-'СЕТ СН'!$G$21</f>
        <v>5698.7141411600005</v>
      </c>
      <c r="U60" s="36">
        <f>SUMIFS(СВЦЭМ!$D$39:$D$789,СВЦЭМ!$A$39:$A$789,$A60,СВЦЭМ!$B$39:$B$789,U$47)+'СЕТ СН'!$G$11+СВЦЭМ!$D$10+'СЕТ СН'!$G$5-'СЕТ СН'!$G$21</f>
        <v>5710.6051327700006</v>
      </c>
      <c r="V60" s="36">
        <f>SUMIFS(СВЦЭМ!$D$39:$D$789,СВЦЭМ!$A$39:$A$789,$A60,СВЦЭМ!$B$39:$B$789,V$47)+'СЕТ СН'!$G$11+СВЦЭМ!$D$10+'СЕТ СН'!$G$5-'СЕТ СН'!$G$21</f>
        <v>5727.4887740000004</v>
      </c>
      <c r="W60" s="36">
        <f>SUMIFS(СВЦЭМ!$D$39:$D$789,СВЦЭМ!$A$39:$A$789,$A60,СВЦЭМ!$B$39:$B$789,W$47)+'СЕТ СН'!$G$11+СВЦЭМ!$D$10+'СЕТ СН'!$G$5-'СЕТ СН'!$G$21</f>
        <v>5737.0171152800003</v>
      </c>
      <c r="X60" s="36">
        <f>SUMIFS(СВЦЭМ!$D$39:$D$789,СВЦЭМ!$A$39:$A$789,$A60,СВЦЭМ!$B$39:$B$789,X$47)+'СЕТ СН'!$G$11+СВЦЭМ!$D$10+'СЕТ СН'!$G$5-'СЕТ СН'!$G$21</f>
        <v>5780.1746918300005</v>
      </c>
      <c r="Y60" s="36">
        <f>SUMIFS(СВЦЭМ!$D$39:$D$789,СВЦЭМ!$A$39:$A$789,$A60,СВЦЭМ!$B$39:$B$789,Y$47)+'СЕТ СН'!$G$11+СВЦЭМ!$D$10+'СЕТ СН'!$G$5-'СЕТ СН'!$G$21</f>
        <v>5809.08496001</v>
      </c>
    </row>
    <row r="61" spans="1:25" ht="15.75" x14ac:dyDescent="0.2">
      <c r="A61" s="35">
        <f t="shared" si="1"/>
        <v>45640</v>
      </c>
      <c r="B61" s="36">
        <f>SUMIFS(СВЦЭМ!$D$39:$D$789,СВЦЭМ!$A$39:$A$789,$A61,СВЦЭМ!$B$39:$B$789,B$47)+'СЕТ СН'!$G$11+СВЦЭМ!$D$10+'СЕТ СН'!$G$5-'СЕТ СН'!$G$21</f>
        <v>5895.2703083400002</v>
      </c>
      <c r="C61" s="36">
        <f>SUMIFS(СВЦЭМ!$D$39:$D$789,СВЦЭМ!$A$39:$A$789,$A61,СВЦЭМ!$B$39:$B$789,C$47)+'СЕТ СН'!$G$11+СВЦЭМ!$D$10+'СЕТ СН'!$G$5-'СЕТ СН'!$G$21</f>
        <v>5932.8033898699996</v>
      </c>
      <c r="D61" s="36">
        <f>SUMIFS(СВЦЭМ!$D$39:$D$789,СВЦЭМ!$A$39:$A$789,$A61,СВЦЭМ!$B$39:$B$789,D$47)+'СЕТ СН'!$G$11+СВЦЭМ!$D$10+'СЕТ СН'!$G$5-'СЕТ СН'!$G$21</f>
        <v>5942.1795901699998</v>
      </c>
      <c r="E61" s="36">
        <f>SUMIFS(СВЦЭМ!$D$39:$D$789,СВЦЭМ!$A$39:$A$789,$A61,СВЦЭМ!$B$39:$B$789,E$47)+'СЕТ СН'!$G$11+СВЦЭМ!$D$10+'СЕТ СН'!$G$5-'СЕТ СН'!$G$21</f>
        <v>5966.6859082299998</v>
      </c>
      <c r="F61" s="36">
        <f>SUMIFS(СВЦЭМ!$D$39:$D$789,СВЦЭМ!$A$39:$A$789,$A61,СВЦЭМ!$B$39:$B$789,F$47)+'СЕТ СН'!$G$11+СВЦЭМ!$D$10+'СЕТ СН'!$G$5-'СЕТ СН'!$G$21</f>
        <v>5967.0045818999997</v>
      </c>
      <c r="G61" s="36">
        <f>SUMIFS(СВЦЭМ!$D$39:$D$789,СВЦЭМ!$A$39:$A$789,$A61,СВЦЭМ!$B$39:$B$789,G$47)+'СЕТ СН'!$G$11+СВЦЭМ!$D$10+'СЕТ СН'!$G$5-'СЕТ СН'!$G$21</f>
        <v>5950.71341527</v>
      </c>
      <c r="H61" s="36">
        <f>SUMIFS(СВЦЭМ!$D$39:$D$789,СВЦЭМ!$A$39:$A$789,$A61,СВЦЭМ!$B$39:$B$789,H$47)+'СЕТ СН'!$G$11+СВЦЭМ!$D$10+'СЕТ СН'!$G$5-'СЕТ СН'!$G$21</f>
        <v>5940.9444397899997</v>
      </c>
      <c r="I61" s="36">
        <f>SUMIFS(СВЦЭМ!$D$39:$D$789,СВЦЭМ!$A$39:$A$789,$A61,СВЦЭМ!$B$39:$B$789,I$47)+'СЕТ СН'!$G$11+СВЦЭМ!$D$10+'СЕТ СН'!$G$5-'СЕТ СН'!$G$21</f>
        <v>5904.7292063999994</v>
      </c>
      <c r="J61" s="36">
        <f>SUMIFS(СВЦЭМ!$D$39:$D$789,СВЦЭМ!$A$39:$A$789,$A61,СВЦЭМ!$B$39:$B$789,J$47)+'СЕТ СН'!$G$11+СВЦЭМ!$D$10+'СЕТ СН'!$G$5-'СЕТ СН'!$G$21</f>
        <v>5833.6952493200006</v>
      </c>
      <c r="K61" s="36">
        <f>SUMIFS(СВЦЭМ!$D$39:$D$789,СВЦЭМ!$A$39:$A$789,$A61,СВЦЭМ!$B$39:$B$789,K$47)+'СЕТ СН'!$G$11+СВЦЭМ!$D$10+'СЕТ СН'!$G$5-'СЕТ СН'!$G$21</f>
        <v>5721.4679642600004</v>
      </c>
      <c r="L61" s="36">
        <f>SUMIFS(СВЦЭМ!$D$39:$D$789,СВЦЭМ!$A$39:$A$789,$A61,СВЦЭМ!$B$39:$B$789,L$47)+'СЕТ СН'!$G$11+СВЦЭМ!$D$10+'СЕТ СН'!$G$5-'СЕТ СН'!$G$21</f>
        <v>5697.4879293200001</v>
      </c>
      <c r="M61" s="36">
        <f>SUMIFS(СВЦЭМ!$D$39:$D$789,СВЦЭМ!$A$39:$A$789,$A61,СВЦЭМ!$B$39:$B$789,M$47)+'СЕТ СН'!$G$11+СВЦЭМ!$D$10+'СЕТ СН'!$G$5-'СЕТ СН'!$G$21</f>
        <v>5716.1121339300007</v>
      </c>
      <c r="N61" s="36">
        <f>SUMIFS(СВЦЭМ!$D$39:$D$789,СВЦЭМ!$A$39:$A$789,$A61,СВЦЭМ!$B$39:$B$789,N$47)+'СЕТ СН'!$G$11+СВЦЭМ!$D$10+'СЕТ СН'!$G$5-'СЕТ СН'!$G$21</f>
        <v>5718.01232583</v>
      </c>
      <c r="O61" s="36">
        <f>SUMIFS(СВЦЭМ!$D$39:$D$789,СВЦЭМ!$A$39:$A$789,$A61,СВЦЭМ!$B$39:$B$789,O$47)+'СЕТ СН'!$G$11+СВЦЭМ!$D$10+'СЕТ СН'!$G$5-'СЕТ СН'!$G$21</f>
        <v>5722.8382226499998</v>
      </c>
      <c r="P61" s="36">
        <f>SUMIFS(СВЦЭМ!$D$39:$D$789,СВЦЭМ!$A$39:$A$789,$A61,СВЦЭМ!$B$39:$B$789,P$47)+'СЕТ СН'!$G$11+СВЦЭМ!$D$10+'СЕТ СН'!$G$5-'СЕТ СН'!$G$21</f>
        <v>5723.8579673499999</v>
      </c>
      <c r="Q61" s="36">
        <f>SUMIFS(СВЦЭМ!$D$39:$D$789,СВЦЭМ!$A$39:$A$789,$A61,СВЦЭМ!$B$39:$B$789,Q$47)+'СЕТ СН'!$G$11+СВЦЭМ!$D$10+'СЕТ СН'!$G$5-'СЕТ СН'!$G$21</f>
        <v>5760.3124327300002</v>
      </c>
      <c r="R61" s="36">
        <f>SUMIFS(СВЦЭМ!$D$39:$D$789,СВЦЭМ!$A$39:$A$789,$A61,СВЦЭМ!$B$39:$B$789,R$47)+'СЕТ СН'!$G$11+СВЦЭМ!$D$10+'СЕТ СН'!$G$5-'СЕТ СН'!$G$21</f>
        <v>5757.7686946800004</v>
      </c>
      <c r="S61" s="36">
        <f>SUMIFS(СВЦЭМ!$D$39:$D$789,СВЦЭМ!$A$39:$A$789,$A61,СВЦЭМ!$B$39:$B$789,S$47)+'СЕТ СН'!$G$11+СВЦЭМ!$D$10+'СЕТ СН'!$G$5-'СЕТ СН'!$G$21</f>
        <v>5709.95569075</v>
      </c>
      <c r="T61" s="36">
        <f>SUMIFS(СВЦЭМ!$D$39:$D$789,СВЦЭМ!$A$39:$A$789,$A61,СВЦЭМ!$B$39:$B$789,T$47)+'СЕТ СН'!$G$11+СВЦЭМ!$D$10+'СЕТ СН'!$G$5-'СЕТ СН'!$G$21</f>
        <v>5683.2961216000003</v>
      </c>
      <c r="U61" s="36">
        <f>SUMIFS(СВЦЭМ!$D$39:$D$789,СВЦЭМ!$A$39:$A$789,$A61,СВЦЭМ!$B$39:$B$789,U$47)+'СЕТ СН'!$G$11+СВЦЭМ!$D$10+'СЕТ СН'!$G$5-'СЕТ СН'!$G$21</f>
        <v>5694.8195475800003</v>
      </c>
      <c r="V61" s="36">
        <f>SUMIFS(СВЦЭМ!$D$39:$D$789,СВЦЭМ!$A$39:$A$789,$A61,СВЦЭМ!$B$39:$B$789,V$47)+'СЕТ СН'!$G$11+СВЦЭМ!$D$10+'СЕТ СН'!$G$5-'СЕТ СН'!$G$21</f>
        <v>5754.8752678999999</v>
      </c>
      <c r="W61" s="36">
        <f>SUMIFS(СВЦЭМ!$D$39:$D$789,СВЦЭМ!$A$39:$A$789,$A61,СВЦЭМ!$B$39:$B$789,W$47)+'СЕТ СН'!$G$11+СВЦЭМ!$D$10+'СЕТ СН'!$G$5-'СЕТ СН'!$G$21</f>
        <v>5780.74762207</v>
      </c>
      <c r="X61" s="36">
        <f>SUMIFS(СВЦЭМ!$D$39:$D$789,СВЦЭМ!$A$39:$A$789,$A61,СВЦЭМ!$B$39:$B$789,X$47)+'СЕТ СН'!$G$11+СВЦЭМ!$D$10+'СЕТ СН'!$G$5-'СЕТ СН'!$G$21</f>
        <v>5805.1241410000002</v>
      </c>
      <c r="Y61" s="36">
        <f>SUMIFS(СВЦЭМ!$D$39:$D$789,СВЦЭМ!$A$39:$A$789,$A61,СВЦЭМ!$B$39:$B$789,Y$47)+'СЕТ СН'!$G$11+СВЦЭМ!$D$10+'СЕТ СН'!$G$5-'СЕТ СН'!$G$21</f>
        <v>5853.0836676700001</v>
      </c>
    </row>
    <row r="62" spans="1:25" ht="15.75" x14ac:dyDescent="0.2">
      <c r="A62" s="35">
        <f t="shared" si="1"/>
        <v>45641</v>
      </c>
      <c r="B62" s="36">
        <f>SUMIFS(СВЦЭМ!$D$39:$D$789,СВЦЭМ!$A$39:$A$789,$A62,СВЦЭМ!$B$39:$B$789,B$47)+'СЕТ СН'!$G$11+СВЦЭМ!$D$10+'СЕТ СН'!$G$5-'СЕТ СН'!$G$21</f>
        <v>5851.1912593699999</v>
      </c>
      <c r="C62" s="36">
        <f>SUMIFS(СВЦЭМ!$D$39:$D$789,СВЦЭМ!$A$39:$A$789,$A62,СВЦЭМ!$B$39:$B$789,C$47)+'СЕТ СН'!$G$11+СВЦЭМ!$D$10+'СЕТ СН'!$G$5-'СЕТ СН'!$G$21</f>
        <v>5858.3029743099996</v>
      </c>
      <c r="D62" s="36">
        <f>SUMIFS(СВЦЭМ!$D$39:$D$789,СВЦЭМ!$A$39:$A$789,$A62,СВЦЭМ!$B$39:$B$789,D$47)+'СЕТ СН'!$G$11+СВЦЭМ!$D$10+'СЕТ СН'!$G$5-'СЕТ СН'!$G$21</f>
        <v>5896.8398915899998</v>
      </c>
      <c r="E62" s="36">
        <f>SUMIFS(СВЦЭМ!$D$39:$D$789,СВЦЭМ!$A$39:$A$789,$A62,СВЦЭМ!$B$39:$B$789,E$47)+'СЕТ СН'!$G$11+СВЦЭМ!$D$10+'СЕТ СН'!$G$5-'СЕТ СН'!$G$21</f>
        <v>5908.2153787999996</v>
      </c>
      <c r="F62" s="36">
        <f>SUMIFS(СВЦЭМ!$D$39:$D$789,СВЦЭМ!$A$39:$A$789,$A62,СВЦЭМ!$B$39:$B$789,F$47)+'СЕТ СН'!$G$11+СВЦЭМ!$D$10+'СЕТ СН'!$G$5-'СЕТ СН'!$G$21</f>
        <v>5915.9904689800005</v>
      </c>
      <c r="G62" s="36">
        <f>SUMIFS(СВЦЭМ!$D$39:$D$789,СВЦЭМ!$A$39:$A$789,$A62,СВЦЭМ!$B$39:$B$789,G$47)+'СЕТ СН'!$G$11+СВЦЭМ!$D$10+'СЕТ СН'!$G$5-'СЕТ СН'!$G$21</f>
        <v>5898.8103571199999</v>
      </c>
      <c r="H62" s="36">
        <f>SUMIFS(СВЦЭМ!$D$39:$D$789,СВЦЭМ!$A$39:$A$789,$A62,СВЦЭМ!$B$39:$B$789,H$47)+'СЕТ СН'!$G$11+СВЦЭМ!$D$10+'СЕТ СН'!$G$5-'СЕТ СН'!$G$21</f>
        <v>5880.8842383499996</v>
      </c>
      <c r="I62" s="36">
        <f>SUMIFS(СВЦЭМ!$D$39:$D$789,СВЦЭМ!$A$39:$A$789,$A62,СВЦЭМ!$B$39:$B$789,I$47)+'СЕТ СН'!$G$11+СВЦЭМ!$D$10+'СЕТ СН'!$G$5-'СЕТ СН'!$G$21</f>
        <v>5888.7725611200003</v>
      </c>
      <c r="J62" s="36">
        <f>SUMIFS(СВЦЭМ!$D$39:$D$789,СВЦЭМ!$A$39:$A$789,$A62,СВЦЭМ!$B$39:$B$789,J$47)+'СЕТ СН'!$G$11+СВЦЭМ!$D$10+'СЕТ СН'!$G$5-'СЕТ СН'!$G$21</f>
        <v>5813.02509852</v>
      </c>
      <c r="K62" s="36">
        <f>SUMIFS(СВЦЭМ!$D$39:$D$789,СВЦЭМ!$A$39:$A$789,$A62,СВЦЭМ!$B$39:$B$789,K$47)+'СЕТ СН'!$G$11+СВЦЭМ!$D$10+'СЕТ СН'!$G$5-'СЕТ СН'!$G$21</f>
        <v>5732.7457914699999</v>
      </c>
      <c r="L62" s="36">
        <f>SUMIFS(СВЦЭМ!$D$39:$D$789,СВЦЭМ!$A$39:$A$789,$A62,СВЦЭМ!$B$39:$B$789,L$47)+'СЕТ СН'!$G$11+СВЦЭМ!$D$10+'СЕТ СН'!$G$5-'СЕТ СН'!$G$21</f>
        <v>5701.4879509700004</v>
      </c>
      <c r="M62" s="36">
        <f>SUMIFS(СВЦЭМ!$D$39:$D$789,СВЦЭМ!$A$39:$A$789,$A62,СВЦЭМ!$B$39:$B$789,M$47)+'СЕТ СН'!$G$11+СВЦЭМ!$D$10+'СЕТ СН'!$G$5-'СЕТ СН'!$G$21</f>
        <v>5713.5382739200004</v>
      </c>
      <c r="N62" s="36">
        <f>SUMIFS(СВЦЭМ!$D$39:$D$789,СВЦЭМ!$A$39:$A$789,$A62,СВЦЭМ!$B$39:$B$789,N$47)+'СЕТ СН'!$G$11+СВЦЭМ!$D$10+'СЕТ СН'!$G$5-'СЕТ СН'!$G$21</f>
        <v>5749.9016749700004</v>
      </c>
      <c r="O62" s="36">
        <f>SUMIFS(СВЦЭМ!$D$39:$D$789,СВЦЭМ!$A$39:$A$789,$A62,СВЦЭМ!$B$39:$B$789,O$47)+'СЕТ СН'!$G$11+СВЦЭМ!$D$10+'СЕТ СН'!$G$5-'СЕТ СН'!$G$21</f>
        <v>5766.8153131300005</v>
      </c>
      <c r="P62" s="36">
        <f>SUMIFS(СВЦЭМ!$D$39:$D$789,СВЦЭМ!$A$39:$A$789,$A62,СВЦЭМ!$B$39:$B$789,P$47)+'СЕТ СН'!$G$11+СВЦЭМ!$D$10+'СЕТ СН'!$G$5-'СЕТ СН'!$G$21</f>
        <v>5790.1290316600007</v>
      </c>
      <c r="Q62" s="36">
        <f>SUMIFS(СВЦЭМ!$D$39:$D$789,СВЦЭМ!$A$39:$A$789,$A62,СВЦЭМ!$B$39:$B$789,Q$47)+'СЕТ СН'!$G$11+СВЦЭМ!$D$10+'СЕТ СН'!$G$5-'СЕТ СН'!$G$21</f>
        <v>5807.9493354300002</v>
      </c>
      <c r="R62" s="36">
        <f>SUMIFS(СВЦЭМ!$D$39:$D$789,СВЦЭМ!$A$39:$A$789,$A62,СВЦЭМ!$B$39:$B$789,R$47)+'СЕТ СН'!$G$11+СВЦЭМ!$D$10+'СЕТ СН'!$G$5-'СЕТ СН'!$G$21</f>
        <v>5796.4135148200003</v>
      </c>
      <c r="S62" s="36">
        <f>SUMIFS(СВЦЭМ!$D$39:$D$789,СВЦЭМ!$A$39:$A$789,$A62,СВЦЭМ!$B$39:$B$789,S$47)+'СЕТ СН'!$G$11+СВЦЭМ!$D$10+'СЕТ СН'!$G$5-'СЕТ СН'!$G$21</f>
        <v>5733.8453346200004</v>
      </c>
      <c r="T62" s="36">
        <f>SUMIFS(СВЦЭМ!$D$39:$D$789,СВЦЭМ!$A$39:$A$789,$A62,СВЦЭМ!$B$39:$B$789,T$47)+'СЕТ СН'!$G$11+СВЦЭМ!$D$10+'СЕТ СН'!$G$5-'СЕТ СН'!$G$21</f>
        <v>5710.5733901500007</v>
      </c>
      <c r="U62" s="36">
        <f>SUMIFS(СВЦЭМ!$D$39:$D$789,СВЦЭМ!$A$39:$A$789,$A62,СВЦЭМ!$B$39:$B$789,U$47)+'СЕТ СН'!$G$11+СВЦЭМ!$D$10+'СЕТ СН'!$G$5-'СЕТ СН'!$G$21</f>
        <v>5724.68457425</v>
      </c>
      <c r="V62" s="36">
        <f>SUMIFS(СВЦЭМ!$D$39:$D$789,СВЦЭМ!$A$39:$A$789,$A62,СВЦЭМ!$B$39:$B$789,V$47)+'СЕТ СН'!$G$11+СВЦЭМ!$D$10+'СЕТ СН'!$G$5-'СЕТ СН'!$G$21</f>
        <v>5737.46996244</v>
      </c>
      <c r="W62" s="36">
        <f>SUMIFS(СВЦЭМ!$D$39:$D$789,СВЦЭМ!$A$39:$A$789,$A62,СВЦЭМ!$B$39:$B$789,W$47)+'СЕТ СН'!$G$11+СВЦЭМ!$D$10+'СЕТ СН'!$G$5-'СЕТ СН'!$G$21</f>
        <v>5751.1800944300003</v>
      </c>
      <c r="X62" s="36">
        <f>SUMIFS(СВЦЭМ!$D$39:$D$789,СВЦЭМ!$A$39:$A$789,$A62,СВЦЭМ!$B$39:$B$789,X$47)+'СЕТ СН'!$G$11+СВЦЭМ!$D$10+'СЕТ СН'!$G$5-'СЕТ СН'!$G$21</f>
        <v>5806.6647191600005</v>
      </c>
      <c r="Y62" s="36">
        <f>SUMIFS(СВЦЭМ!$D$39:$D$789,СВЦЭМ!$A$39:$A$789,$A62,СВЦЭМ!$B$39:$B$789,Y$47)+'СЕТ СН'!$G$11+СВЦЭМ!$D$10+'СЕТ СН'!$G$5-'СЕТ СН'!$G$21</f>
        <v>5836.0406078400001</v>
      </c>
    </row>
    <row r="63" spans="1:25" ht="15.75" x14ac:dyDescent="0.2">
      <c r="A63" s="35">
        <f t="shared" si="1"/>
        <v>45642</v>
      </c>
      <c r="B63" s="36">
        <f>SUMIFS(СВЦЭМ!$D$39:$D$789,СВЦЭМ!$A$39:$A$789,$A63,СВЦЭМ!$B$39:$B$789,B$47)+'СЕТ СН'!$G$11+СВЦЭМ!$D$10+'СЕТ СН'!$G$5-'СЕТ СН'!$G$21</f>
        <v>5762.3006124599997</v>
      </c>
      <c r="C63" s="36">
        <f>SUMIFS(СВЦЭМ!$D$39:$D$789,СВЦЭМ!$A$39:$A$789,$A63,СВЦЭМ!$B$39:$B$789,C$47)+'СЕТ СН'!$G$11+СВЦЭМ!$D$10+'СЕТ СН'!$G$5-'СЕТ СН'!$G$21</f>
        <v>5800.62833125</v>
      </c>
      <c r="D63" s="36">
        <f>SUMIFS(СВЦЭМ!$D$39:$D$789,СВЦЭМ!$A$39:$A$789,$A63,СВЦЭМ!$B$39:$B$789,D$47)+'СЕТ СН'!$G$11+СВЦЭМ!$D$10+'СЕТ СН'!$G$5-'СЕТ СН'!$G$21</f>
        <v>5814.7120686300004</v>
      </c>
      <c r="E63" s="36">
        <f>SUMIFS(СВЦЭМ!$D$39:$D$789,СВЦЭМ!$A$39:$A$789,$A63,СВЦЭМ!$B$39:$B$789,E$47)+'СЕТ СН'!$G$11+СВЦЭМ!$D$10+'СЕТ СН'!$G$5-'СЕТ СН'!$G$21</f>
        <v>5825.81073139</v>
      </c>
      <c r="F63" s="36">
        <f>SUMIFS(СВЦЭМ!$D$39:$D$789,СВЦЭМ!$A$39:$A$789,$A63,СВЦЭМ!$B$39:$B$789,F$47)+'СЕТ СН'!$G$11+СВЦЭМ!$D$10+'СЕТ СН'!$G$5-'СЕТ СН'!$G$21</f>
        <v>5816.39781227</v>
      </c>
      <c r="G63" s="36">
        <f>SUMIFS(СВЦЭМ!$D$39:$D$789,СВЦЭМ!$A$39:$A$789,$A63,СВЦЭМ!$B$39:$B$789,G$47)+'СЕТ СН'!$G$11+СВЦЭМ!$D$10+'СЕТ СН'!$G$5-'СЕТ СН'!$G$21</f>
        <v>5785.0903741100001</v>
      </c>
      <c r="H63" s="36">
        <f>SUMIFS(СВЦЭМ!$D$39:$D$789,СВЦЭМ!$A$39:$A$789,$A63,СВЦЭМ!$B$39:$B$789,H$47)+'СЕТ СН'!$G$11+СВЦЭМ!$D$10+'СЕТ СН'!$G$5-'СЕТ СН'!$G$21</f>
        <v>5783.9191501100004</v>
      </c>
      <c r="I63" s="36">
        <f>SUMIFS(СВЦЭМ!$D$39:$D$789,СВЦЭМ!$A$39:$A$789,$A63,СВЦЭМ!$B$39:$B$789,I$47)+'СЕТ СН'!$G$11+СВЦЭМ!$D$10+'СЕТ СН'!$G$5-'СЕТ СН'!$G$21</f>
        <v>5722.3601768799999</v>
      </c>
      <c r="J63" s="36">
        <f>SUMIFS(СВЦЭМ!$D$39:$D$789,СВЦЭМ!$A$39:$A$789,$A63,СВЦЭМ!$B$39:$B$789,J$47)+'СЕТ СН'!$G$11+СВЦЭМ!$D$10+'СЕТ СН'!$G$5-'СЕТ СН'!$G$21</f>
        <v>5725.3749416299997</v>
      </c>
      <c r="K63" s="36">
        <f>SUMIFS(СВЦЭМ!$D$39:$D$789,СВЦЭМ!$A$39:$A$789,$A63,СВЦЭМ!$B$39:$B$789,K$47)+'СЕТ СН'!$G$11+СВЦЭМ!$D$10+'СЕТ СН'!$G$5-'СЕТ СН'!$G$21</f>
        <v>5715.8784392400003</v>
      </c>
      <c r="L63" s="36">
        <f>SUMIFS(СВЦЭМ!$D$39:$D$789,СВЦЭМ!$A$39:$A$789,$A63,СВЦЭМ!$B$39:$B$789,L$47)+'СЕТ СН'!$G$11+СВЦЭМ!$D$10+'СЕТ СН'!$G$5-'СЕТ СН'!$G$21</f>
        <v>5704.3363304499999</v>
      </c>
      <c r="M63" s="36">
        <f>SUMIFS(СВЦЭМ!$D$39:$D$789,СВЦЭМ!$A$39:$A$789,$A63,СВЦЭМ!$B$39:$B$789,M$47)+'СЕТ СН'!$G$11+СВЦЭМ!$D$10+'СЕТ СН'!$G$5-'СЕТ СН'!$G$21</f>
        <v>5720.7213808800007</v>
      </c>
      <c r="N63" s="36">
        <f>SUMIFS(СВЦЭМ!$D$39:$D$789,СВЦЭМ!$A$39:$A$789,$A63,СВЦЭМ!$B$39:$B$789,N$47)+'СЕТ СН'!$G$11+СВЦЭМ!$D$10+'СЕТ СН'!$G$5-'СЕТ СН'!$G$21</f>
        <v>5709.7999219800004</v>
      </c>
      <c r="O63" s="36">
        <f>SUMIFS(СВЦЭМ!$D$39:$D$789,СВЦЭМ!$A$39:$A$789,$A63,СВЦЭМ!$B$39:$B$789,O$47)+'СЕТ СН'!$G$11+СВЦЭМ!$D$10+'СЕТ СН'!$G$5-'СЕТ СН'!$G$21</f>
        <v>5729.5150519500003</v>
      </c>
      <c r="P63" s="36">
        <f>SUMIFS(СВЦЭМ!$D$39:$D$789,СВЦЭМ!$A$39:$A$789,$A63,СВЦЭМ!$B$39:$B$789,P$47)+'СЕТ СН'!$G$11+СВЦЭМ!$D$10+'СЕТ СН'!$G$5-'СЕТ СН'!$G$21</f>
        <v>5739.80276039</v>
      </c>
      <c r="Q63" s="36">
        <f>SUMIFS(СВЦЭМ!$D$39:$D$789,СВЦЭМ!$A$39:$A$789,$A63,СВЦЭМ!$B$39:$B$789,Q$47)+'СЕТ СН'!$G$11+СВЦЭМ!$D$10+'СЕТ СН'!$G$5-'СЕТ СН'!$G$21</f>
        <v>5753.4706246200003</v>
      </c>
      <c r="R63" s="36">
        <f>SUMIFS(СВЦЭМ!$D$39:$D$789,СВЦЭМ!$A$39:$A$789,$A63,СВЦЭМ!$B$39:$B$789,R$47)+'СЕТ СН'!$G$11+СВЦЭМ!$D$10+'СЕТ СН'!$G$5-'СЕТ СН'!$G$21</f>
        <v>5737.6197499999998</v>
      </c>
      <c r="S63" s="36">
        <f>SUMIFS(СВЦЭМ!$D$39:$D$789,СВЦЭМ!$A$39:$A$789,$A63,СВЦЭМ!$B$39:$B$789,S$47)+'СЕТ СН'!$G$11+СВЦЭМ!$D$10+'СЕТ СН'!$G$5-'СЕТ СН'!$G$21</f>
        <v>5692.1934830600003</v>
      </c>
      <c r="T63" s="36">
        <f>SUMIFS(СВЦЭМ!$D$39:$D$789,СВЦЭМ!$A$39:$A$789,$A63,СВЦЭМ!$B$39:$B$789,T$47)+'СЕТ СН'!$G$11+СВЦЭМ!$D$10+'СЕТ СН'!$G$5-'СЕТ СН'!$G$21</f>
        <v>5694.3013387700003</v>
      </c>
      <c r="U63" s="36">
        <f>SUMIFS(СВЦЭМ!$D$39:$D$789,СВЦЭМ!$A$39:$A$789,$A63,СВЦЭМ!$B$39:$B$789,U$47)+'СЕТ СН'!$G$11+СВЦЭМ!$D$10+'СЕТ СН'!$G$5-'СЕТ СН'!$G$21</f>
        <v>5696.2543043300002</v>
      </c>
      <c r="V63" s="36">
        <f>SUMIFS(СВЦЭМ!$D$39:$D$789,СВЦЭМ!$A$39:$A$789,$A63,СВЦЭМ!$B$39:$B$789,V$47)+'СЕТ СН'!$G$11+СВЦЭМ!$D$10+'СЕТ СН'!$G$5-'СЕТ СН'!$G$21</f>
        <v>5716.2336222800004</v>
      </c>
      <c r="W63" s="36">
        <f>SUMIFS(СВЦЭМ!$D$39:$D$789,СВЦЭМ!$A$39:$A$789,$A63,СВЦЭМ!$B$39:$B$789,W$47)+'СЕТ СН'!$G$11+СВЦЭМ!$D$10+'СЕТ СН'!$G$5-'СЕТ СН'!$G$21</f>
        <v>5741.57338729</v>
      </c>
      <c r="X63" s="36">
        <f>SUMIFS(СВЦЭМ!$D$39:$D$789,СВЦЭМ!$A$39:$A$789,$A63,СВЦЭМ!$B$39:$B$789,X$47)+'СЕТ СН'!$G$11+СВЦЭМ!$D$10+'СЕТ СН'!$G$5-'СЕТ СН'!$G$21</f>
        <v>5775.3726713899996</v>
      </c>
      <c r="Y63" s="36">
        <f>SUMIFS(СВЦЭМ!$D$39:$D$789,СВЦЭМ!$A$39:$A$789,$A63,СВЦЭМ!$B$39:$B$789,Y$47)+'СЕТ СН'!$G$11+СВЦЭМ!$D$10+'СЕТ СН'!$G$5-'СЕТ СН'!$G$21</f>
        <v>5816.2769362300005</v>
      </c>
    </row>
    <row r="64" spans="1:25" ht="15.75" x14ac:dyDescent="0.2">
      <c r="A64" s="35">
        <f t="shared" si="1"/>
        <v>45643</v>
      </c>
      <c r="B64" s="36">
        <f>SUMIFS(СВЦЭМ!$D$39:$D$789,СВЦЭМ!$A$39:$A$789,$A64,СВЦЭМ!$B$39:$B$789,B$47)+'СЕТ СН'!$G$11+СВЦЭМ!$D$10+'СЕТ СН'!$G$5-'СЕТ СН'!$G$21</f>
        <v>5970.9849904000002</v>
      </c>
      <c r="C64" s="36">
        <f>SUMIFS(СВЦЭМ!$D$39:$D$789,СВЦЭМ!$A$39:$A$789,$A64,СВЦЭМ!$B$39:$B$789,C$47)+'СЕТ СН'!$G$11+СВЦЭМ!$D$10+'СЕТ СН'!$G$5-'СЕТ СН'!$G$21</f>
        <v>6030.1083028600005</v>
      </c>
      <c r="D64" s="36">
        <f>SUMIFS(СВЦЭМ!$D$39:$D$789,СВЦЭМ!$A$39:$A$789,$A64,СВЦЭМ!$B$39:$B$789,D$47)+'СЕТ СН'!$G$11+СВЦЭМ!$D$10+'СЕТ СН'!$G$5-'СЕТ СН'!$G$21</f>
        <v>6076.8282122500004</v>
      </c>
      <c r="E64" s="36">
        <f>SUMIFS(СВЦЭМ!$D$39:$D$789,СВЦЭМ!$A$39:$A$789,$A64,СВЦЭМ!$B$39:$B$789,E$47)+'СЕТ СН'!$G$11+СВЦЭМ!$D$10+'СЕТ СН'!$G$5-'СЕТ СН'!$G$21</f>
        <v>6104.8119663500001</v>
      </c>
      <c r="F64" s="36">
        <f>SUMIFS(СВЦЭМ!$D$39:$D$789,СВЦЭМ!$A$39:$A$789,$A64,СВЦЭМ!$B$39:$B$789,F$47)+'СЕТ СН'!$G$11+СВЦЭМ!$D$10+'СЕТ СН'!$G$5-'СЕТ СН'!$G$21</f>
        <v>6121.6724986999998</v>
      </c>
      <c r="G64" s="36">
        <f>SUMIFS(СВЦЭМ!$D$39:$D$789,СВЦЭМ!$A$39:$A$789,$A64,СВЦЭМ!$B$39:$B$789,G$47)+'СЕТ СН'!$G$11+СВЦЭМ!$D$10+'СЕТ СН'!$G$5-'СЕТ СН'!$G$21</f>
        <v>6137.8686042999998</v>
      </c>
      <c r="H64" s="36">
        <f>SUMIFS(СВЦЭМ!$D$39:$D$789,СВЦЭМ!$A$39:$A$789,$A64,СВЦЭМ!$B$39:$B$789,H$47)+'СЕТ СН'!$G$11+СВЦЭМ!$D$10+'СЕТ СН'!$G$5-'СЕТ СН'!$G$21</f>
        <v>6057.1013348899996</v>
      </c>
      <c r="I64" s="36">
        <f>SUMIFS(СВЦЭМ!$D$39:$D$789,СВЦЭМ!$A$39:$A$789,$A64,СВЦЭМ!$B$39:$B$789,I$47)+'СЕТ СН'!$G$11+СВЦЭМ!$D$10+'СЕТ СН'!$G$5-'СЕТ СН'!$G$21</f>
        <v>5968.5556742899998</v>
      </c>
      <c r="J64" s="36">
        <f>SUMIFS(СВЦЭМ!$D$39:$D$789,СВЦЭМ!$A$39:$A$789,$A64,СВЦЭМ!$B$39:$B$789,J$47)+'СЕТ СН'!$G$11+СВЦЭМ!$D$10+'СЕТ СН'!$G$5-'СЕТ СН'!$G$21</f>
        <v>5930.1545480300001</v>
      </c>
      <c r="K64" s="36">
        <f>SUMIFS(СВЦЭМ!$D$39:$D$789,СВЦЭМ!$A$39:$A$789,$A64,СВЦЭМ!$B$39:$B$789,K$47)+'СЕТ СН'!$G$11+СВЦЭМ!$D$10+'СЕТ СН'!$G$5-'СЕТ СН'!$G$21</f>
        <v>5869.4361856300002</v>
      </c>
      <c r="L64" s="36">
        <f>SUMIFS(СВЦЭМ!$D$39:$D$789,СВЦЭМ!$A$39:$A$789,$A64,СВЦЭМ!$B$39:$B$789,L$47)+'СЕТ СН'!$G$11+СВЦЭМ!$D$10+'СЕТ СН'!$G$5-'СЕТ СН'!$G$21</f>
        <v>5843.4037667800003</v>
      </c>
      <c r="M64" s="36">
        <f>SUMIFS(СВЦЭМ!$D$39:$D$789,СВЦЭМ!$A$39:$A$789,$A64,СВЦЭМ!$B$39:$B$789,M$47)+'СЕТ СН'!$G$11+СВЦЭМ!$D$10+'СЕТ СН'!$G$5-'СЕТ СН'!$G$21</f>
        <v>5854.9464632099998</v>
      </c>
      <c r="N64" s="36">
        <f>SUMIFS(СВЦЭМ!$D$39:$D$789,СВЦЭМ!$A$39:$A$789,$A64,СВЦЭМ!$B$39:$B$789,N$47)+'СЕТ СН'!$G$11+СВЦЭМ!$D$10+'СЕТ СН'!$G$5-'СЕТ СН'!$G$21</f>
        <v>5874.4073217699997</v>
      </c>
      <c r="O64" s="36">
        <f>SUMIFS(СВЦЭМ!$D$39:$D$789,СВЦЭМ!$A$39:$A$789,$A64,СВЦЭМ!$B$39:$B$789,O$47)+'СЕТ СН'!$G$11+СВЦЭМ!$D$10+'СЕТ СН'!$G$5-'СЕТ СН'!$G$21</f>
        <v>5876.7282027199999</v>
      </c>
      <c r="P64" s="36">
        <f>SUMIFS(СВЦЭМ!$D$39:$D$789,СВЦЭМ!$A$39:$A$789,$A64,СВЦЭМ!$B$39:$B$789,P$47)+'СЕТ СН'!$G$11+СВЦЭМ!$D$10+'СЕТ СН'!$G$5-'СЕТ СН'!$G$21</f>
        <v>5878.9783581499996</v>
      </c>
      <c r="Q64" s="36">
        <f>SUMIFS(СВЦЭМ!$D$39:$D$789,СВЦЭМ!$A$39:$A$789,$A64,СВЦЭМ!$B$39:$B$789,Q$47)+'СЕТ СН'!$G$11+СВЦЭМ!$D$10+'СЕТ СН'!$G$5-'СЕТ СН'!$G$21</f>
        <v>5895.0133129400001</v>
      </c>
      <c r="R64" s="36">
        <f>SUMIFS(СВЦЭМ!$D$39:$D$789,СВЦЭМ!$A$39:$A$789,$A64,СВЦЭМ!$B$39:$B$789,R$47)+'СЕТ СН'!$G$11+СВЦЭМ!$D$10+'СЕТ СН'!$G$5-'СЕТ СН'!$G$21</f>
        <v>5886.9457437599995</v>
      </c>
      <c r="S64" s="36">
        <f>SUMIFS(СВЦЭМ!$D$39:$D$789,СВЦЭМ!$A$39:$A$789,$A64,СВЦЭМ!$B$39:$B$789,S$47)+'СЕТ СН'!$G$11+СВЦЭМ!$D$10+'СЕТ СН'!$G$5-'СЕТ СН'!$G$21</f>
        <v>5854.9236355200001</v>
      </c>
      <c r="T64" s="36">
        <f>SUMIFS(СВЦЭМ!$D$39:$D$789,СВЦЭМ!$A$39:$A$789,$A64,СВЦЭМ!$B$39:$B$789,T$47)+'СЕТ СН'!$G$11+СВЦЭМ!$D$10+'СЕТ СН'!$G$5-'СЕТ СН'!$G$21</f>
        <v>5900.9132438100005</v>
      </c>
      <c r="U64" s="36">
        <f>SUMIFS(СВЦЭМ!$D$39:$D$789,СВЦЭМ!$A$39:$A$789,$A64,СВЦЭМ!$B$39:$B$789,U$47)+'СЕТ СН'!$G$11+СВЦЭМ!$D$10+'СЕТ СН'!$G$5-'СЕТ СН'!$G$21</f>
        <v>5896.92323691</v>
      </c>
      <c r="V64" s="36">
        <f>SUMIFS(СВЦЭМ!$D$39:$D$789,СВЦЭМ!$A$39:$A$789,$A64,СВЦЭМ!$B$39:$B$789,V$47)+'СЕТ СН'!$G$11+СВЦЭМ!$D$10+'СЕТ СН'!$G$5-'СЕТ СН'!$G$21</f>
        <v>5958.6904644999995</v>
      </c>
      <c r="W64" s="36">
        <f>SUMIFS(СВЦЭМ!$D$39:$D$789,СВЦЭМ!$A$39:$A$789,$A64,СВЦЭМ!$B$39:$B$789,W$47)+'СЕТ СН'!$G$11+СВЦЭМ!$D$10+'СЕТ СН'!$G$5-'СЕТ СН'!$G$21</f>
        <v>5986.0346177699994</v>
      </c>
      <c r="X64" s="36">
        <f>SUMIFS(СВЦЭМ!$D$39:$D$789,СВЦЭМ!$A$39:$A$789,$A64,СВЦЭМ!$B$39:$B$789,X$47)+'СЕТ СН'!$G$11+СВЦЭМ!$D$10+'СЕТ СН'!$G$5-'СЕТ СН'!$G$21</f>
        <v>6006.1824096</v>
      </c>
      <c r="Y64" s="36">
        <f>SUMIFS(СВЦЭМ!$D$39:$D$789,СВЦЭМ!$A$39:$A$789,$A64,СВЦЭМ!$B$39:$B$789,Y$47)+'СЕТ СН'!$G$11+СВЦЭМ!$D$10+'СЕТ СН'!$G$5-'СЕТ СН'!$G$21</f>
        <v>6020.3131639200001</v>
      </c>
    </row>
    <row r="65" spans="1:32" ht="15.75" x14ac:dyDescent="0.2">
      <c r="A65" s="35">
        <f t="shared" si="1"/>
        <v>45644</v>
      </c>
      <c r="B65" s="36">
        <f>SUMIFS(СВЦЭМ!$D$39:$D$789,СВЦЭМ!$A$39:$A$789,$A65,СВЦЭМ!$B$39:$B$789,B$47)+'СЕТ СН'!$G$11+СВЦЭМ!$D$10+'СЕТ СН'!$G$5-'СЕТ СН'!$G$21</f>
        <v>6140.6228838500001</v>
      </c>
      <c r="C65" s="36">
        <f>SUMIFS(СВЦЭМ!$D$39:$D$789,СВЦЭМ!$A$39:$A$789,$A65,СВЦЭМ!$B$39:$B$789,C$47)+'СЕТ СН'!$G$11+СВЦЭМ!$D$10+'СЕТ СН'!$G$5-'СЕТ СН'!$G$21</f>
        <v>6184.02142095</v>
      </c>
      <c r="D65" s="36">
        <f>SUMIFS(СВЦЭМ!$D$39:$D$789,СВЦЭМ!$A$39:$A$789,$A65,СВЦЭМ!$B$39:$B$789,D$47)+'СЕТ СН'!$G$11+СВЦЭМ!$D$10+'СЕТ СН'!$G$5-'СЕТ СН'!$G$21</f>
        <v>6213.9516083500002</v>
      </c>
      <c r="E65" s="36">
        <f>SUMIFS(СВЦЭМ!$D$39:$D$789,СВЦЭМ!$A$39:$A$789,$A65,СВЦЭМ!$B$39:$B$789,E$47)+'СЕТ СН'!$G$11+СВЦЭМ!$D$10+'СЕТ СН'!$G$5-'СЕТ СН'!$G$21</f>
        <v>6229.1362052799996</v>
      </c>
      <c r="F65" s="36">
        <f>SUMIFS(СВЦЭМ!$D$39:$D$789,СВЦЭМ!$A$39:$A$789,$A65,СВЦЭМ!$B$39:$B$789,F$47)+'СЕТ СН'!$G$11+СВЦЭМ!$D$10+'СЕТ СН'!$G$5-'СЕТ СН'!$G$21</f>
        <v>6237.0354538000001</v>
      </c>
      <c r="G65" s="36">
        <f>SUMIFS(СВЦЭМ!$D$39:$D$789,СВЦЭМ!$A$39:$A$789,$A65,СВЦЭМ!$B$39:$B$789,G$47)+'СЕТ СН'!$G$11+СВЦЭМ!$D$10+'СЕТ СН'!$G$5-'СЕТ СН'!$G$21</f>
        <v>6211.3354545399998</v>
      </c>
      <c r="H65" s="36">
        <f>SUMIFS(СВЦЭМ!$D$39:$D$789,СВЦЭМ!$A$39:$A$789,$A65,СВЦЭМ!$B$39:$B$789,H$47)+'СЕТ СН'!$G$11+СВЦЭМ!$D$10+'СЕТ СН'!$G$5-'СЕТ СН'!$G$21</f>
        <v>6116.8643124999999</v>
      </c>
      <c r="I65" s="36">
        <f>SUMIFS(СВЦЭМ!$D$39:$D$789,СВЦЭМ!$A$39:$A$789,$A65,СВЦЭМ!$B$39:$B$789,I$47)+'СЕТ СН'!$G$11+СВЦЭМ!$D$10+'СЕТ СН'!$G$5-'СЕТ СН'!$G$21</f>
        <v>5989.9560641400003</v>
      </c>
      <c r="J65" s="36">
        <f>SUMIFS(СВЦЭМ!$D$39:$D$789,СВЦЭМ!$A$39:$A$789,$A65,СВЦЭМ!$B$39:$B$789,J$47)+'СЕТ СН'!$G$11+СВЦЭМ!$D$10+'СЕТ СН'!$G$5-'СЕТ СН'!$G$21</f>
        <v>5946.8896305099997</v>
      </c>
      <c r="K65" s="36">
        <f>SUMIFS(СВЦЭМ!$D$39:$D$789,СВЦЭМ!$A$39:$A$789,$A65,СВЦЭМ!$B$39:$B$789,K$47)+'СЕТ СН'!$G$11+СВЦЭМ!$D$10+'СЕТ СН'!$G$5-'СЕТ СН'!$G$21</f>
        <v>5888.7725756999998</v>
      </c>
      <c r="L65" s="36">
        <f>SUMIFS(СВЦЭМ!$D$39:$D$789,СВЦЭМ!$A$39:$A$789,$A65,СВЦЭМ!$B$39:$B$789,L$47)+'СЕТ СН'!$G$11+СВЦЭМ!$D$10+'СЕТ СН'!$G$5-'СЕТ СН'!$G$21</f>
        <v>5851.25012763</v>
      </c>
      <c r="M65" s="36">
        <f>SUMIFS(СВЦЭМ!$D$39:$D$789,СВЦЭМ!$A$39:$A$789,$A65,СВЦЭМ!$B$39:$B$789,M$47)+'СЕТ СН'!$G$11+СВЦЭМ!$D$10+'СЕТ СН'!$G$5-'СЕТ СН'!$G$21</f>
        <v>5919.3943088100004</v>
      </c>
      <c r="N65" s="36">
        <f>SUMIFS(СВЦЭМ!$D$39:$D$789,СВЦЭМ!$A$39:$A$789,$A65,СВЦЭМ!$B$39:$B$789,N$47)+'СЕТ СН'!$G$11+СВЦЭМ!$D$10+'СЕТ СН'!$G$5-'СЕТ СН'!$G$21</f>
        <v>5937.4711267900002</v>
      </c>
      <c r="O65" s="36">
        <f>SUMIFS(СВЦЭМ!$D$39:$D$789,СВЦЭМ!$A$39:$A$789,$A65,СВЦЭМ!$B$39:$B$789,O$47)+'СЕТ СН'!$G$11+СВЦЭМ!$D$10+'СЕТ СН'!$G$5-'СЕТ СН'!$G$21</f>
        <v>5927.04047008</v>
      </c>
      <c r="P65" s="36">
        <f>SUMIFS(СВЦЭМ!$D$39:$D$789,СВЦЭМ!$A$39:$A$789,$A65,СВЦЭМ!$B$39:$B$789,P$47)+'СЕТ СН'!$G$11+СВЦЭМ!$D$10+'СЕТ СН'!$G$5-'СЕТ СН'!$G$21</f>
        <v>5917.5490909199998</v>
      </c>
      <c r="Q65" s="36">
        <f>SUMIFS(СВЦЭМ!$D$39:$D$789,СВЦЭМ!$A$39:$A$789,$A65,СВЦЭМ!$B$39:$B$789,Q$47)+'СЕТ СН'!$G$11+СВЦЭМ!$D$10+'СЕТ СН'!$G$5-'СЕТ СН'!$G$21</f>
        <v>5932.4339535999998</v>
      </c>
      <c r="R65" s="36">
        <f>SUMIFS(СВЦЭМ!$D$39:$D$789,СВЦЭМ!$A$39:$A$789,$A65,СВЦЭМ!$B$39:$B$789,R$47)+'СЕТ СН'!$G$11+СВЦЭМ!$D$10+'СЕТ СН'!$G$5-'СЕТ СН'!$G$21</f>
        <v>5929.9254054899993</v>
      </c>
      <c r="S65" s="36">
        <f>SUMIFS(СВЦЭМ!$D$39:$D$789,СВЦЭМ!$A$39:$A$789,$A65,СВЦЭМ!$B$39:$B$789,S$47)+'СЕТ СН'!$G$11+СВЦЭМ!$D$10+'СЕТ СН'!$G$5-'СЕТ СН'!$G$21</f>
        <v>5893.1585677399999</v>
      </c>
      <c r="T65" s="36">
        <f>SUMIFS(СВЦЭМ!$D$39:$D$789,СВЦЭМ!$A$39:$A$789,$A65,СВЦЭМ!$B$39:$B$789,T$47)+'СЕТ СН'!$G$11+СВЦЭМ!$D$10+'СЕТ СН'!$G$5-'СЕТ СН'!$G$21</f>
        <v>5888.9252947599998</v>
      </c>
      <c r="U65" s="36">
        <f>SUMIFS(СВЦЭМ!$D$39:$D$789,СВЦЭМ!$A$39:$A$789,$A65,СВЦЭМ!$B$39:$B$789,U$47)+'СЕТ СН'!$G$11+СВЦЭМ!$D$10+'СЕТ СН'!$G$5-'СЕТ СН'!$G$21</f>
        <v>5892.8404206499999</v>
      </c>
      <c r="V65" s="36">
        <f>SUMIFS(СВЦЭМ!$D$39:$D$789,СВЦЭМ!$A$39:$A$789,$A65,СВЦЭМ!$B$39:$B$789,V$47)+'СЕТ СН'!$G$11+СВЦЭМ!$D$10+'СЕТ СН'!$G$5-'СЕТ СН'!$G$21</f>
        <v>5946.9443766300001</v>
      </c>
      <c r="W65" s="36">
        <f>SUMIFS(СВЦЭМ!$D$39:$D$789,СВЦЭМ!$A$39:$A$789,$A65,СВЦЭМ!$B$39:$B$789,W$47)+'СЕТ СН'!$G$11+СВЦЭМ!$D$10+'СЕТ СН'!$G$5-'СЕТ СН'!$G$21</f>
        <v>5978.2629532299998</v>
      </c>
      <c r="X65" s="36">
        <f>SUMIFS(СВЦЭМ!$D$39:$D$789,СВЦЭМ!$A$39:$A$789,$A65,СВЦЭМ!$B$39:$B$789,X$47)+'СЕТ СН'!$G$11+СВЦЭМ!$D$10+'СЕТ СН'!$G$5-'СЕТ СН'!$G$21</f>
        <v>5986.1023108400004</v>
      </c>
      <c r="Y65" s="36">
        <f>SUMIFS(СВЦЭМ!$D$39:$D$789,СВЦЭМ!$A$39:$A$789,$A65,СВЦЭМ!$B$39:$B$789,Y$47)+'СЕТ СН'!$G$11+СВЦЭМ!$D$10+'СЕТ СН'!$G$5-'СЕТ СН'!$G$21</f>
        <v>6043.2922809199999</v>
      </c>
    </row>
    <row r="66" spans="1:32" ht="15.75" x14ac:dyDescent="0.2">
      <c r="A66" s="35">
        <f t="shared" si="1"/>
        <v>45645</v>
      </c>
      <c r="B66" s="36">
        <f>SUMIFS(СВЦЭМ!$D$39:$D$789,СВЦЭМ!$A$39:$A$789,$A66,СВЦЭМ!$B$39:$B$789,B$47)+'СЕТ СН'!$G$11+СВЦЭМ!$D$10+'СЕТ СН'!$G$5-'СЕТ СН'!$G$21</f>
        <v>5950.2538303900001</v>
      </c>
      <c r="C66" s="36">
        <f>SUMIFS(СВЦЭМ!$D$39:$D$789,СВЦЭМ!$A$39:$A$789,$A66,СВЦЭМ!$B$39:$B$789,C$47)+'СЕТ СН'!$G$11+СВЦЭМ!$D$10+'СЕТ СН'!$G$5-'СЕТ СН'!$G$21</f>
        <v>5968.91572817</v>
      </c>
      <c r="D66" s="36">
        <f>SUMIFS(СВЦЭМ!$D$39:$D$789,СВЦЭМ!$A$39:$A$789,$A66,СВЦЭМ!$B$39:$B$789,D$47)+'СЕТ СН'!$G$11+СВЦЭМ!$D$10+'СЕТ СН'!$G$5-'СЕТ СН'!$G$21</f>
        <v>6039.2605171800005</v>
      </c>
      <c r="E66" s="36">
        <f>SUMIFS(СВЦЭМ!$D$39:$D$789,СВЦЭМ!$A$39:$A$789,$A66,СВЦЭМ!$B$39:$B$789,E$47)+'СЕТ СН'!$G$11+СВЦЭМ!$D$10+'СЕТ СН'!$G$5-'СЕТ СН'!$G$21</f>
        <v>6043.6336647299995</v>
      </c>
      <c r="F66" s="36">
        <f>SUMIFS(СВЦЭМ!$D$39:$D$789,СВЦЭМ!$A$39:$A$789,$A66,СВЦЭМ!$B$39:$B$789,F$47)+'СЕТ СН'!$G$11+СВЦЭМ!$D$10+'СЕТ СН'!$G$5-'СЕТ СН'!$G$21</f>
        <v>6062.94758086</v>
      </c>
      <c r="G66" s="36">
        <f>SUMIFS(СВЦЭМ!$D$39:$D$789,СВЦЭМ!$A$39:$A$789,$A66,СВЦЭМ!$B$39:$B$789,G$47)+'СЕТ СН'!$G$11+СВЦЭМ!$D$10+'СЕТ СН'!$G$5-'СЕТ СН'!$G$21</f>
        <v>6040.3097289199995</v>
      </c>
      <c r="H66" s="36">
        <f>SUMIFS(СВЦЭМ!$D$39:$D$789,СВЦЭМ!$A$39:$A$789,$A66,СВЦЭМ!$B$39:$B$789,H$47)+'СЕТ СН'!$G$11+СВЦЭМ!$D$10+'СЕТ СН'!$G$5-'СЕТ СН'!$G$21</f>
        <v>6000.5578915599999</v>
      </c>
      <c r="I66" s="36">
        <f>SUMIFS(СВЦЭМ!$D$39:$D$789,СВЦЭМ!$A$39:$A$789,$A66,СВЦЭМ!$B$39:$B$789,I$47)+'СЕТ СН'!$G$11+СВЦЭМ!$D$10+'СЕТ СН'!$G$5-'СЕТ СН'!$G$21</f>
        <v>5930.5717275699999</v>
      </c>
      <c r="J66" s="36">
        <f>SUMIFS(СВЦЭМ!$D$39:$D$789,СВЦЭМ!$A$39:$A$789,$A66,СВЦЭМ!$B$39:$B$789,J$47)+'СЕТ СН'!$G$11+СВЦЭМ!$D$10+'СЕТ СН'!$G$5-'СЕТ СН'!$G$21</f>
        <v>5880.1756343400002</v>
      </c>
      <c r="K66" s="36">
        <f>SUMIFS(СВЦЭМ!$D$39:$D$789,СВЦЭМ!$A$39:$A$789,$A66,СВЦЭМ!$B$39:$B$789,K$47)+'СЕТ СН'!$G$11+СВЦЭМ!$D$10+'СЕТ СН'!$G$5-'СЕТ СН'!$G$21</f>
        <v>5820.65949963</v>
      </c>
      <c r="L66" s="36">
        <f>SUMIFS(СВЦЭМ!$D$39:$D$789,СВЦЭМ!$A$39:$A$789,$A66,СВЦЭМ!$B$39:$B$789,L$47)+'СЕТ СН'!$G$11+СВЦЭМ!$D$10+'СЕТ СН'!$G$5-'СЕТ СН'!$G$21</f>
        <v>5818.7743668900002</v>
      </c>
      <c r="M66" s="36">
        <f>SUMIFS(СВЦЭМ!$D$39:$D$789,СВЦЭМ!$A$39:$A$789,$A66,СВЦЭМ!$B$39:$B$789,M$47)+'СЕТ СН'!$G$11+СВЦЭМ!$D$10+'СЕТ СН'!$G$5-'СЕТ СН'!$G$21</f>
        <v>5847.7772023400003</v>
      </c>
      <c r="N66" s="36">
        <f>SUMIFS(СВЦЭМ!$D$39:$D$789,СВЦЭМ!$A$39:$A$789,$A66,СВЦЭМ!$B$39:$B$789,N$47)+'СЕТ СН'!$G$11+СВЦЭМ!$D$10+'СЕТ СН'!$G$5-'СЕТ СН'!$G$21</f>
        <v>5855.7074540600006</v>
      </c>
      <c r="O66" s="36">
        <f>SUMIFS(СВЦЭМ!$D$39:$D$789,СВЦЭМ!$A$39:$A$789,$A66,СВЦЭМ!$B$39:$B$789,O$47)+'СЕТ СН'!$G$11+СВЦЭМ!$D$10+'СЕТ СН'!$G$5-'СЕТ СН'!$G$21</f>
        <v>5912.3642396400001</v>
      </c>
      <c r="P66" s="36">
        <f>SUMIFS(СВЦЭМ!$D$39:$D$789,СВЦЭМ!$A$39:$A$789,$A66,СВЦЭМ!$B$39:$B$789,P$47)+'СЕТ СН'!$G$11+СВЦЭМ!$D$10+'СЕТ СН'!$G$5-'СЕТ СН'!$G$21</f>
        <v>5924.6744935200004</v>
      </c>
      <c r="Q66" s="36">
        <f>SUMIFS(СВЦЭМ!$D$39:$D$789,СВЦЭМ!$A$39:$A$789,$A66,СВЦЭМ!$B$39:$B$789,Q$47)+'СЕТ СН'!$G$11+СВЦЭМ!$D$10+'СЕТ СН'!$G$5-'СЕТ СН'!$G$21</f>
        <v>5902.0402159200003</v>
      </c>
      <c r="R66" s="36">
        <f>SUMIFS(СВЦЭМ!$D$39:$D$789,СВЦЭМ!$A$39:$A$789,$A66,СВЦЭМ!$B$39:$B$789,R$47)+'СЕТ СН'!$G$11+СВЦЭМ!$D$10+'СЕТ СН'!$G$5-'СЕТ СН'!$G$21</f>
        <v>5862.6912445300004</v>
      </c>
      <c r="S66" s="36">
        <f>SUMIFS(СВЦЭМ!$D$39:$D$789,СВЦЭМ!$A$39:$A$789,$A66,СВЦЭМ!$B$39:$B$789,S$47)+'СЕТ СН'!$G$11+СВЦЭМ!$D$10+'СЕТ СН'!$G$5-'СЕТ СН'!$G$21</f>
        <v>5824.95522532</v>
      </c>
      <c r="T66" s="36">
        <f>SUMIFS(СВЦЭМ!$D$39:$D$789,СВЦЭМ!$A$39:$A$789,$A66,СВЦЭМ!$B$39:$B$789,T$47)+'СЕТ СН'!$G$11+СВЦЭМ!$D$10+'СЕТ СН'!$G$5-'СЕТ СН'!$G$21</f>
        <v>5796.8092816900007</v>
      </c>
      <c r="U66" s="36">
        <f>SUMIFS(СВЦЭМ!$D$39:$D$789,СВЦЭМ!$A$39:$A$789,$A66,СВЦЭМ!$B$39:$B$789,U$47)+'СЕТ СН'!$G$11+СВЦЭМ!$D$10+'СЕТ СН'!$G$5-'СЕТ СН'!$G$21</f>
        <v>5800.3302084300003</v>
      </c>
      <c r="V66" s="36">
        <f>SUMIFS(СВЦЭМ!$D$39:$D$789,СВЦЭМ!$A$39:$A$789,$A66,СВЦЭМ!$B$39:$B$789,V$47)+'СЕТ СН'!$G$11+СВЦЭМ!$D$10+'СЕТ СН'!$G$5-'СЕТ СН'!$G$21</f>
        <v>5816.98407933</v>
      </c>
      <c r="W66" s="36">
        <f>SUMIFS(СВЦЭМ!$D$39:$D$789,СВЦЭМ!$A$39:$A$789,$A66,СВЦЭМ!$B$39:$B$789,W$47)+'СЕТ СН'!$G$11+СВЦЭМ!$D$10+'СЕТ СН'!$G$5-'СЕТ СН'!$G$21</f>
        <v>5880.5897391999997</v>
      </c>
      <c r="X66" s="36">
        <f>SUMIFS(СВЦЭМ!$D$39:$D$789,СВЦЭМ!$A$39:$A$789,$A66,СВЦЭМ!$B$39:$B$789,X$47)+'СЕТ СН'!$G$11+СВЦЭМ!$D$10+'СЕТ СН'!$G$5-'СЕТ СН'!$G$21</f>
        <v>5901.3271621000004</v>
      </c>
      <c r="Y66" s="36">
        <f>SUMIFS(СВЦЭМ!$D$39:$D$789,СВЦЭМ!$A$39:$A$789,$A66,СВЦЭМ!$B$39:$B$789,Y$47)+'СЕТ СН'!$G$11+СВЦЭМ!$D$10+'СЕТ СН'!$G$5-'СЕТ СН'!$G$21</f>
        <v>5924.8115404500004</v>
      </c>
    </row>
    <row r="67" spans="1:32" ht="15.75" x14ac:dyDescent="0.2">
      <c r="A67" s="35">
        <f t="shared" si="1"/>
        <v>45646</v>
      </c>
      <c r="B67" s="36">
        <f>SUMIFS(СВЦЭМ!$D$39:$D$789,СВЦЭМ!$A$39:$A$789,$A67,СВЦЭМ!$B$39:$B$789,B$47)+'СЕТ СН'!$G$11+СВЦЭМ!$D$10+'СЕТ СН'!$G$5-'СЕТ СН'!$G$21</f>
        <v>5960.2020576599998</v>
      </c>
      <c r="C67" s="36">
        <f>SUMIFS(СВЦЭМ!$D$39:$D$789,СВЦЭМ!$A$39:$A$789,$A67,СВЦЭМ!$B$39:$B$789,C$47)+'СЕТ СН'!$G$11+СВЦЭМ!$D$10+'СЕТ СН'!$G$5-'СЕТ СН'!$G$21</f>
        <v>5996.8000326599995</v>
      </c>
      <c r="D67" s="36">
        <f>SUMIFS(СВЦЭМ!$D$39:$D$789,СВЦЭМ!$A$39:$A$789,$A67,СВЦЭМ!$B$39:$B$789,D$47)+'СЕТ СН'!$G$11+СВЦЭМ!$D$10+'СЕТ СН'!$G$5-'СЕТ СН'!$G$21</f>
        <v>6008.5470388100002</v>
      </c>
      <c r="E67" s="36">
        <f>SUMIFS(СВЦЭМ!$D$39:$D$789,СВЦЭМ!$A$39:$A$789,$A67,СВЦЭМ!$B$39:$B$789,E$47)+'СЕТ СН'!$G$11+СВЦЭМ!$D$10+'СЕТ СН'!$G$5-'СЕТ СН'!$G$21</f>
        <v>6025.4627048100001</v>
      </c>
      <c r="F67" s="36">
        <f>SUMIFS(СВЦЭМ!$D$39:$D$789,СВЦЭМ!$A$39:$A$789,$A67,СВЦЭМ!$B$39:$B$789,F$47)+'СЕТ СН'!$G$11+СВЦЭМ!$D$10+'СЕТ СН'!$G$5-'СЕТ СН'!$G$21</f>
        <v>6023.4197908900005</v>
      </c>
      <c r="G67" s="36">
        <f>SUMIFS(СВЦЭМ!$D$39:$D$789,СВЦЭМ!$A$39:$A$789,$A67,СВЦЭМ!$B$39:$B$789,G$47)+'СЕТ СН'!$G$11+СВЦЭМ!$D$10+'СЕТ СН'!$G$5-'СЕТ СН'!$G$21</f>
        <v>6004.8533471699993</v>
      </c>
      <c r="H67" s="36">
        <f>SUMIFS(СВЦЭМ!$D$39:$D$789,СВЦЭМ!$A$39:$A$789,$A67,СВЦЭМ!$B$39:$B$789,H$47)+'СЕТ СН'!$G$11+СВЦЭМ!$D$10+'СЕТ СН'!$G$5-'СЕТ СН'!$G$21</f>
        <v>5991.2815035099993</v>
      </c>
      <c r="I67" s="36">
        <f>SUMIFS(СВЦЭМ!$D$39:$D$789,СВЦЭМ!$A$39:$A$789,$A67,СВЦЭМ!$B$39:$B$789,I$47)+'СЕТ СН'!$G$11+СВЦЭМ!$D$10+'СЕТ СН'!$G$5-'СЕТ СН'!$G$21</f>
        <v>5883.6120454800002</v>
      </c>
      <c r="J67" s="36">
        <f>SUMIFS(СВЦЭМ!$D$39:$D$789,СВЦЭМ!$A$39:$A$789,$A67,СВЦЭМ!$B$39:$B$789,J$47)+'СЕТ СН'!$G$11+СВЦЭМ!$D$10+'СЕТ СН'!$G$5-'СЕТ СН'!$G$21</f>
        <v>5805.4354646400006</v>
      </c>
      <c r="K67" s="36">
        <f>SUMIFS(СВЦЭМ!$D$39:$D$789,СВЦЭМ!$A$39:$A$789,$A67,СВЦЭМ!$B$39:$B$789,K$47)+'СЕТ СН'!$G$11+СВЦЭМ!$D$10+'СЕТ СН'!$G$5-'СЕТ СН'!$G$21</f>
        <v>5764.8853764000005</v>
      </c>
      <c r="L67" s="36">
        <f>SUMIFS(СВЦЭМ!$D$39:$D$789,СВЦЭМ!$A$39:$A$789,$A67,СВЦЭМ!$B$39:$B$789,L$47)+'СЕТ СН'!$G$11+СВЦЭМ!$D$10+'СЕТ СН'!$G$5-'СЕТ СН'!$G$21</f>
        <v>5763.9961573399996</v>
      </c>
      <c r="M67" s="36">
        <f>SUMIFS(СВЦЭМ!$D$39:$D$789,СВЦЭМ!$A$39:$A$789,$A67,СВЦЭМ!$B$39:$B$789,M$47)+'СЕТ СН'!$G$11+СВЦЭМ!$D$10+'СЕТ СН'!$G$5-'СЕТ СН'!$G$21</f>
        <v>5758.6293043900005</v>
      </c>
      <c r="N67" s="36">
        <f>SUMIFS(СВЦЭМ!$D$39:$D$789,СВЦЭМ!$A$39:$A$789,$A67,СВЦЭМ!$B$39:$B$789,N$47)+'СЕТ СН'!$G$11+СВЦЭМ!$D$10+'СЕТ СН'!$G$5-'СЕТ СН'!$G$21</f>
        <v>5763.5107646500001</v>
      </c>
      <c r="O67" s="36">
        <f>SUMIFS(СВЦЭМ!$D$39:$D$789,СВЦЭМ!$A$39:$A$789,$A67,СВЦЭМ!$B$39:$B$789,O$47)+'СЕТ СН'!$G$11+СВЦЭМ!$D$10+'СЕТ СН'!$G$5-'СЕТ СН'!$G$21</f>
        <v>5774.30625487</v>
      </c>
      <c r="P67" s="36">
        <f>SUMIFS(СВЦЭМ!$D$39:$D$789,СВЦЭМ!$A$39:$A$789,$A67,СВЦЭМ!$B$39:$B$789,P$47)+'СЕТ СН'!$G$11+СВЦЭМ!$D$10+'СЕТ СН'!$G$5-'СЕТ СН'!$G$21</f>
        <v>5783.3763502100001</v>
      </c>
      <c r="Q67" s="36">
        <f>SUMIFS(СВЦЭМ!$D$39:$D$789,СВЦЭМ!$A$39:$A$789,$A67,СВЦЭМ!$B$39:$B$789,Q$47)+'СЕТ СН'!$G$11+СВЦЭМ!$D$10+'СЕТ СН'!$G$5-'СЕТ СН'!$G$21</f>
        <v>5737.8273096499997</v>
      </c>
      <c r="R67" s="36">
        <f>SUMIFS(СВЦЭМ!$D$39:$D$789,СВЦЭМ!$A$39:$A$789,$A67,СВЦЭМ!$B$39:$B$789,R$47)+'СЕТ СН'!$G$11+СВЦЭМ!$D$10+'СЕТ СН'!$G$5-'СЕТ СН'!$G$21</f>
        <v>5748.7096306500007</v>
      </c>
      <c r="S67" s="36">
        <f>SUMIFS(СВЦЭМ!$D$39:$D$789,СВЦЭМ!$A$39:$A$789,$A67,СВЦЭМ!$B$39:$B$789,S$47)+'СЕТ СН'!$G$11+СВЦЭМ!$D$10+'СЕТ СН'!$G$5-'СЕТ СН'!$G$21</f>
        <v>5752.5503777900003</v>
      </c>
      <c r="T67" s="36">
        <f>SUMIFS(СВЦЭМ!$D$39:$D$789,СВЦЭМ!$A$39:$A$789,$A67,СВЦЭМ!$B$39:$B$789,T$47)+'СЕТ СН'!$G$11+СВЦЭМ!$D$10+'СЕТ СН'!$G$5-'СЕТ СН'!$G$21</f>
        <v>5725.9548015300006</v>
      </c>
      <c r="U67" s="36">
        <f>SUMIFS(СВЦЭМ!$D$39:$D$789,СВЦЭМ!$A$39:$A$789,$A67,СВЦЭМ!$B$39:$B$789,U$47)+'СЕТ СН'!$G$11+СВЦЭМ!$D$10+'СЕТ СН'!$G$5-'СЕТ СН'!$G$21</f>
        <v>5746.4464182600004</v>
      </c>
      <c r="V67" s="36">
        <f>SUMIFS(СВЦЭМ!$D$39:$D$789,СВЦЭМ!$A$39:$A$789,$A67,СВЦЭМ!$B$39:$B$789,V$47)+'СЕТ СН'!$G$11+СВЦЭМ!$D$10+'СЕТ СН'!$G$5-'СЕТ СН'!$G$21</f>
        <v>5779.79001591</v>
      </c>
      <c r="W67" s="36">
        <f>SUMIFS(СВЦЭМ!$D$39:$D$789,СВЦЭМ!$A$39:$A$789,$A67,СВЦЭМ!$B$39:$B$789,W$47)+'СЕТ СН'!$G$11+СВЦЭМ!$D$10+'СЕТ СН'!$G$5-'СЕТ СН'!$G$21</f>
        <v>5850.9061129299998</v>
      </c>
      <c r="X67" s="36">
        <f>SUMIFS(СВЦЭМ!$D$39:$D$789,СВЦЭМ!$A$39:$A$789,$A67,СВЦЭМ!$B$39:$B$789,X$47)+'СЕТ СН'!$G$11+СВЦЭМ!$D$10+'СЕТ СН'!$G$5-'СЕТ СН'!$G$21</f>
        <v>5868.9217585200004</v>
      </c>
      <c r="Y67" s="36">
        <f>SUMIFS(СВЦЭМ!$D$39:$D$789,СВЦЭМ!$A$39:$A$789,$A67,СВЦЭМ!$B$39:$B$789,Y$47)+'СЕТ СН'!$G$11+СВЦЭМ!$D$10+'СЕТ СН'!$G$5-'СЕТ СН'!$G$21</f>
        <v>5876.2099104299996</v>
      </c>
    </row>
    <row r="68" spans="1:32" ht="15.75" x14ac:dyDescent="0.2">
      <c r="A68" s="35">
        <f t="shared" si="1"/>
        <v>45647</v>
      </c>
      <c r="B68" s="36">
        <f>SUMIFS(СВЦЭМ!$D$39:$D$789,СВЦЭМ!$A$39:$A$789,$A68,СВЦЭМ!$B$39:$B$789,B$47)+'СЕТ СН'!$G$11+СВЦЭМ!$D$10+'СЕТ СН'!$G$5-'СЕТ СН'!$G$21</f>
        <v>5961.7482009400001</v>
      </c>
      <c r="C68" s="36">
        <f>SUMIFS(СВЦЭМ!$D$39:$D$789,СВЦЭМ!$A$39:$A$789,$A68,СВЦЭМ!$B$39:$B$789,C$47)+'СЕТ СН'!$G$11+СВЦЭМ!$D$10+'СЕТ СН'!$G$5-'СЕТ СН'!$G$21</f>
        <v>5943.0499917799998</v>
      </c>
      <c r="D68" s="36">
        <f>SUMIFS(СВЦЭМ!$D$39:$D$789,СВЦЭМ!$A$39:$A$789,$A68,СВЦЭМ!$B$39:$B$789,D$47)+'СЕТ СН'!$G$11+СВЦЭМ!$D$10+'СЕТ СН'!$G$5-'СЕТ СН'!$G$21</f>
        <v>6012.5682132599995</v>
      </c>
      <c r="E68" s="36">
        <f>SUMIFS(СВЦЭМ!$D$39:$D$789,СВЦЭМ!$A$39:$A$789,$A68,СВЦЭМ!$B$39:$B$789,E$47)+'СЕТ СН'!$G$11+СВЦЭМ!$D$10+'СЕТ СН'!$G$5-'СЕТ СН'!$G$21</f>
        <v>6052.1417620299999</v>
      </c>
      <c r="F68" s="36">
        <f>SUMIFS(СВЦЭМ!$D$39:$D$789,СВЦЭМ!$A$39:$A$789,$A68,СВЦЭМ!$B$39:$B$789,F$47)+'СЕТ СН'!$G$11+СВЦЭМ!$D$10+'СЕТ СН'!$G$5-'СЕТ СН'!$G$21</f>
        <v>6064.58839016</v>
      </c>
      <c r="G68" s="36">
        <f>SUMIFS(СВЦЭМ!$D$39:$D$789,СВЦЭМ!$A$39:$A$789,$A68,СВЦЭМ!$B$39:$B$789,G$47)+'СЕТ СН'!$G$11+СВЦЭМ!$D$10+'СЕТ СН'!$G$5-'СЕТ СН'!$G$21</f>
        <v>6044.9575559099994</v>
      </c>
      <c r="H68" s="36">
        <f>SUMIFS(СВЦЭМ!$D$39:$D$789,СВЦЭМ!$A$39:$A$789,$A68,СВЦЭМ!$B$39:$B$789,H$47)+'СЕТ СН'!$G$11+СВЦЭМ!$D$10+'СЕТ СН'!$G$5-'СЕТ СН'!$G$21</f>
        <v>6020.2662625100002</v>
      </c>
      <c r="I68" s="36">
        <f>SUMIFS(СВЦЭМ!$D$39:$D$789,СВЦЭМ!$A$39:$A$789,$A68,СВЦЭМ!$B$39:$B$789,I$47)+'СЕТ СН'!$G$11+СВЦЭМ!$D$10+'СЕТ СН'!$G$5-'СЕТ СН'!$G$21</f>
        <v>5967.1967518700003</v>
      </c>
      <c r="J68" s="36">
        <f>SUMIFS(СВЦЭМ!$D$39:$D$789,СВЦЭМ!$A$39:$A$789,$A68,СВЦЭМ!$B$39:$B$789,J$47)+'СЕТ СН'!$G$11+СВЦЭМ!$D$10+'СЕТ СН'!$G$5-'СЕТ СН'!$G$21</f>
        <v>5903.6653745599997</v>
      </c>
      <c r="K68" s="36">
        <f>SUMIFS(СВЦЭМ!$D$39:$D$789,СВЦЭМ!$A$39:$A$789,$A68,СВЦЭМ!$B$39:$B$789,K$47)+'СЕТ СН'!$G$11+СВЦЭМ!$D$10+'СЕТ СН'!$G$5-'СЕТ СН'!$G$21</f>
        <v>5813.6039553800001</v>
      </c>
      <c r="L68" s="36">
        <f>SUMIFS(СВЦЭМ!$D$39:$D$789,СВЦЭМ!$A$39:$A$789,$A68,СВЦЭМ!$B$39:$B$789,L$47)+'СЕТ СН'!$G$11+СВЦЭМ!$D$10+'СЕТ СН'!$G$5-'СЕТ СН'!$G$21</f>
        <v>5785.3092165500002</v>
      </c>
      <c r="M68" s="36">
        <f>SUMIFS(СВЦЭМ!$D$39:$D$789,СВЦЭМ!$A$39:$A$789,$A68,СВЦЭМ!$B$39:$B$789,M$47)+'СЕТ СН'!$G$11+СВЦЭМ!$D$10+'СЕТ СН'!$G$5-'СЕТ СН'!$G$21</f>
        <v>5783.0597332200005</v>
      </c>
      <c r="N68" s="36">
        <f>SUMIFS(СВЦЭМ!$D$39:$D$789,СВЦЭМ!$A$39:$A$789,$A68,СВЦЭМ!$B$39:$B$789,N$47)+'СЕТ СН'!$G$11+СВЦЭМ!$D$10+'СЕТ СН'!$G$5-'СЕТ СН'!$G$21</f>
        <v>5792.5629103299998</v>
      </c>
      <c r="O68" s="36">
        <f>SUMIFS(СВЦЭМ!$D$39:$D$789,СВЦЭМ!$A$39:$A$789,$A68,СВЦЭМ!$B$39:$B$789,O$47)+'СЕТ СН'!$G$11+СВЦЭМ!$D$10+'СЕТ СН'!$G$5-'СЕТ СН'!$G$21</f>
        <v>5807.6327103800004</v>
      </c>
      <c r="P68" s="36">
        <f>SUMIFS(СВЦЭМ!$D$39:$D$789,СВЦЭМ!$A$39:$A$789,$A68,СВЦЭМ!$B$39:$B$789,P$47)+'СЕТ СН'!$G$11+СВЦЭМ!$D$10+'СЕТ СН'!$G$5-'СЕТ СН'!$G$21</f>
        <v>5804.7540253300003</v>
      </c>
      <c r="Q68" s="36">
        <f>SUMIFS(СВЦЭМ!$D$39:$D$789,СВЦЭМ!$A$39:$A$789,$A68,СВЦЭМ!$B$39:$B$789,Q$47)+'СЕТ СН'!$G$11+СВЦЭМ!$D$10+'СЕТ СН'!$G$5-'СЕТ СН'!$G$21</f>
        <v>5797.9298865199999</v>
      </c>
      <c r="R68" s="36">
        <f>SUMIFS(СВЦЭМ!$D$39:$D$789,СВЦЭМ!$A$39:$A$789,$A68,СВЦЭМ!$B$39:$B$789,R$47)+'СЕТ СН'!$G$11+СВЦЭМ!$D$10+'СЕТ СН'!$G$5-'СЕТ СН'!$G$21</f>
        <v>5808.69179988</v>
      </c>
      <c r="S68" s="36">
        <f>SUMIFS(СВЦЭМ!$D$39:$D$789,СВЦЭМ!$A$39:$A$789,$A68,СВЦЭМ!$B$39:$B$789,S$47)+'СЕТ СН'!$G$11+СВЦЭМ!$D$10+'СЕТ СН'!$G$5-'СЕТ СН'!$G$21</f>
        <v>5798.7315201700003</v>
      </c>
      <c r="T68" s="36">
        <f>SUMIFS(СВЦЭМ!$D$39:$D$789,СВЦЭМ!$A$39:$A$789,$A68,СВЦЭМ!$B$39:$B$789,T$47)+'СЕТ СН'!$G$11+СВЦЭМ!$D$10+'СЕТ СН'!$G$5-'СЕТ СН'!$G$21</f>
        <v>5768.3129996200005</v>
      </c>
      <c r="U68" s="36">
        <f>SUMIFS(СВЦЭМ!$D$39:$D$789,СВЦЭМ!$A$39:$A$789,$A68,СВЦЭМ!$B$39:$B$789,U$47)+'СЕТ СН'!$G$11+СВЦЭМ!$D$10+'СЕТ СН'!$G$5-'СЕТ СН'!$G$21</f>
        <v>5785.6857007799999</v>
      </c>
      <c r="V68" s="36">
        <f>SUMIFS(СВЦЭМ!$D$39:$D$789,СВЦЭМ!$A$39:$A$789,$A68,СВЦЭМ!$B$39:$B$789,V$47)+'СЕТ СН'!$G$11+СВЦЭМ!$D$10+'СЕТ СН'!$G$5-'СЕТ СН'!$G$21</f>
        <v>5826.3668790800002</v>
      </c>
      <c r="W68" s="36">
        <f>SUMIFS(СВЦЭМ!$D$39:$D$789,СВЦЭМ!$A$39:$A$789,$A68,СВЦЭМ!$B$39:$B$789,W$47)+'СЕТ СН'!$G$11+СВЦЭМ!$D$10+'СЕТ СН'!$G$5-'СЕТ СН'!$G$21</f>
        <v>5834.1243353500004</v>
      </c>
      <c r="X68" s="36">
        <f>SUMIFS(СВЦЭМ!$D$39:$D$789,СВЦЭМ!$A$39:$A$789,$A68,СВЦЭМ!$B$39:$B$789,X$47)+'СЕТ СН'!$G$11+СВЦЭМ!$D$10+'СЕТ СН'!$G$5-'СЕТ СН'!$G$21</f>
        <v>5867.68921555</v>
      </c>
      <c r="Y68" s="36">
        <f>SUMIFS(СВЦЭМ!$D$39:$D$789,СВЦЭМ!$A$39:$A$789,$A68,СВЦЭМ!$B$39:$B$789,Y$47)+'СЕТ СН'!$G$11+СВЦЭМ!$D$10+'СЕТ СН'!$G$5-'СЕТ СН'!$G$21</f>
        <v>5889.6524920900001</v>
      </c>
    </row>
    <row r="69" spans="1:32" ht="15.75" x14ac:dyDescent="0.2">
      <c r="A69" s="35">
        <f t="shared" si="1"/>
        <v>45648</v>
      </c>
      <c r="B69" s="36">
        <f>SUMIFS(СВЦЭМ!$D$39:$D$789,СВЦЭМ!$A$39:$A$789,$A69,СВЦЭМ!$B$39:$B$789,B$47)+'СЕТ СН'!$G$11+СВЦЭМ!$D$10+'СЕТ СН'!$G$5-'СЕТ СН'!$G$21</f>
        <v>5913.8027228700003</v>
      </c>
      <c r="C69" s="36">
        <f>SUMIFS(СВЦЭМ!$D$39:$D$789,СВЦЭМ!$A$39:$A$789,$A69,СВЦЭМ!$B$39:$B$789,C$47)+'СЕТ СН'!$G$11+СВЦЭМ!$D$10+'СЕТ СН'!$G$5-'СЕТ СН'!$G$21</f>
        <v>6027.94340319</v>
      </c>
      <c r="D69" s="36">
        <f>SUMIFS(СВЦЭМ!$D$39:$D$789,СВЦЭМ!$A$39:$A$789,$A69,СВЦЭМ!$B$39:$B$789,D$47)+'СЕТ СН'!$G$11+СВЦЭМ!$D$10+'СЕТ СН'!$G$5-'СЕТ СН'!$G$21</f>
        <v>6050.6446292299997</v>
      </c>
      <c r="E69" s="36">
        <f>SUMIFS(СВЦЭМ!$D$39:$D$789,СВЦЭМ!$A$39:$A$789,$A69,СВЦЭМ!$B$39:$B$789,E$47)+'СЕТ СН'!$G$11+СВЦЭМ!$D$10+'СЕТ СН'!$G$5-'СЕТ СН'!$G$21</f>
        <v>6072.2234654000004</v>
      </c>
      <c r="F69" s="36">
        <f>SUMIFS(СВЦЭМ!$D$39:$D$789,СВЦЭМ!$A$39:$A$789,$A69,СВЦЭМ!$B$39:$B$789,F$47)+'СЕТ СН'!$G$11+СВЦЭМ!$D$10+'СЕТ СН'!$G$5-'СЕТ СН'!$G$21</f>
        <v>6081.3213945899997</v>
      </c>
      <c r="G69" s="36">
        <f>SUMIFS(СВЦЭМ!$D$39:$D$789,СВЦЭМ!$A$39:$A$789,$A69,СВЦЭМ!$B$39:$B$789,G$47)+'СЕТ СН'!$G$11+СВЦЭМ!$D$10+'СЕТ СН'!$G$5-'СЕТ СН'!$G$21</f>
        <v>6084.0433121400001</v>
      </c>
      <c r="H69" s="36">
        <f>SUMIFS(СВЦЭМ!$D$39:$D$789,СВЦЭМ!$A$39:$A$789,$A69,СВЦЭМ!$B$39:$B$789,H$47)+'СЕТ СН'!$G$11+СВЦЭМ!$D$10+'СЕТ СН'!$G$5-'СЕТ СН'!$G$21</f>
        <v>6060.98718904</v>
      </c>
      <c r="I69" s="36">
        <f>SUMIFS(СВЦЭМ!$D$39:$D$789,СВЦЭМ!$A$39:$A$789,$A69,СВЦЭМ!$B$39:$B$789,I$47)+'СЕТ СН'!$G$11+СВЦЭМ!$D$10+'СЕТ СН'!$G$5-'СЕТ СН'!$G$21</f>
        <v>6032.6365714099993</v>
      </c>
      <c r="J69" s="36">
        <f>SUMIFS(СВЦЭМ!$D$39:$D$789,СВЦЭМ!$A$39:$A$789,$A69,СВЦЭМ!$B$39:$B$789,J$47)+'СЕТ СН'!$G$11+СВЦЭМ!$D$10+'СЕТ СН'!$G$5-'СЕТ СН'!$G$21</f>
        <v>5933.58232391</v>
      </c>
      <c r="K69" s="36">
        <f>SUMIFS(СВЦЭМ!$D$39:$D$789,СВЦЭМ!$A$39:$A$789,$A69,СВЦЭМ!$B$39:$B$789,K$47)+'СЕТ СН'!$G$11+СВЦЭМ!$D$10+'СЕТ СН'!$G$5-'СЕТ СН'!$G$21</f>
        <v>5889.9000516400001</v>
      </c>
      <c r="L69" s="36">
        <f>SUMIFS(СВЦЭМ!$D$39:$D$789,СВЦЭМ!$A$39:$A$789,$A69,СВЦЭМ!$B$39:$B$789,L$47)+'СЕТ СН'!$G$11+СВЦЭМ!$D$10+'СЕТ СН'!$G$5-'СЕТ СН'!$G$21</f>
        <v>5847.2193538600004</v>
      </c>
      <c r="M69" s="36">
        <f>SUMIFS(СВЦЭМ!$D$39:$D$789,СВЦЭМ!$A$39:$A$789,$A69,СВЦЭМ!$B$39:$B$789,M$47)+'СЕТ СН'!$G$11+СВЦЭМ!$D$10+'СЕТ СН'!$G$5-'СЕТ СН'!$G$21</f>
        <v>5843.6536751599997</v>
      </c>
      <c r="N69" s="36">
        <f>SUMIFS(СВЦЭМ!$D$39:$D$789,СВЦЭМ!$A$39:$A$789,$A69,СВЦЭМ!$B$39:$B$789,N$47)+'СЕТ СН'!$G$11+СВЦЭМ!$D$10+'СЕТ СН'!$G$5-'СЕТ СН'!$G$21</f>
        <v>5854.2446856100005</v>
      </c>
      <c r="O69" s="36">
        <f>SUMIFS(СВЦЭМ!$D$39:$D$789,СВЦЭМ!$A$39:$A$789,$A69,СВЦЭМ!$B$39:$B$789,O$47)+'СЕТ СН'!$G$11+СВЦЭМ!$D$10+'СЕТ СН'!$G$5-'СЕТ СН'!$G$21</f>
        <v>5875.1749743099999</v>
      </c>
      <c r="P69" s="36">
        <f>SUMIFS(СВЦЭМ!$D$39:$D$789,СВЦЭМ!$A$39:$A$789,$A69,СВЦЭМ!$B$39:$B$789,P$47)+'СЕТ СН'!$G$11+СВЦЭМ!$D$10+'СЕТ СН'!$G$5-'СЕТ СН'!$G$21</f>
        <v>5887.4376523299998</v>
      </c>
      <c r="Q69" s="36">
        <f>SUMIFS(СВЦЭМ!$D$39:$D$789,СВЦЭМ!$A$39:$A$789,$A69,СВЦЭМ!$B$39:$B$789,Q$47)+'СЕТ СН'!$G$11+СВЦЭМ!$D$10+'СЕТ СН'!$G$5-'СЕТ СН'!$G$21</f>
        <v>5910.6081219099997</v>
      </c>
      <c r="R69" s="36">
        <f>SUMIFS(СВЦЭМ!$D$39:$D$789,СВЦЭМ!$A$39:$A$789,$A69,СВЦЭМ!$B$39:$B$789,R$47)+'СЕТ СН'!$G$11+СВЦЭМ!$D$10+'СЕТ СН'!$G$5-'СЕТ СН'!$G$21</f>
        <v>5896.4425898899999</v>
      </c>
      <c r="S69" s="36">
        <f>SUMIFS(СВЦЭМ!$D$39:$D$789,СВЦЭМ!$A$39:$A$789,$A69,СВЦЭМ!$B$39:$B$789,S$47)+'СЕТ СН'!$G$11+СВЦЭМ!$D$10+'СЕТ СН'!$G$5-'СЕТ СН'!$G$21</f>
        <v>5848.5027836500003</v>
      </c>
      <c r="T69" s="36">
        <f>SUMIFS(СВЦЭМ!$D$39:$D$789,СВЦЭМ!$A$39:$A$789,$A69,СВЦЭМ!$B$39:$B$789,T$47)+'СЕТ СН'!$G$11+СВЦЭМ!$D$10+'СЕТ СН'!$G$5-'СЕТ СН'!$G$21</f>
        <v>5801.4621800900004</v>
      </c>
      <c r="U69" s="36">
        <f>SUMIFS(СВЦЭМ!$D$39:$D$789,СВЦЭМ!$A$39:$A$789,$A69,СВЦЭМ!$B$39:$B$789,U$47)+'СЕТ СН'!$G$11+СВЦЭМ!$D$10+'СЕТ СН'!$G$5-'СЕТ СН'!$G$21</f>
        <v>5810.4905055700001</v>
      </c>
      <c r="V69" s="36">
        <f>SUMIFS(СВЦЭМ!$D$39:$D$789,СВЦЭМ!$A$39:$A$789,$A69,СВЦЭМ!$B$39:$B$789,V$47)+'СЕТ СН'!$G$11+СВЦЭМ!$D$10+'СЕТ СН'!$G$5-'СЕТ СН'!$G$21</f>
        <v>5824.5560758299998</v>
      </c>
      <c r="W69" s="36">
        <f>SUMIFS(СВЦЭМ!$D$39:$D$789,СВЦЭМ!$A$39:$A$789,$A69,СВЦЭМ!$B$39:$B$789,W$47)+'СЕТ СН'!$G$11+СВЦЭМ!$D$10+'СЕТ СН'!$G$5-'СЕТ СН'!$G$21</f>
        <v>5839.6143711200002</v>
      </c>
      <c r="X69" s="36">
        <f>SUMIFS(СВЦЭМ!$D$39:$D$789,СВЦЭМ!$A$39:$A$789,$A69,СВЦЭМ!$B$39:$B$789,X$47)+'СЕТ СН'!$G$11+СВЦЭМ!$D$10+'СЕТ СН'!$G$5-'СЕТ СН'!$G$21</f>
        <v>5868.04407928</v>
      </c>
      <c r="Y69" s="36">
        <f>SUMIFS(СВЦЭМ!$D$39:$D$789,СВЦЭМ!$A$39:$A$789,$A69,СВЦЭМ!$B$39:$B$789,Y$47)+'СЕТ СН'!$G$11+СВЦЭМ!$D$10+'СЕТ СН'!$G$5-'СЕТ СН'!$G$21</f>
        <v>5917.9768942999999</v>
      </c>
    </row>
    <row r="70" spans="1:32" ht="15.75" x14ac:dyDescent="0.2">
      <c r="A70" s="35">
        <f t="shared" si="1"/>
        <v>45649</v>
      </c>
      <c r="B70" s="36">
        <f>SUMIFS(СВЦЭМ!$D$39:$D$789,СВЦЭМ!$A$39:$A$789,$A70,СВЦЭМ!$B$39:$B$789,B$47)+'СЕТ СН'!$G$11+СВЦЭМ!$D$10+'СЕТ СН'!$G$5-'СЕТ СН'!$G$21</f>
        <v>5892.0439913800001</v>
      </c>
      <c r="C70" s="36">
        <f>SUMIFS(СВЦЭМ!$D$39:$D$789,СВЦЭМ!$A$39:$A$789,$A70,СВЦЭМ!$B$39:$B$789,C$47)+'СЕТ СН'!$G$11+СВЦЭМ!$D$10+'СЕТ СН'!$G$5-'СЕТ СН'!$G$21</f>
        <v>5950.2635188099994</v>
      </c>
      <c r="D70" s="36">
        <f>SUMIFS(СВЦЭМ!$D$39:$D$789,СВЦЭМ!$A$39:$A$789,$A70,СВЦЭМ!$B$39:$B$789,D$47)+'СЕТ СН'!$G$11+СВЦЭМ!$D$10+'СЕТ СН'!$G$5-'СЕТ СН'!$G$21</f>
        <v>6019.65148469</v>
      </c>
      <c r="E70" s="36">
        <f>SUMIFS(СВЦЭМ!$D$39:$D$789,СВЦЭМ!$A$39:$A$789,$A70,СВЦЭМ!$B$39:$B$789,E$47)+'СЕТ СН'!$G$11+СВЦЭМ!$D$10+'СЕТ СН'!$G$5-'СЕТ СН'!$G$21</f>
        <v>6086.4811653300003</v>
      </c>
      <c r="F70" s="36">
        <f>SUMIFS(СВЦЭМ!$D$39:$D$789,СВЦЭМ!$A$39:$A$789,$A70,СВЦЭМ!$B$39:$B$789,F$47)+'СЕТ СН'!$G$11+СВЦЭМ!$D$10+'СЕТ СН'!$G$5-'СЕТ СН'!$G$21</f>
        <v>6026.9611996900003</v>
      </c>
      <c r="G70" s="36">
        <f>SUMIFS(СВЦЭМ!$D$39:$D$789,СВЦЭМ!$A$39:$A$789,$A70,СВЦЭМ!$B$39:$B$789,G$47)+'СЕТ СН'!$G$11+СВЦЭМ!$D$10+'СЕТ СН'!$G$5-'СЕТ СН'!$G$21</f>
        <v>6001.8453720899997</v>
      </c>
      <c r="H70" s="36">
        <f>SUMIFS(СВЦЭМ!$D$39:$D$789,СВЦЭМ!$A$39:$A$789,$A70,СВЦЭМ!$B$39:$B$789,H$47)+'СЕТ СН'!$G$11+СВЦЭМ!$D$10+'СЕТ СН'!$G$5-'СЕТ СН'!$G$21</f>
        <v>5980.6579206099996</v>
      </c>
      <c r="I70" s="36">
        <f>SUMIFS(СВЦЭМ!$D$39:$D$789,СВЦЭМ!$A$39:$A$789,$A70,СВЦЭМ!$B$39:$B$789,I$47)+'СЕТ СН'!$G$11+СВЦЭМ!$D$10+'СЕТ СН'!$G$5-'СЕТ СН'!$G$21</f>
        <v>5964.6825724</v>
      </c>
      <c r="J70" s="36">
        <f>SUMIFS(СВЦЭМ!$D$39:$D$789,СВЦЭМ!$A$39:$A$789,$A70,СВЦЭМ!$B$39:$B$789,J$47)+'СЕТ СН'!$G$11+СВЦЭМ!$D$10+'СЕТ СН'!$G$5-'СЕТ СН'!$G$21</f>
        <v>5892.5902989400001</v>
      </c>
      <c r="K70" s="36">
        <f>SUMIFS(СВЦЭМ!$D$39:$D$789,СВЦЭМ!$A$39:$A$789,$A70,СВЦЭМ!$B$39:$B$789,K$47)+'СЕТ СН'!$G$11+СВЦЭМ!$D$10+'СЕТ СН'!$G$5-'СЕТ СН'!$G$21</f>
        <v>5819.3536161299999</v>
      </c>
      <c r="L70" s="36">
        <f>SUMIFS(СВЦЭМ!$D$39:$D$789,СВЦЭМ!$A$39:$A$789,$A70,СВЦЭМ!$B$39:$B$789,L$47)+'СЕТ СН'!$G$11+СВЦЭМ!$D$10+'СЕТ СН'!$G$5-'СЕТ СН'!$G$21</f>
        <v>5811.8669489499998</v>
      </c>
      <c r="M70" s="36">
        <f>SUMIFS(СВЦЭМ!$D$39:$D$789,СВЦЭМ!$A$39:$A$789,$A70,СВЦЭМ!$B$39:$B$789,M$47)+'СЕТ СН'!$G$11+СВЦЭМ!$D$10+'СЕТ СН'!$G$5-'СЕТ СН'!$G$21</f>
        <v>5826.1271539400004</v>
      </c>
      <c r="N70" s="36">
        <f>SUMIFS(СВЦЭМ!$D$39:$D$789,СВЦЭМ!$A$39:$A$789,$A70,СВЦЭМ!$B$39:$B$789,N$47)+'СЕТ СН'!$G$11+СВЦЭМ!$D$10+'СЕТ СН'!$G$5-'СЕТ СН'!$G$21</f>
        <v>5830.7712834499998</v>
      </c>
      <c r="O70" s="36">
        <f>SUMIFS(СВЦЭМ!$D$39:$D$789,СВЦЭМ!$A$39:$A$789,$A70,СВЦЭМ!$B$39:$B$789,O$47)+'СЕТ СН'!$G$11+СВЦЭМ!$D$10+'СЕТ СН'!$G$5-'СЕТ СН'!$G$21</f>
        <v>5855.82259075</v>
      </c>
      <c r="P70" s="36">
        <f>SUMIFS(СВЦЭМ!$D$39:$D$789,СВЦЭМ!$A$39:$A$789,$A70,СВЦЭМ!$B$39:$B$789,P$47)+'СЕТ СН'!$G$11+СВЦЭМ!$D$10+'СЕТ СН'!$G$5-'СЕТ СН'!$G$21</f>
        <v>5892.1015980699995</v>
      </c>
      <c r="Q70" s="36">
        <f>SUMIFS(СВЦЭМ!$D$39:$D$789,СВЦЭМ!$A$39:$A$789,$A70,СВЦЭМ!$B$39:$B$789,Q$47)+'СЕТ СН'!$G$11+СВЦЭМ!$D$10+'СЕТ СН'!$G$5-'СЕТ СН'!$G$21</f>
        <v>5904.7612170699995</v>
      </c>
      <c r="R70" s="36">
        <f>SUMIFS(СВЦЭМ!$D$39:$D$789,СВЦЭМ!$A$39:$A$789,$A70,СВЦЭМ!$B$39:$B$789,R$47)+'СЕТ СН'!$G$11+СВЦЭМ!$D$10+'СЕТ СН'!$G$5-'СЕТ СН'!$G$21</f>
        <v>5877.5825135599998</v>
      </c>
      <c r="S70" s="36">
        <f>SUMIFS(СВЦЭМ!$D$39:$D$789,СВЦЭМ!$A$39:$A$789,$A70,СВЦЭМ!$B$39:$B$789,S$47)+'СЕТ СН'!$G$11+СВЦЭМ!$D$10+'СЕТ СН'!$G$5-'СЕТ СН'!$G$21</f>
        <v>5857.3025677700007</v>
      </c>
      <c r="T70" s="36">
        <f>SUMIFS(СВЦЭМ!$D$39:$D$789,СВЦЭМ!$A$39:$A$789,$A70,СВЦЭМ!$B$39:$B$789,T$47)+'СЕТ СН'!$G$11+СВЦЭМ!$D$10+'СЕТ СН'!$G$5-'СЕТ СН'!$G$21</f>
        <v>5841.80564555</v>
      </c>
      <c r="U70" s="36">
        <f>SUMIFS(СВЦЭМ!$D$39:$D$789,СВЦЭМ!$A$39:$A$789,$A70,СВЦЭМ!$B$39:$B$789,U$47)+'СЕТ СН'!$G$11+СВЦЭМ!$D$10+'СЕТ СН'!$G$5-'СЕТ СН'!$G$21</f>
        <v>5839.8560572300003</v>
      </c>
      <c r="V70" s="36">
        <f>SUMIFS(СВЦЭМ!$D$39:$D$789,СВЦЭМ!$A$39:$A$789,$A70,СВЦЭМ!$B$39:$B$789,V$47)+'СЕТ СН'!$G$11+СВЦЭМ!$D$10+'СЕТ СН'!$G$5-'СЕТ СН'!$G$21</f>
        <v>5817.2690015200005</v>
      </c>
      <c r="W70" s="36">
        <f>SUMIFS(СВЦЭМ!$D$39:$D$789,СВЦЭМ!$A$39:$A$789,$A70,СВЦЭМ!$B$39:$B$789,W$47)+'СЕТ СН'!$G$11+СВЦЭМ!$D$10+'СЕТ СН'!$G$5-'СЕТ СН'!$G$21</f>
        <v>5816.6362458100002</v>
      </c>
      <c r="X70" s="36">
        <f>SUMIFS(СВЦЭМ!$D$39:$D$789,СВЦЭМ!$A$39:$A$789,$A70,СВЦЭМ!$B$39:$B$789,X$47)+'СЕТ СН'!$G$11+СВЦЭМ!$D$10+'СЕТ СН'!$G$5-'СЕТ СН'!$G$21</f>
        <v>5874.0072306399998</v>
      </c>
      <c r="Y70" s="36">
        <f>SUMIFS(СВЦЭМ!$D$39:$D$789,СВЦЭМ!$A$39:$A$789,$A70,СВЦЭМ!$B$39:$B$789,Y$47)+'СЕТ СН'!$G$11+СВЦЭМ!$D$10+'СЕТ СН'!$G$5-'СЕТ СН'!$G$21</f>
        <v>5903.1670600799998</v>
      </c>
    </row>
    <row r="71" spans="1:32" ht="15.75" x14ac:dyDescent="0.2">
      <c r="A71" s="35">
        <f t="shared" si="1"/>
        <v>45650</v>
      </c>
      <c r="B71" s="36">
        <f>SUMIFS(СВЦЭМ!$D$39:$D$789,СВЦЭМ!$A$39:$A$789,$A71,СВЦЭМ!$B$39:$B$789,B$47)+'СЕТ СН'!$G$11+СВЦЭМ!$D$10+'СЕТ СН'!$G$5-'СЕТ СН'!$G$21</f>
        <v>5960.5817605299999</v>
      </c>
      <c r="C71" s="36">
        <f>SUMIFS(СВЦЭМ!$D$39:$D$789,СВЦЭМ!$A$39:$A$789,$A71,СВЦЭМ!$B$39:$B$789,C$47)+'СЕТ СН'!$G$11+СВЦЭМ!$D$10+'СЕТ СН'!$G$5-'СЕТ СН'!$G$21</f>
        <v>6067.0006370699994</v>
      </c>
      <c r="D71" s="36">
        <f>SUMIFS(СВЦЭМ!$D$39:$D$789,СВЦЭМ!$A$39:$A$789,$A71,СВЦЭМ!$B$39:$B$789,D$47)+'СЕТ СН'!$G$11+СВЦЭМ!$D$10+'СЕТ СН'!$G$5-'СЕТ СН'!$G$21</f>
        <v>6062.6499296399998</v>
      </c>
      <c r="E71" s="36">
        <f>SUMIFS(СВЦЭМ!$D$39:$D$789,СВЦЭМ!$A$39:$A$789,$A71,СВЦЭМ!$B$39:$B$789,E$47)+'СЕТ СН'!$G$11+СВЦЭМ!$D$10+'СЕТ СН'!$G$5-'СЕТ СН'!$G$21</f>
        <v>6063.0867931399998</v>
      </c>
      <c r="F71" s="36">
        <f>SUMIFS(СВЦЭМ!$D$39:$D$789,СВЦЭМ!$A$39:$A$789,$A71,СВЦЭМ!$B$39:$B$789,F$47)+'СЕТ СН'!$G$11+СВЦЭМ!$D$10+'СЕТ СН'!$G$5-'СЕТ СН'!$G$21</f>
        <v>6054.1655588100002</v>
      </c>
      <c r="G71" s="36">
        <f>SUMIFS(СВЦЭМ!$D$39:$D$789,СВЦЭМ!$A$39:$A$789,$A71,СВЦЭМ!$B$39:$B$789,G$47)+'СЕТ СН'!$G$11+СВЦЭМ!$D$10+'СЕТ СН'!$G$5-'СЕТ СН'!$G$21</f>
        <v>6037.0995855000001</v>
      </c>
      <c r="H71" s="36">
        <f>SUMIFS(СВЦЭМ!$D$39:$D$789,СВЦЭМ!$A$39:$A$789,$A71,СВЦЭМ!$B$39:$B$789,H$47)+'СЕТ СН'!$G$11+СВЦЭМ!$D$10+'СЕТ СН'!$G$5-'СЕТ СН'!$G$21</f>
        <v>6019.8742329100005</v>
      </c>
      <c r="I71" s="36">
        <f>SUMIFS(СВЦЭМ!$D$39:$D$789,СВЦЭМ!$A$39:$A$789,$A71,СВЦЭМ!$B$39:$B$789,I$47)+'СЕТ СН'!$G$11+СВЦЭМ!$D$10+'СЕТ СН'!$G$5-'СЕТ СН'!$G$21</f>
        <v>5956.4686100999998</v>
      </c>
      <c r="J71" s="36">
        <f>SUMIFS(СВЦЭМ!$D$39:$D$789,СВЦЭМ!$A$39:$A$789,$A71,СВЦЭМ!$B$39:$B$789,J$47)+'СЕТ СН'!$G$11+СВЦЭМ!$D$10+'СЕТ СН'!$G$5-'СЕТ СН'!$G$21</f>
        <v>5924.4830134200001</v>
      </c>
      <c r="K71" s="36">
        <f>SUMIFS(СВЦЭМ!$D$39:$D$789,СВЦЭМ!$A$39:$A$789,$A71,СВЦЭМ!$B$39:$B$789,K$47)+'СЕТ СН'!$G$11+СВЦЭМ!$D$10+'СЕТ СН'!$G$5-'СЕТ СН'!$G$21</f>
        <v>5932.1046296599998</v>
      </c>
      <c r="L71" s="36">
        <f>SUMIFS(СВЦЭМ!$D$39:$D$789,СВЦЭМ!$A$39:$A$789,$A71,СВЦЭМ!$B$39:$B$789,L$47)+'СЕТ СН'!$G$11+СВЦЭМ!$D$10+'СЕТ СН'!$G$5-'СЕТ СН'!$G$21</f>
        <v>5900.0510669499999</v>
      </c>
      <c r="M71" s="36">
        <f>SUMIFS(СВЦЭМ!$D$39:$D$789,СВЦЭМ!$A$39:$A$789,$A71,СВЦЭМ!$B$39:$B$789,M$47)+'СЕТ СН'!$G$11+СВЦЭМ!$D$10+'СЕТ СН'!$G$5-'СЕТ СН'!$G$21</f>
        <v>5830.9354820999997</v>
      </c>
      <c r="N71" s="36">
        <f>SUMIFS(СВЦЭМ!$D$39:$D$789,СВЦЭМ!$A$39:$A$789,$A71,СВЦЭМ!$B$39:$B$789,N$47)+'СЕТ СН'!$G$11+СВЦЭМ!$D$10+'СЕТ СН'!$G$5-'СЕТ СН'!$G$21</f>
        <v>5850.9436635000002</v>
      </c>
      <c r="O71" s="36">
        <f>SUMIFS(СВЦЭМ!$D$39:$D$789,СВЦЭМ!$A$39:$A$789,$A71,СВЦЭМ!$B$39:$B$789,O$47)+'СЕТ СН'!$G$11+СВЦЭМ!$D$10+'СЕТ СН'!$G$5-'СЕТ СН'!$G$21</f>
        <v>5904.46349216</v>
      </c>
      <c r="P71" s="36">
        <f>SUMIFS(СВЦЭМ!$D$39:$D$789,СВЦЭМ!$A$39:$A$789,$A71,СВЦЭМ!$B$39:$B$789,P$47)+'СЕТ СН'!$G$11+СВЦЭМ!$D$10+'СЕТ СН'!$G$5-'СЕТ СН'!$G$21</f>
        <v>5898.8707964999994</v>
      </c>
      <c r="Q71" s="36">
        <f>SUMIFS(СВЦЭМ!$D$39:$D$789,СВЦЭМ!$A$39:$A$789,$A71,СВЦЭМ!$B$39:$B$789,Q$47)+'СЕТ СН'!$G$11+СВЦЭМ!$D$10+'СЕТ СН'!$G$5-'СЕТ СН'!$G$21</f>
        <v>5834.6997264399997</v>
      </c>
      <c r="R71" s="36">
        <f>SUMIFS(СВЦЭМ!$D$39:$D$789,СВЦЭМ!$A$39:$A$789,$A71,СВЦЭМ!$B$39:$B$789,R$47)+'СЕТ СН'!$G$11+СВЦЭМ!$D$10+'СЕТ СН'!$G$5-'СЕТ СН'!$G$21</f>
        <v>5851.5458190200006</v>
      </c>
      <c r="S71" s="36">
        <f>SUMIFS(СВЦЭМ!$D$39:$D$789,СВЦЭМ!$A$39:$A$789,$A71,СВЦЭМ!$B$39:$B$789,S$47)+'СЕТ СН'!$G$11+СВЦЭМ!$D$10+'СЕТ СН'!$G$5-'СЕТ СН'!$G$21</f>
        <v>5874.3432815199994</v>
      </c>
      <c r="T71" s="36">
        <f>SUMIFS(СВЦЭМ!$D$39:$D$789,СВЦЭМ!$A$39:$A$789,$A71,СВЦЭМ!$B$39:$B$789,T$47)+'СЕТ СН'!$G$11+СВЦЭМ!$D$10+'СЕТ СН'!$G$5-'СЕТ СН'!$G$21</f>
        <v>5911.6644819200001</v>
      </c>
      <c r="U71" s="36">
        <f>SUMIFS(СВЦЭМ!$D$39:$D$789,СВЦЭМ!$A$39:$A$789,$A71,СВЦЭМ!$B$39:$B$789,U$47)+'СЕТ СН'!$G$11+СВЦЭМ!$D$10+'СЕТ СН'!$G$5-'СЕТ СН'!$G$21</f>
        <v>5914.4895906700003</v>
      </c>
      <c r="V71" s="36">
        <f>SUMIFS(СВЦЭМ!$D$39:$D$789,СВЦЭМ!$A$39:$A$789,$A71,СВЦЭМ!$B$39:$B$789,V$47)+'СЕТ СН'!$G$11+СВЦЭМ!$D$10+'СЕТ СН'!$G$5-'СЕТ СН'!$G$21</f>
        <v>5926.5078399200002</v>
      </c>
      <c r="W71" s="36">
        <f>SUMIFS(СВЦЭМ!$D$39:$D$789,СВЦЭМ!$A$39:$A$789,$A71,СВЦЭМ!$B$39:$B$789,W$47)+'СЕТ СН'!$G$11+СВЦЭМ!$D$10+'СЕТ СН'!$G$5-'СЕТ СН'!$G$21</f>
        <v>5949.3513739699993</v>
      </c>
      <c r="X71" s="36">
        <f>SUMIFS(СВЦЭМ!$D$39:$D$789,СВЦЭМ!$A$39:$A$789,$A71,СВЦЭМ!$B$39:$B$789,X$47)+'СЕТ СН'!$G$11+СВЦЭМ!$D$10+'СЕТ СН'!$G$5-'СЕТ СН'!$G$21</f>
        <v>5983.1288871699999</v>
      </c>
      <c r="Y71" s="36">
        <f>SUMIFS(СВЦЭМ!$D$39:$D$789,СВЦЭМ!$A$39:$A$789,$A71,СВЦЭМ!$B$39:$B$789,Y$47)+'СЕТ СН'!$G$11+СВЦЭМ!$D$10+'СЕТ СН'!$G$5-'СЕТ СН'!$G$21</f>
        <v>5992.1834740699996</v>
      </c>
    </row>
    <row r="72" spans="1:32" ht="15.75" x14ac:dyDescent="0.2">
      <c r="A72" s="35">
        <f t="shared" si="1"/>
        <v>45651</v>
      </c>
      <c r="B72" s="36">
        <f>SUMIFS(СВЦЭМ!$D$39:$D$789,СВЦЭМ!$A$39:$A$789,$A72,СВЦЭМ!$B$39:$B$789,B$47)+'СЕТ СН'!$G$11+СВЦЭМ!$D$10+'СЕТ СН'!$G$5-'СЕТ СН'!$G$21</f>
        <v>5884.4090704399996</v>
      </c>
      <c r="C72" s="36">
        <f>SUMIFS(СВЦЭМ!$D$39:$D$789,СВЦЭМ!$A$39:$A$789,$A72,СВЦЭМ!$B$39:$B$789,C$47)+'СЕТ СН'!$G$11+СВЦЭМ!$D$10+'СЕТ СН'!$G$5-'СЕТ СН'!$G$21</f>
        <v>5925.8692538400001</v>
      </c>
      <c r="D72" s="36">
        <f>SUMIFS(СВЦЭМ!$D$39:$D$789,СВЦЭМ!$A$39:$A$789,$A72,СВЦЭМ!$B$39:$B$789,D$47)+'СЕТ СН'!$G$11+СВЦЭМ!$D$10+'СЕТ СН'!$G$5-'СЕТ СН'!$G$21</f>
        <v>5937.3081560499995</v>
      </c>
      <c r="E72" s="36">
        <f>SUMIFS(СВЦЭМ!$D$39:$D$789,СВЦЭМ!$A$39:$A$789,$A72,СВЦЭМ!$B$39:$B$789,E$47)+'СЕТ СН'!$G$11+СВЦЭМ!$D$10+'СЕТ СН'!$G$5-'СЕТ СН'!$G$21</f>
        <v>5972.3987588399996</v>
      </c>
      <c r="F72" s="36">
        <f>SUMIFS(СВЦЭМ!$D$39:$D$789,СВЦЭМ!$A$39:$A$789,$A72,СВЦЭМ!$B$39:$B$789,F$47)+'СЕТ СН'!$G$11+СВЦЭМ!$D$10+'СЕТ СН'!$G$5-'СЕТ СН'!$G$21</f>
        <v>5978.2827382100004</v>
      </c>
      <c r="G72" s="36">
        <f>SUMIFS(СВЦЭМ!$D$39:$D$789,СВЦЭМ!$A$39:$A$789,$A72,СВЦЭМ!$B$39:$B$789,G$47)+'СЕТ СН'!$G$11+СВЦЭМ!$D$10+'СЕТ СН'!$G$5-'СЕТ СН'!$G$21</f>
        <v>5935.4194743200005</v>
      </c>
      <c r="H72" s="36">
        <f>SUMIFS(СВЦЭМ!$D$39:$D$789,СВЦЭМ!$A$39:$A$789,$A72,СВЦЭМ!$B$39:$B$789,H$47)+'СЕТ СН'!$G$11+СВЦЭМ!$D$10+'СЕТ СН'!$G$5-'СЕТ СН'!$G$21</f>
        <v>5871.2826204699995</v>
      </c>
      <c r="I72" s="36">
        <f>SUMIFS(СВЦЭМ!$D$39:$D$789,СВЦЭМ!$A$39:$A$789,$A72,СВЦЭМ!$B$39:$B$789,I$47)+'СЕТ СН'!$G$11+СВЦЭМ!$D$10+'СЕТ СН'!$G$5-'СЕТ СН'!$G$21</f>
        <v>5770.8400316099996</v>
      </c>
      <c r="J72" s="36">
        <f>SUMIFS(СВЦЭМ!$D$39:$D$789,СВЦЭМ!$A$39:$A$789,$A72,СВЦЭМ!$B$39:$B$789,J$47)+'СЕТ СН'!$G$11+СВЦЭМ!$D$10+'СЕТ СН'!$G$5-'СЕТ СН'!$G$21</f>
        <v>5753.0698056199999</v>
      </c>
      <c r="K72" s="36">
        <f>SUMIFS(СВЦЭМ!$D$39:$D$789,СВЦЭМ!$A$39:$A$789,$A72,СВЦЭМ!$B$39:$B$789,K$47)+'СЕТ СН'!$G$11+СВЦЭМ!$D$10+'СЕТ СН'!$G$5-'СЕТ СН'!$G$21</f>
        <v>5739.0431635000004</v>
      </c>
      <c r="L72" s="36">
        <f>SUMIFS(СВЦЭМ!$D$39:$D$789,СВЦЭМ!$A$39:$A$789,$A72,СВЦЭМ!$B$39:$B$789,L$47)+'СЕТ СН'!$G$11+СВЦЭМ!$D$10+'СЕТ СН'!$G$5-'СЕТ СН'!$G$21</f>
        <v>5721.4674547200002</v>
      </c>
      <c r="M72" s="36">
        <f>SUMIFS(СВЦЭМ!$D$39:$D$789,СВЦЭМ!$A$39:$A$789,$A72,СВЦЭМ!$B$39:$B$789,M$47)+'СЕТ СН'!$G$11+СВЦЭМ!$D$10+'СЕТ СН'!$G$5-'СЕТ СН'!$G$21</f>
        <v>5696.7113780300006</v>
      </c>
      <c r="N72" s="36">
        <f>SUMIFS(СВЦЭМ!$D$39:$D$789,СВЦЭМ!$A$39:$A$789,$A72,СВЦЭМ!$B$39:$B$789,N$47)+'СЕТ СН'!$G$11+СВЦЭМ!$D$10+'СЕТ СН'!$G$5-'СЕТ СН'!$G$21</f>
        <v>5698.2569780800004</v>
      </c>
      <c r="O72" s="36">
        <f>SUMIFS(СВЦЭМ!$D$39:$D$789,СВЦЭМ!$A$39:$A$789,$A72,СВЦЭМ!$B$39:$B$789,O$47)+'СЕТ СН'!$G$11+СВЦЭМ!$D$10+'СЕТ СН'!$G$5-'СЕТ СН'!$G$21</f>
        <v>5708.6940697800001</v>
      </c>
      <c r="P72" s="36">
        <f>SUMIFS(СВЦЭМ!$D$39:$D$789,СВЦЭМ!$A$39:$A$789,$A72,СВЦЭМ!$B$39:$B$789,P$47)+'СЕТ СН'!$G$11+СВЦЭМ!$D$10+'СЕТ СН'!$G$5-'СЕТ СН'!$G$21</f>
        <v>5711.4202337000006</v>
      </c>
      <c r="Q72" s="36">
        <f>SUMIFS(СВЦЭМ!$D$39:$D$789,СВЦЭМ!$A$39:$A$789,$A72,СВЦЭМ!$B$39:$B$789,Q$47)+'СЕТ СН'!$G$11+СВЦЭМ!$D$10+'СЕТ СН'!$G$5-'СЕТ СН'!$G$21</f>
        <v>5715.7160196799996</v>
      </c>
      <c r="R72" s="36">
        <f>SUMIFS(СВЦЭМ!$D$39:$D$789,СВЦЭМ!$A$39:$A$789,$A72,СВЦЭМ!$B$39:$B$789,R$47)+'СЕТ СН'!$G$11+СВЦЭМ!$D$10+'СЕТ СН'!$G$5-'СЕТ СН'!$G$21</f>
        <v>5713.5005179600003</v>
      </c>
      <c r="S72" s="36">
        <f>SUMIFS(СВЦЭМ!$D$39:$D$789,СВЦЭМ!$A$39:$A$789,$A72,СВЦЭМ!$B$39:$B$789,S$47)+'СЕТ СН'!$G$11+СВЦЭМ!$D$10+'СЕТ СН'!$G$5-'СЕТ СН'!$G$21</f>
        <v>5694.7940815100001</v>
      </c>
      <c r="T72" s="36">
        <f>SUMIFS(СВЦЭМ!$D$39:$D$789,СВЦЭМ!$A$39:$A$789,$A72,СВЦЭМ!$B$39:$B$789,T$47)+'СЕТ СН'!$G$11+СВЦЭМ!$D$10+'СЕТ СН'!$G$5-'СЕТ СН'!$G$21</f>
        <v>5716.0960531600003</v>
      </c>
      <c r="U72" s="36">
        <f>SUMIFS(СВЦЭМ!$D$39:$D$789,СВЦЭМ!$A$39:$A$789,$A72,СВЦЭМ!$B$39:$B$789,U$47)+'СЕТ СН'!$G$11+СВЦЭМ!$D$10+'СЕТ СН'!$G$5-'СЕТ СН'!$G$21</f>
        <v>5713.7056354899996</v>
      </c>
      <c r="V72" s="36">
        <f>SUMIFS(СВЦЭМ!$D$39:$D$789,СВЦЭМ!$A$39:$A$789,$A72,СВЦЭМ!$B$39:$B$789,V$47)+'СЕТ СН'!$G$11+СВЦЭМ!$D$10+'СЕТ СН'!$G$5-'СЕТ СН'!$G$21</f>
        <v>5721.5346915600003</v>
      </c>
      <c r="W72" s="36">
        <f>SUMIFS(СВЦЭМ!$D$39:$D$789,СВЦЭМ!$A$39:$A$789,$A72,СВЦЭМ!$B$39:$B$789,W$47)+'СЕТ СН'!$G$11+СВЦЭМ!$D$10+'СЕТ СН'!$G$5-'СЕТ СН'!$G$21</f>
        <v>5755.0148837500001</v>
      </c>
      <c r="X72" s="36">
        <f>SUMIFS(СВЦЭМ!$D$39:$D$789,СВЦЭМ!$A$39:$A$789,$A72,СВЦЭМ!$B$39:$B$789,X$47)+'СЕТ СН'!$G$11+СВЦЭМ!$D$10+'СЕТ СН'!$G$5-'СЕТ СН'!$G$21</f>
        <v>5748.1007897400004</v>
      </c>
      <c r="Y72" s="36">
        <f>SUMIFS(СВЦЭМ!$D$39:$D$789,СВЦЭМ!$A$39:$A$789,$A72,СВЦЭМ!$B$39:$B$789,Y$47)+'СЕТ СН'!$G$11+СВЦЭМ!$D$10+'СЕТ СН'!$G$5-'СЕТ СН'!$G$21</f>
        <v>5802.87137024</v>
      </c>
    </row>
    <row r="73" spans="1:32" ht="15.75" x14ac:dyDescent="0.2">
      <c r="A73" s="35">
        <f t="shared" si="1"/>
        <v>45652</v>
      </c>
      <c r="B73" s="36">
        <f>SUMIFS(СВЦЭМ!$D$39:$D$789,СВЦЭМ!$A$39:$A$789,$A73,СВЦЭМ!$B$39:$B$789,B$47)+'СЕТ СН'!$G$11+СВЦЭМ!$D$10+'СЕТ СН'!$G$5-'СЕТ СН'!$G$21</f>
        <v>5956.4042568000004</v>
      </c>
      <c r="C73" s="36">
        <f>SUMIFS(СВЦЭМ!$D$39:$D$789,СВЦЭМ!$A$39:$A$789,$A73,СВЦЭМ!$B$39:$B$789,C$47)+'СЕТ СН'!$G$11+СВЦЭМ!$D$10+'СЕТ СН'!$G$5-'СЕТ СН'!$G$21</f>
        <v>5994.9925320700004</v>
      </c>
      <c r="D73" s="36">
        <f>SUMIFS(СВЦЭМ!$D$39:$D$789,СВЦЭМ!$A$39:$A$789,$A73,СВЦЭМ!$B$39:$B$789,D$47)+'СЕТ СН'!$G$11+СВЦЭМ!$D$10+'СЕТ СН'!$G$5-'СЕТ СН'!$G$21</f>
        <v>6021.7003851999998</v>
      </c>
      <c r="E73" s="36">
        <f>SUMIFS(СВЦЭМ!$D$39:$D$789,СВЦЭМ!$A$39:$A$789,$A73,СВЦЭМ!$B$39:$B$789,E$47)+'СЕТ СН'!$G$11+СВЦЭМ!$D$10+'СЕТ СН'!$G$5-'СЕТ СН'!$G$21</f>
        <v>6026.7216157100002</v>
      </c>
      <c r="F73" s="36">
        <f>SUMIFS(СВЦЭМ!$D$39:$D$789,СВЦЭМ!$A$39:$A$789,$A73,СВЦЭМ!$B$39:$B$789,F$47)+'СЕТ СН'!$G$11+СВЦЭМ!$D$10+'СЕТ СН'!$G$5-'СЕТ СН'!$G$21</f>
        <v>6022.29640784</v>
      </c>
      <c r="G73" s="36">
        <f>SUMIFS(СВЦЭМ!$D$39:$D$789,СВЦЭМ!$A$39:$A$789,$A73,СВЦЭМ!$B$39:$B$789,G$47)+'СЕТ СН'!$G$11+СВЦЭМ!$D$10+'СЕТ СН'!$G$5-'СЕТ СН'!$G$21</f>
        <v>5998.5368094200003</v>
      </c>
      <c r="H73" s="36">
        <f>SUMIFS(СВЦЭМ!$D$39:$D$789,СВЦЭМ!$A$39:$A$789,$A73,СВЦЭМ!$B$39:$B$789,H$47)+'СЕТ СН'!$G$11+СВЦЭМ!$D$10+'СЕТ СН'!$G$5-'СЕТ СН'!$G$21</f>
        <v>5916.0619439700004</v>
      </c>
      <c r="I73" s="36">
        <f>SUMIFS(СВЦЭМ!$D$39:$D$789,СВЦЭМ!$A$39:$A$789,$A73,СВЦЭМ!$B$39:$B$789,I$47)+'СЕТ СН'!$G$11+СВЦЭМ!$D$10+'СЕТ СН'!$G$5-'СЕТ СН'!$G$21</f>
        <v>5851.8498591900006</v>
      </c>
      <c r="J73" s="36">
        <f>SUMIFS(СВЦЭМ!$D$39:$D$789,СВЦЭМ!$A$39:$A$789,$A73,СВЦЭМ!$B$39:$B$789,J$47)+'СЕТ СН'!$G$11+СВЦЭМ!$D$10+'СЕТ СН'!$G$5-'СЕТ СН'!$G$21</f>
        <v>5817.3104021899999</v>
      </c>
      <c r="K73" s="36">
        <f>SUMIFS(СВЦЭМ!$D$39:$D$789,СВЦЭМ!$A$39:$A$789,$A73,СВЦЭМ!$B$39:$B$789,K$47)+'СЕТ СН'!$G$11+СВЦЭМ!$D$10+'СЕТ СН'!$G$5-'СЕТ СН'!$G$21</f>
        <v>5797.5628840600002</v>
      </c>
      <c r="L73" s="36">
        <f>SUMIFS(СВЦЭМ!$D$39:$D$789,СВЦЭМ!$A$39:$A$789,$A73,СВЦЭМ!$B$39:$B$789,L$47)+'СЕТ СН'!$G$11+СВЦЭМ!$D$10+'СЕТ СН'!$G$5-'СЕТ СН'!$G$21</f>
        <v>5796.8695776000004</v>
      </c>
      <c r="M73" s="36">
        <f>SUMIFS(СВЦЭМ!$D$39:$D$789,СВЦЭМ!$A$39:$A$789,$A73,СВЦЭМ!$B$39:$B$789,M$47)+'СЕТ СН'!$G$11+СВЦЭМ!$D$10+'СЕТ СН'!$G$5-'СЕТ СН'!$G$21</f>
        <v>5783.4833300600003</v>
      </c>
      <c r="N73" s="36">
        <f>SUMIFS(СВЦЭМ!$D$39:$D$789,СВЦЭМ!$A$39:$A$789,$A73,СВЦЭМ!$B$39:$B$789,N$47)+'СЕТ СН'!$G$11+СВЦЭМ!$D$10+'СЕТ СН'!$G$5-'СЕТ СН'!$G$21</f>
        <v>5784.8879451700004</v>
      </c>
      <c r="O73" s="36">
        <f>SUMIFS(СВЦЭМ!$D$39:$D$789,СВЦЭМ!$A$39:$A$789,$A73,СВЦЭМ!$B$39:$B$789,O$47)+'СЕТ СН'!$G$11+СВЦЭМ!$D$10+'СЕТ СН'!$G$5-'СЕТ СН'!$G$21</f>
        <v>5777.3944371200005</v>
      </c>
      <c r="P73" s="36">
        <f>SUMIFS(СВЦЭМ!$D$39:$D$789,СВЦЭМ!$A$39:$A$789,$A73,СВЦЭМ!$B$39:$B$789,P$47)+'СЕТ СН'!$G$11+СВЦЭМ!$D$10+'СЕТ СН'!$G$5-'СЕТ СН'!$G$21</f>
        <v>5789.9645112500002</v>
      </c>
      <c r="Q73" s="36">
        <f>SUMIFS(СВЦЭМ!$D$39:$D$789,СВЦЭМ!$A$39:$A$789,$A73,СВЦЭМ!$B$39:$B$789,Q$47)+'СЕТ СН'!$G$11+СВЦЭМ!$D$10+'СЕТ СН'!$G$5-'СЕТ СН'!$G$21</f>
        <v>5841.7913005800001</v>
      </c>
      <c r="R73" s="36">
        <f>SUMIFS(СВЦЭМ!$D$39:$D$789,СВЦЭМ!$A$39:$A$789,$A73,СВЦЭМ!$B$39:$B$789,R$47)+'СЕТ СН'!$G$11+СВЦЭМ!$D$10+'СЕТ СН'!$G$5-'СЕТ СН'!$G$21</f>
        <v>5798.3687794200005</v>
      </c>
      <c r="S73" s="36">
        <f>SUMIFS(СВЦЭМ!$D$39:$D$789,СВЦЭМ!$A$39:$A$789,$A73,СВЦЭМ!$B$39:$B$789,S$47)+'СЕТ СН'!$G$11+СВЦЭМ!$D$10+'СЕТ СН'!$G$5-'СЕТ СН'!$G$21</f>
        <v>5806.2676115100003</v>
      </c>
      <c r="T73" s="36">
        <f>SUMIFS(СВЦЭМ!$D$39:$D$789,СВЦЭМ!$A$39:$A$789,$A73,СВЦЭМ!$B$39:$B$789,T$47)+'СЕТ СН'!$G$11+СВЦЭМ!$D$10+'СЕТ СН'!$G$5-'СЕТ СН'!$G$21</f>
        <v>5787.8955522599999</v>
      </c>
      <c r="U73" s="36">
        <f>SUMIFS(СВЦЭМ!$D$39:$D$789,СВЦЭМ!$A$39:$A$789,$A73,СВЦЭМ!$B$39:$B$789,U$47)+'СЕТ СН'!$G$11+СВЦЭМ!$D$10+'СЕТ СН'!$G$5-'СЕТ СН'!$G$21</f>
        <v>5801.6999113299998</v>
      </c>
      <c r="V73" s="36">
        <f>SUMIFS(СВЦЭМ!$D$39:$D$789,СВЦЭМ!$A$39:$A$789,$A73,СВЦЭМ!$B$39:$B$789,V$47)+'СЕТ СН'!$G$11+СВЦЭМ!$D$10+'СЕТ СН'!$G$5-'СЕТ СН'!$G$21</f>
        <v>5828.5823357700001</v>
      </c>
      <c r="W73" s="36">
        <f>SUMIFS(СВЦЭМ!$D$39:$D$789,СВЦЭМ!$A$39:$A$789,$A73,СВЦЭМ!$B$39:$B$789,W$47)+'СЕТ СН'!$G$11+СВЦЭМ!$D$10+'СЕТ СН'!$G$5-'СЕТ СН'!$G$21</f>
        <v>5839.4266706300004</v>
      </c>
      <c r="X73" s="36">
        <f>SUMIFS(СВЦЭМ!$D$39:$D$789,СВЦЭМ!$A$39:$A$789,$A73,СВЦЭМ!$B$39:$B$789,X$47)+'СЕТ СН'!$G$11+СВЦЭМ!$D$10+'СЕТ СН'!$G$5-'СЕТ СН'!$G$21</f>
        <v>5850.24303255</v>
      </c>
      <c r="Y73" s="36">
        <f>SUMIFS(СВЦЭМ!$D$39:$D$789,СВЦЭМ!$A$39:$A$789,$A73,СВЦЭМ!$B$39:$B$789,Y$47)+'СЕТ СН'!$G$11+СВЦЭМ!$D$10+'СЕТ СН'!$G$5-'СЕТ СН'!$G$21</f>
        <v>5866.8182690800004</v>
      </c>
    </row>
    <row r="74" spans="1:32" ht="15.75" x14ac:dyDescent="0.2">
      <c r="A74" s="35">
        <f t="shared" si="1"/>
        <v>45653</v>
      </c>
      <c r="B74" s="36">
        <f>SUMIFS(СВЦЭМ!$D$39:$D$789,СВЦЭМ!$A$39:$A$789,$A74,СВЦЭМ!$B$39:$B$789,B$47)+'СЕТ СН'!$G$11+СВЦЭМ!$D$10+'СЕТ СН'!$G$5-'СЕТ СН'!$G$21</f>
        <v>5969.4876955</v>
      </c>
      <c r="C74" s="36">
        <f>SUMIFS(СВЦЭМ!$D$39:$D$789,СВЦЭМ!$A$39:$A$789,$A74,СВЦЭМ!$B$39:$B$789,C$47)+'СЕТ СН'!$G$11+СВЦЭМ!$D$10+'СЕТ СН'!$G$5-'СЕТ СН'!$G$21</f>
        <v>5987.5073328799999</v>
      </c>
      <c r="D74" s="36">
        <f>SUMIFS(СВЦЭМ!$D$39:$D$789,СВЦЭМ!$A$39:$A$789,$A74,СВЦЭМ!$B$39:$B$789,D$47)+'СЕТ СН'!$G$11+СВЦЭМ!$D$10+'СЕТ СН'!$G$5-'СЕТ СН'!$G$21</f>
        <v>5999.2324346200003</v>
      </c>
      <c r="E74" s="36">
        <f>SUMIFS(СВЦЭМ!$D$39:$D$789,СВЦЭМ!$A$39:$A$789,$A74,СВЦЭМ!$B$39:$B$789,E$47)+'СЕТ СН'!$G$11+СВЦЭМ!$D$10+'СЕТ СН'!$G$5-'СЕТ СН'!$G$21</f>
        <v>6008.72449925</v>
      </c>
      <c r="F74" s="36">
        <f>SUMIFS(СВЦЭМ!$D$39:$D$789,СВЦЭМ!$A$39:$A$789,$A74,СВЦЭМ!$B$39:$B$789,F$47)+'СЕТ СН'!$G$11+СВЦЭМ!$D$10+'СЕТ СН'!$G$5-'СЕТ СН'!$G$21</f>
        <v>6000.9917398399994</v>
      </c>
      <c r="G74" s="36">
        <f>SUMIFS(СВЦЭМ!$D$39:$D$789,СВЦЭМ!$A$39:$A$789,$A74,СВЦЭМ!$B$39:$B$789,G$47)+'СЕТ СН'!$G$11+СВЦЭМ!$D$10+'СЕТ СН'!$G$5-'СЕТ СН'!$G$21</f>
        <v>5970.3181352000001</v>
      </c>
      <c r="H74" s="36">
        <f>SUMIFS(СВЦЭМ!$D$39:$D$789,СВЦЭМ!$A$39:$A$789,$A74,СВЦЭМ!$B$39:$B$789,H$47)+'СЕТ СН'!$G$11+СВЦЭМ!$D$10+'СЕТ СН'!$G$5-'СЕТ СН'!$G$21</f>
        <v>5890.7800880599998</v>
      </c>
      <c r="I74" s="36">
        <f>SUMIFS(СВЦЭМ!$D$39:$D$789,СВЦЭМ!$A$39:$A$789,$A74,СВЦЭМ!$B$39:$B$789,I$47)+'СЕТ СН'!$G$11+СВЦЭМ!$D$10+'СЕТ СН'!$G$5-'СЕТ СН'!$G$21</f>
        <v>5803.7620627599999</v>
      </c>
      <c r="J74" s="36">
        <f>SUMIFS(СВЦЭМ!$D$39:$D$789,СВЦЭМ!$A$39:$A$789,$A74,СВЦЭМ!$B$39:$B$789,J$47)+'СЕТ СН'!$G$11+СВЦЭМ!$D$10+'СЕТ СН'!$G$5-'СЕТ СН'!$G$21</f>
        <v>5777.6938088099996</v>
      </c>
      <c r="K74" s="36">
        <f>SUMIFS(СВЦЭМ!$D$39:$D$789,СВЦЭМ!$A$39:$A$789,$A74,СВЦЭМ!$B$39:$B$789,K$47)+'СЕТ СН'!$G$11+СВЦЭМ!$D$10+'СЕТ СН'!$G$5-'СЕТ СН'!$G$21</f>
        <v>5777.8247053699997</v>
      </c>
      <c r="L74" s="36">
        <f>SUMIFS(СВЦЭМ!$D$39:$D$789,СВЦЭМ!$A$39:$A$789,$A74,СВЦЭМ!$B$39:$B$789,L$47)+'СЕТ СН'!$G$11+СВЦЭМ!$D$10+'СЕТ СН'!$G$5-'СЕТ СН'!$G$21</f>
        <v>5799.7578903800004</v>
      </c>
      <c r="M74" s="36">
        <f>SUMIFS(СВЦЭМ!$D$39:$D$789,СВЦЭМ!$A$39:$A$789,$A74,СВЦЭМ!$B$39:$B$789,M$47)+'СЕТ СН'!$G$11+СВЦЭМ!$D$10+'СЕТ СН'!$G$5-'СЕТ СН'!$G$21</f>
        <v>5860.8503541499995</v>
      </c>
      <c r="N74" s="36">
        <f>SUMIFS(СВЦЭМ!$D$39:$D$789,СВЦЭМ!$A$39:$A$789,$A74,СВЦЭМ!$B$39:$B$789,N$47)+'СЕТ СН'!$G$11+СВЦЭМ!$D$10+'СЕТ СН'!$G$5-'СЕТ СН'!$G$21</f>
        <v>5883.2954372200002</v>
      </c>
      <c r="O74" s="36">
        <f>SUMIFS(СВЦЭМ!$D$39:$D$789,СВЦЭМ!$A$39:$A$789,$A74,СВЦЭМ!$B$39:$B$789,O$47)+'СЕТ СН'!$G$11+СВЦЭМ!$D$10+'СЕТ СН'!$G$5-'СЕТ СН'!$G$21</f>
        <v>5884.5457791199997</v>
      </c>
      <c r="P74" s="36">
        <f>SUMIFS(СВЦЭМ!$D$39:$D$789,СВЦЭМ!$A$39:$A$789,$A74,СВЦЭМ!$B$39:$B$789,P$47)+'СЕТ СН'!$G$11+СВЦЭМ!$D$10+'СЕТ СН'!$G$5-'СЕТ СН'!$G$21</f>
        <v>5871.7736738399999</v>
      </c>
      <c r="Q74" s="36">
        <f>SUMIFS(СВЦЭМ!$D$39:$D$789,СВЦЭМ!$A$39:$A$789,$A74,СВЦЭМ!$B$39:$B$789,Q$47)+'СЕТ СН'!$G$11+СВЦЭМ!$D$10+'СЕТ СН'!$G$5-'СЕТ СН'!$G$21</f>
        <v>5883.5907923200002</v>
      </c>
      <c r="R74" s="36">
        <f>SUMIFS(СВЦЭМ!$D$39:$D$789,СВЦЭМ!$A$39:$A$789,$A74,СВЦЭМ!$B$39:$B$789,R$47)+'СЕТ СН'!$G$11+СВЦЭМ!$D$10+'СЕТ СН'!$G$5-'СЕТ СН'!$G$21</f>
        <v>5874.69783534</v>
      </c>
      <c r="S74" s="36">
        <f>SUMIFS(СВЦЭМ!$D$39:$D$789,СВЦЭМ!$A$39:$A$789,$A74,СВЦЭМ!$B$39:$B$789,S$47)+'СЕТ СН'!$G$11+СВЦЭМ!$D$10+'СЕТ СН'!$G$5-'СЕТ СН'!$G$21</f>
        <v>5861.1434411600003</v>
      </c>
      <c r="T74" s="36">
        <f>SUMIFS(СВЦЭМ!$D$39:$D$789,СВЦЭМ!$A$39:$A$789,$A74,СВЦЭМ!$B$39:$B$789,T$47)+'СЕТ СН'!$G$11+СВЦЭМ!$D$10+'СЕТ СН'!$G$5-'СЕТ СН'!$G$21</f>
        <v>5832.2392015100004</v>
      </c>
      <c r="U74" s="36">
        <f>SUMIFS(СВЦЭМ!$D$39:$D$789,СВЦЭМ!$A$39:$A$789,$A74,СВЦЭМ!$B$39:$B$789,U$47)+'СЕТ СН'!$G$11+СВЦЭМ!$D$10+'СЕТ СН'!$G$5-'СЕТ СН'!$G$21</f>
        <v>5801.5564359500004</v>
      </c>
      <c r="V74" s="36">
        <f>SUMIFS(СВЦЭМ!$D$39:$D$789,СВЦЭМ!$A$39:$A$789,$A74,СВЦЭМ!$B$39:$B$789,V$47)+'СЕТ СН'!$G$11+СВЦЭМ!$D$10+'СЕТ СН'!$G$5-'СЕТ СН'!$G$21</f>
        <v>5811.41647973</v>
      </c>
      <c r="W74" s="36">
        <f>SUMIFS(СВЦЭМ!$D$39:$D$789,СВЦЭМ!$A$39:$A$789,$A74,СВЦЭМ!$B$39:$B$789,W$47)+'СЕТ СН'!$G$11+СВЦЭМ!$D$10+'СЕТ СН'!$G$5-'СЕТ СН'!$G$21</f>
        <v>5841.7723895100007</v>
      </c>
      <c r="X74" s="36">
        <f>SUMIFS(СВЦЭМ!$D$39:$D$789,СВЦЭМ!$A$39:$A$789,$A74,СВЦЭМ!$B$39:$B$789,X$47)+'СЕТ СН'!$G$11+СВЦЭМ!$D$10+'СЕТ СН'!$G$5-'СЕТ СН'!$G$21</f>
        <v>5886.07235201</v>
      </c>
      <c r="Y74" s="36">
        <f>SUMIFS(СВЦЭМ!$D$39:$D$789,СВЦЭМ!$A$39:$A$789,$A74,СВЦЭМ!$B$39:$B$789,Y$47)+'СЕТ СН'!$G$11+СВЦЭМ!$D$10+'СЕТ СН'!$G$5-'СЕТ СН'!$G$21</f>
        <v>5890.3873240800003</v>
      </c>
    </row>
    <row r="75" spans="1:32" ht="15.75" x14ac:dyDescent="0.2">
      <c r="A75" s="35">
        <f t="shared" si="1"/>
        <v>45654</v>
      </c>
      <c r="B75" s="36">
        <f>SUMIFS(СВЦЭМ!$D$39:$D$789,СВЦЭМ!$A$39:$A$789,$A75,СВЦЭМ!$B$39:$B$789,B$47)+'СЕТ СН'!$G$11+СВЦЭМ!$D$10+'СЕТ СН'!$G$5-'СЕТ СН'!$G$21</f>
        <v>5893.7415670999999</v>
      </c>
      <c r="C75" s="36">
        <f>SUMIFS(СВЦЭМ!$D$39:$D$789,СВЦЭМ!$A$39:$A$789,$A75,СВЦЭМ!$B$39:$B$789,C$47)+'СЕТ СН'!$G$11+СВЦЭМ!$D$10+'СЕТ СН'!$G$5-'СЕТ СН'!$G$21</f>
        <v>5933.8656295999999</v>
      </c>
      <c r="D75" s="36">
        <f>SUMIFS(СВЦЭМ!$D$39:$D$789,СВЦЭМ!$A$39:$A$789,$A75,СВЦЭМ!$B$39:$B$789,D$47)+'СЕТ СН'!$G$11+СВЦЭМ!$D$10+'СЕТ СН'!$G$5-'СЕТ СН'!$G$21</f>
        <v>5987.2619629800001</v>
      </c>
      <c r="E75" s="36">
        <f>SUMIFS(СВЦЭМ!$D$39:$D$789,СВЦЭМ!$A$39:$A$789,$A75,СВЦЭМ!$B$39:$B$789,E$47)+'СЕТ СН'!$G$11+СВЦЭМ!$D$10+'СЕТ СН'!$G$5-'СЕТ СН'!$G$21</f>
        <v>6007.1501767700001</v>
      </c>
      <c r="F75" s="36">
        <f>SUMIFS(СВЦЭМ!$D$39:$D$789,СВЦЭМ!$A$39:$A$789,$A75,СВЦЭМ!$B$39:$B$789,F$47)+'СЕТ СН'!$G$11+СВЦЭМ!$D$10+'СЕТ СН'!$G$5-'СЕТ СН'!$G$21</f>
        <v>6006.7215070500006</v>
      </c>
      <c r="G75" s="36">
        <f>SUMIFS(СВЦЭМ!$D$39:$D$789,СВЦЭМ!$A$39:$A$789,$A75,СВЦЭМ!$B$39:$B$789,G$47)+'СЕТ СН'!$G$11+СВЦЭМ!$D$10+'СЕТ СН'!$G$5-'СЕТ СН'!$G$21</f>
        <v>5977.44519984</v>
      </c>
      <c r="H75" s="36">
        <f>SUMIFS(СВЦЭМ!$D$39:$D$789,СВЦЭМ!$A$39:$A$789,$A75,СВЦЭМ!$B$39:$B$789,H$47)+'СЕТ СН'!$G$11+СВЦЭМ!$D$10+'СЕТ СН'!$G$5-'СЕТ СН'!$G$21</f>
        <v>5952.2754829699998</v>
      </c>
      <c r="I75" s="36">
        <f>SUMIFS(СВЦЭМ!$D$39:$D$789,СВЦЭМ!$A$39:$A$789,$A75,СВЦЭМ!$B$39:$B$789,I$47)+'СЕТ СН'!$G$11+СВЦЭМ!$D$10+'СЕТ СН'!$G$5-'СЕТ СН'!$G$21</f>
        <v>5879.1652438900001</v>
      </c>
      <c r="J75" s="36">
        <f>SUMIFS(СВЦЭМ!$D$39:$D$789,СВЦЭМ!$A$39:$A$789,$A75,СВЦЭМ!$B$39:$B$789,J$47)+'СЕТ СН'!$G$11+СВЦЭМ!$D$10+'СЕТ СН'!$G$5-'СЕТ СН'!$G$21</f>
        <v>5856.6363818</v>
      </c>
      <c r="K75" s="36">
        <f>SUMIFS(СВЦЭМ!$D$39:$D$789,СВЦЭМ!$A$39:$A$789,$A75,СВЦЭМ!$B$39:$B$789,K$47)+'СЕТ СН'!$G$11+СВЦЭМ!$D$10+'СЕТ СН'!$G$5-'СЕТ СН'!$G$21</f>
        <v>5836.9960444500002</v>
      </c>
      <c r="L75" s="36">
        <f>SUMIFS(СВЦЭМ!$D$39:$D$789,СВЦЭМ!$A$39:$A$789,$A75,СВЦЭМ!$B$39:$B$789,L$47)+'СЕТ СН'!$G$11+СВЦЭМ!$D$10+'СЕТ СН'!$G$5-'СЕТ СН'!$G$21</f>
        <v>5813.5411927100004</v>
      </c>
      <c r="M75" s="36">
        <f>SUMIFS(СВЦЭМ!$D$39:$D$789,СВЦЭМ!$A$39:$A$789,$A75,СВЦЭМ!$B$39:$B$789,M$47)+'СЕТ СН'!$G$11+СВЦЭМ!$D$10+'СЕТ СН'!$G$5-'СЕТ СН'!$G$21</f>
        <v>5870.8031524600001</v>
      </c>
      <c r="N75" s="36">
        <f>SUMIFS(СВЦЭМ!$D$39:$D$789,СВЦЭМ!$A$39:$A$789,$A75,СВЦЭМ!$B$39:$B$789,N$47)+'СЕТ СН'!$G$11+СВЦЭМ!$D$10+'СЕТ СН'!$G$5-'СЕТ СН'!$G$21</f>
        <v>5876.7122264899999</v>
      </c>
      <c r="O75" s="36">
        <f>SUMIFS(СВЦЭМ!$D$39:$D$789,СВЦЭМ!$A$39:$A$789,$A75,СВЦЭМ!$B$39:$B$789,O$47)+'СЕТ СН'!$G$11+СВЦЭМ!$D$10+'СЕТ СН'!$G$5-'СЕТ СН'!$G$21</f>
        <v>5884.3729193299996</v>
      </c>
      <c r="P75" s="36">
        <f>SUMIFS(СВЦЭМ!$D$39:$D$789,СВЦЭМ!$A$39:$A$789,$A75,СВЦЭМ!$B$39:$B$789,P$47)+'СЕТ СН'!$G$11+СВЦЭМ!$D$10+'СЕТ СН'!$G$5-'СЕТ СН'!$G$21</f>
        <v>5881.9593067699998</v>
      </c>
      <c r="Q75" s="36">
        <f>SUMIFS(СВЦЭМ!$D$39:$D$789,СВЦЭМ!$A$39:$A$789,$A75,СВЦЭМ!$B$39:$B$789,Q$47)+'СЕТ СН'!$G$11+СВЦЭМ!$D$10+'СЕТ СН'!$G$5-'СЕТ СН'!$G$21</f>
        <v>5894.22838452</v>
      </c>
      <c r="R75" s="36">
        <f>SUMIFS(СВЦЭМ!$D$39:$D$789,СВЦЭМ!$A$39:$A$789,$A75,СВЦЭМ!$B$39:$B$789,R$47)+'СЕТ СН'!$G$11+СВЦЭМ!$D$10+'СЕТ СН'!$G$5-'СЕТ СН'!$G$21</f>
        <v>5889.2373587399998</v>
      </c>
      <c r="S75" s="36">
        <f>SUMIFS(СВЦЭМ!$D$39:$D$789,СВЦЭМ!$A$39:$A$789,$A75,СВЦЭМ!$B$39:$B$789,S$47)+'СЕТ СН'!$G$11+СВЦЭМ!$D$10+'СЕТ СН'!$G$5-'СЕТ СН'!$G$21</f>
        <v>5862.0168469800001</v>
      </c>
      <c r="T75" s="36">
        <f>SUMIFS(СВЦЭМ!$D$39:$D$789,СВЦЭМ!$A$39:$A$789,$A75,СВЦЭМ!$B$39:$B$789,T$47)+'СЕТ СН'!$G$11+СВЦЭМ!$D$10+'СЕТ СН'!$G$5-'СЕТ СН'!$G$21</f>
        <v>5838.0106077199998</v>
      </c>
      <c r="U75" s="36">
        <f>SUMIFS(СВЦЭМ!$D$39:$D$789,СВЦЭМ!$A$39:$A$789,$A75,СВЦЭМ!$B$39:$B$789,U$47)+'СЕТ СН'!$G$11+СВЦЭМ!$D$10+'СЕТ СН'!$G$5-'СЕТ СН'!$G$21</f>
        <v>5854.1190921100006</v>
      </c>
      <c r="V75" s="36">
        <f>SUMIFS(СВЦЭМ!$D$39:$D$789,СВЦЭМ!$A$39:$A$789,$A75,СВЦЭМ!$B$39:$B$789,V$47)+'СЕТ СН'!$G$11+СВЦЭМ!$D$10+'СЕТ СН'!$G$5-'СЕТ СН'!$G$21</f>
        <v>5865.7621875000004</v>
      </c>
      <c r="W75" s="36">
        <f>SUMIFS(СВЦЭМ!$D$39:$D$789,СВЦЭМ!$A$39:$A$789,$A75,СВЦЭМ!$B$39:$B$789,W$47)+'СЕТ СН'!$G$11+СВЦЭМ!$D$10+'СЕТ СН'!$G$5-'СЕТ СН'!$G$21</f>
        <v>5875.0147457200001</v>
      </c>
      <c r="X75" s="36">
        <f>SUMIFS(СВЦЭМ!$D$39:$D$789,СВЦЭМ!$A$39:$A$789,$A75,СВЦЭМ!$B$39:$B$789,X$47)+'СЕТ СН'!$G$11+СВЦЭМ!$D$10+'СЕТ СН'!$G$5-'СЕТ СН'!$G$21</f>
        <v>5886.2588719699997</v>
      </c>
      <c r="Y75" s="36">
        <f>SUMIFS(СВЦЭМ!$D$39:$D$789,СВЦЭМ!$A$39:$A$789,$A75,СВЦЭМ!$B$39:$B$789,Y$47)+'СЕТ СН'!$G$11+СВЦЭМ!$D$10+'СЕТ СН'!$G$5-'СЕТ СН'!$G$21</f>
        <v>5961.0574807899993</v>
      </c>
    </row>
    <row r="76" spans="1:32" ht="15.75" x14ac:dyDescent="0.2">
      <c r="A76" s="35">
        <f t="shared" si="1"/>
        <v>45655</v>
      </c>
      <c r="B76" s="36">
        <f>SUMIFS(СВЦЭМ!$D$39:$D$789,СВЦЭМ!$A$39:$A$789,$A76,СВЦЭМ!$B$39:$B$789,B$47)+'СЕТ СН'!$G$11+СВЦЭМ!$D$10+'СЕТ СН'!$G$5-'СЕТ СН'!$G$21</f>
        <v>5826.3968826999999</v>
      </c>
      <c r="C76" s="36">
        <f>SUMIFS(СВЦЭМ!$D$39:$D$789,СВЦЭМ!$A$39:$A$789,$A76,СВЦЭМ!$B$39:$B$789,C$47)+'СЕТ СН'!$G$11+СВЦЭМ!$D$10+'СЕТ СН'!$G$5-'СЕТ СН'!$G$21</f>
        <v>5864.0865451600002</v>
      </c>
      <c r="D76" s="36">
        <f>SUMIFS(СВЦЭМ!$D$39:$D$789,СВЦЭМ!$A$39:$A$789,$A76,СВЦЭМ!$B$39:$B$789,D$47)+'СЕТ СН'!$G$11+СВЦЭМ!$D$10+'СЕТ СН'!$G$5-'СЕТ СН'!$G$21</f>
        <v>5974.18429535</v>
      </c>
      <c r="E76" s="36">
        <f>SUMIFS(СВЦЭМ!$D$39:$D$789,СВЦЭМ!$A$39:$A$789,$A76,СВЦЭМ!$B$39:$B$789,E$47)+'СЕТ СН'!$G$11+СВЦЭМ!$D$10+'СЕТ СН'!$G$5-'СЕТ СН'!$G$21</f>
        <v>6011.7758862999999</v>
      </c>
      <c r="F76" s="36">
        <f>SUMIFS(СВЦЭМ!$D$39:$D$789,СВЦЭМ!$A$39:$A$789,$A76,СВЦЭМ!$B$39:$B$789,F$47)+'СЕТ СН'!$G$11+СВЦЭМ!$D$10+'СЕТ СН'!$G$5-'СЕТ СН'!$G$21</f>
        <v>6019.4935552799998</v>
      </c>
      <c r="G76" s="36">
        <f>SUMIFS(СВЦЭМ!$D$39:$D$789,СВЦЭМ!$A$39:$A$789,$A76,СВЦЭМ!$B$39:$B$789,G$47)+'СЕТ СН'!$G$11+СВЦЭМ!$D$10+'СЕТ СН'!$G$5-'СЕТ СН'!$G$21</f>
        <v>6016.8238414699999</v>
      </c>
      <c r="H76" s="36">
        <f>SUMIFS(СВЦЭМ!$D$39:$D$789,СВЦЭМ!$A$39:$A$789,$A76,СВЦЭМ!$B$39:$B$789,H$47)+'СЕТ СН'!$G$11+СВЦЭМ!$D$10+'СЕТ СН'!$G$5-'СЕТ СН'!$G$21</f>
        <v>5974.7650865800006</v>
      </c>
      <c r="I76" s="36">
        <f>SUMIFS(СВЦЭМ!$D$39:$D$789,СВЦЭМ!$A$39:$A$789,$A76,СВЦЭМ!$B$39:$B$789,I$47)+'СЕТ СН'!$G$11+СВЦЭМ!$D$10+'СЕТ СН'!$G$5-'СЕТ СН'!$G$21</f>
        <v>5902.0547261299998</v>
      </c>
      <c r="J76" s="36">
        <f>SUMIFS(СВЦЭМ!$D$39:$D$789,СВЦЭМ!$A$39:$A$789,$A76,СВЦЭМ!$B$39:$B$789,J$47)+'СЕТ СН'!$G$11+СВЦЭМ!$D$10+'СЕТ СН'!$G$5-'СЕТ СН'!$G$21</f>
        <v>5876.4887626199998</v>
      </c>
      <c r="K76" s="36">
        <f>SUMIFS(СВЦЭМ!$D$39:$D$789,СВЦЭМ!$A$39:$A$789,$A76,СВЦЭМ!$B$39:$B$789,K$47)+'СЕТ СН'!$G$11+СВЦЭМ!$D$10+'СЕТ СН'!$G$5-'СЕТ СН'!$G$21</f>
        <v>5792.1746922800003</v>
      </c>
      <c r="L76" s="36">
        <f>SUMIFS(СВЦЭМ!$D$39:$D$789,СВЦЭМ!$A$39:$A$789,$A76,СВЦЭМ!$B$39:$B$789,L$47)+'СЕТ СН'!$G$11+СВЦЭМ!$D$10+'СЕТ СН'!$G$5-'СЕТ СН'!$G$21</f>
        <v>5766.4138673400003</v>
      </c>
      <c r="M76" s="36">
        <f>SUMIFS(СВЦЭМ!$D$39:$D$789,СВЦЭМ!$A$39:$A$789,$A76,СВЦЭМ!$B$39:$B$789,M$47)+'СЕТ СН'!$G$11+СВЦЭМ!$D$10+'СЕТ СН'!$G$5-'СЕТ СН'!$G$21</f>
        <v>5750.1846404400003</v>
      </c>
      <c r="N76" s="36">
        <f>SUMIFS(СВЦЭМ!$D$39:$D$789,СВЦЭМ!$A$39:$A$789,$A76,СВЦЭМ!$B$39:$B$789,N$47)+'СЕТ СН'!$G$11+СВЦЭМ!$D$10+'СЕТ СН'!$G$5-'СЕТ СН'!$G$21</f>
        <v>5729.2283741900001</v>
      </c>
      <c r="O76" s="36">
        <f>SUMIFS(СВЦЭМ!$D$39:$D$789,СВЦЭМ!$A$39:$A$789,$A76,СВЦЭМ!$B$39:$B$789,O$47)+'СЕТ СН'!$G$11+СВЦЭМ!$D$10+'СЕТ СН'!$G$5-'СЕТ СН'!$G$21</f>
        <v>5768.0752573299997</v>
      </c>
      <c r="P76" s="36">
        <f>SUMIFS(СВЦЭМ!$D$39:$D$789,СВЦЭМ!$A$39:$A$789,$A76,СВЦЭМ!$B$39:$B$789,P$47)+'СЕТ СН'!$G$11+СВЦЭМ!$D$10+'СЕТ СН'!$G$5-'СЕТ СН'!$G$21</f>
        <v>5778.6928021000003</v>
      </c>
      <c r="Q76" s="36">
        <f>SUMIFS(СВЦЭМ!$D$39:$D$789,СВЦЭМ!$A$39:$A$789,$A76,СВЦЭМ!$B$39:$B$789,Q$47)+'СЕТ СН'!$G$11+СВЦЭМ!$D$10+'СЕТ СН'!$G$5-'СЕТ СН'!$G$21</f>
        <v>5822.1176059999998</v>
      </c>
      <c r="R76" s="36">
        <f>SUMIFS(СВЦЭМ!$D$39:$D$789,СВЦЭМ!$A$39:$A$789,$A76,СВЦЭМ!$B$39:$B$789,R$47)+'СЕТ СН'!$G$11+СВЦЭМ!$D$10+'СЕТ СН'!$G$5-'СЕТ СН'!$G$21</f>
        <v>5791.4072569600003</v>
      </c>
      <c r="S76" s="36">
        <f>SUMIFS(СВЦЭМ!$D$39:$D$789,СВЦЭМ!$A$39:$A$789,$A76,СВЦЭМ!$B$39:$B$789,S$47)+'СЕТ СН'!$G$11+СВЦЭМ!$D$10+'СЕТ СН'!$G$5-'СЕТ СН'!$G$21</f>
        <v>5731.2269301100005</v>
      </c>
      <c r="T76" s="36">
        <f>SUMIFS(СВЦЭМ!$D$39:$D$789,СВЦЭМ!$A$39:$A$789,$A76,СВЦЭМ!$B$39:$B$789,T$47)+'СЕТ СН'!$G$11+СВЦЭМ!$D$10+'СЕТ СН'!$G$5-'СЕТ СН'!$G$21</f>
        <v>5689.4813931400004</v>
      </c>
      <c r="U76" s="36">
        <f>SUMIFS(СВЦЭМ!$D$39:$D$789,СВЦЭМ!$A$39:$A$789,$A76,СВЦЭМ!$B$39:$B$789,U$47)+'СЕТ СН'!$G$11+СВЦЭМ!$D$10+'СЕТ СН'!$G$5-'СЕТ СН'!$G$21</f>
        <v>5676.40647756</v>
      </c>
      <c r="V76" s="36">
        <f>SUMIFS(СВЦЭМ!$D$39:$D$789,СВЦЭМ!$A$39:$A$789,$A76,СВЦЭМ!$B$39:$B$789,V$47)+'СЕТ СН'!$G$11+СВЦЭМ!$D$10+'СЕТ СН'!$G$5-'СЕТ СН'!$G$21</f>
        <v>5710.6453182700006</v>
      </c>
      <c r="W76" s="36">
        <f>SUMIFS(СВЦЭМ!$D$39:$D$789,СВЦЭМ!$A$39:$A$789,$A76,СВЦЭМ!$B$39:$B$789,W$47)+'СЕТ СН'!$G$11+СВЦЭМ!$D$10+'СЕТ СН'!$G$5-'СЕТ СН'!$G$21</f>
        <v>5740.2991315099998</v>
      </c>
      <c r="X76" s="36">
        <f>SUMIFS(СВЦЭМ!$D$39:$D$789,СВЦЭМ!$A$39:$A$789,$A76,СВЦЭМ!$B$39:$B$789,X$47)+'СЕТ СН'!$G$11+СВЦЭМ!$D$10+'СЕТ СН'!$G$5-'СЕТ СН'!$G$21</f>
        <v>5779.6968125200001</v>
      </c>
      <c r="Y76" s="36">
        <f>SUMIFS(СВЦЭМ!$D$39:$D$789,СВЦЭМ!$A$39:$A$789,$A76,СВЦЭМ!$B$39:$B$789,Y$47)+'СЕТ СН'!$G$11+СВЦЭМ!$D$10+'СЕТ СН'!$G$5-'СЕТ СН'!$G$21</f>
        <v>5807.2960433200005</v>
      </c>
    </row>
    <row r="77" spans="1:32" ht="15.75" x14ac:dyDescent="0.2">
      <c r="A77" s="35">
        <f t="shared" si="1"/>
        <v>45656</v>
      </c>
      <c r="B77" s="36">
        <f>SUMIFS(СВЦЭМ!$D$39:$D$789,СВЦЭМ!$A$39:$A$789,$A77,СВЦЭМ!$B$39:$B$789,B$47)+'СЕТ СН'!$G$11+СВЦЭМ!$D$10+'СЕТ СН'!$G$5-'СЕТ СН'!$G$21</f>
        <v>5998.7957655699993</v>
      </c>
      <c r="C77" s="36">
        <f>SUMIFS(СВЦЭМ!$D$39:$D$789,СВЦЭМ!$A$39:$A$789,$A77,СВЦЭМ!$B$39:$B$789,C$47)+'СЕТ СН'!$G$11+СВЦЭМ!$D$10+'СЕТ СН'!$G$5-'СЕТ СН'!$G$21</f>
        <v>6056.6531232100006</v>
      </c>
      <c r="D77" s="36">
        <f>SUMIFS(СВЦЭМ!$D$39:$D$789,СВЦЭМ!$A$39:$A$789,$A77,СВЦЭМ!$B$39:$B$789,D$47)+'СЕТ СН'!$G$11+СВЦЭМ!$D$10+'СЕТ СН'!$G$5-'СЕТ СН'!$G$21</f>
        <v>6076.8559359299998</v>
      </c>
      <c r="E77" s="36">
        <f>SUMIFS(СВЦЭМ!$D$39:$D$789,СВЦЭМ!$A$39:$A$789,$A77,СВЦЭМ!$B$39:$B$789,E$47)+'СЕТ СН'!$G$11+СВЦЭМ!$D$10+'СЕТ СН'!$G$5-'СЕТ СН'!$G$21</f>
        <v>6093.3558390300004</v>
      </c>
      <c r="F77" s="36">
        <f>SUMIFS(СВЦЭМ!$D$39:$D$789,СВЦЭМ!$A$39:$A$789,$A77,СВЦЭМ!$B$39:$B$789,F$47)+'СЕТ СН'!$G$11+СВЦЭМ!$D$10+'СЕТ СН'!$G$5-'СЕТ СН'!$G$21</f>
        <v>6097.9386754900006</v>
      </c>
      <c r="G77" s="36">
        <f>SUMIFS(СВЦЭМ!$D$39:$D$789,СВЦЭМ!$A$39:$A$789,$A77,СВЦЭМ!$B$39:$B$789,G$47)+'СЕТ СН'!$G$11+СВЦЭМ!$D$10+'СЕТ СН'!$G$5-'СЕТ СН'!$G$21</f>
        <v>6095.3346250499999</v>
      </c>
      <c r="H77" s="36">
        <f>SUMIFS(СВЦЭМ!$D$39:$D$789,СВЦЭМ!$A$39:$A$789,$A77,СВЦЭМ!$B$39:$B$789,H$47)+'СЕТ СН'!$G$11+СВЦЭМ!$D$10+'СЕТ СН'!$G$5-'СЕТ СН'!$G$21</f>
        <v>6078.7343995400006</v>
      </c>
      <c r="I77" s="36">
        <f>SUMIFS(СВЦЭМ!$D$39:$D$789,СВЦЭМ!$A$39:$A$789,$A77,СВЦЭМ!$B$39:$B$789,I$47)+'СЕТ СН'!$G$11+СВЦЭМ!$D$10+'СЕТ СН'!$G$5-'СЕТ СН'!$G$21</f>
        <v>6050.3900641399996</v>
      </c>
      <c r="J77" s="36">
        <f>SUMIFS(СВЦЭМ!$D$39:$D$789,СВЦЭМ!$A$39:$A$789,$A77,СВЦЭМ!$B$39:$B$789,J$47)+'СЕТ СН'!$G$11+СВЦЭМ!$D$10+'СЕТ СН'!$G$5-'СЕТ СН'!$G$21</f>
        <v>6000.8180100299996</v>
      </c>
      <c r="K77" s="36">
        <f>SUMIFS(СВЦЭМ!$D$39:$D$789,СВЦЭМ!$A$39:$A$789,$A77,СВЦЭМ!$B$39:$B$789,K$47)+'СЕТ СН'!$G$11+СВЦЭМ!$D$10+'СЕТ СН'!$G$5-'СЕТ СН'!$G$21</f>
        <v>5904.1233433799998</v>
      </c>
      <c r="L77" s="36">
        <f>SUMIFS(СВЦЭМ!$D$39:$D$789,СВЦЭМ!$A$39:$A$789,$A77,СВЦЭМ!$B$39:$B$789,L$47)+'СЕТ СН'!$G$11+СВЦЭМ!$D$10+'СЕТ СН'!$G$5-'СЕТ СН'!$G$21</f>
        <v>5898.5768313299995</v>
      </c>
      <c r="M77" s="36">
        <f>SUMIFS(СВЦЭМ!$D$39:$D$789,СВЦЭМ!$A$39:$A$789,$A77,СВЦЭМ!$B$39:$B$789,M$47)+'СЕТ СН'!$G$11+СВЦЭМ!$D$10+'СЕТ СН'!$G$5-'СЕТ СН'!$G$21</f>
        <v>5897.7571587799994</v>
      </c>
      <c r="N77" s="36">
        <f>SUMIFS(СВЦЭМ!$D$39:$D$789,СВЦЭМ!$A$39:$A$789,$A77,СВЦЭМ!$B$39:$B$789,N$47)+'СЕТ СН'!$G$11+СВЦЭМ!$D$10+'СЕТ СН'!$G$5-'СЕТ СН'!$G$21</f>
        <v>5879.4303896800002</v>
      </c>
      <c r="O77" s="36">
        <f>SUMIFS(СВЦЭМ!$D$39:$D$789,СВЦЭМ!$A$39:$A$789,$A77,СВЦЭМ!$B$39:$B$789,O$47)+'СЕТ СН'!$G$11+СВЦЭМ!$D$10+'СЕТ СН'!$G$5-'СЕТ СН'!$G$21</f>
        <v>5898.7216758100003</v>
      </c>
      <c r="P77" s="36">
        <f>SUMIFS(СВЦЭМ!$D$39:$D$789,СВЦЭМ!$A$39:$A$789,$A77,СВЦЭМ!$B$39:$B$789,P$47)+'СЕТ СН'!$G$11+СВЦЭМ!$D$10+'СЕТ СН'!$G$5-'СЕТ СН'!$G$21</f>
        <v>5911.3406442300002</v>
      </c>
      <c r="Q77" s="36">
        <f>SUMIFS(СВЦЭМ!$D$39:$D$789,СВЦЭМ!$A$39:$A$789,$A77,СВЦЭМ!$B$39:$B$789,Q$47)+'СЕТ СН'!$G$11+СВЦЭМ!$D$10+'СЕТ СН'!$G$5-'СЕТ СН'!$G$21</f>
        <v>5912.7447709899998</v>
      </c>
      <c r="R77" s="36">
        <f>SUMIFS(СВЦЭМ!$D$39:$D$789,СВЦЭМ!$A$39:$A$789,$A77,СВЦЭМ!$B$39:$B$789,R$47)+'СЕТ СН'!$G$11+СВЦЭМ!$D$10+'СЕТ СН'!$G$5-'СЕТ СН'!$G$21</f>
        <v>5902.2679136999996</v>
      </c>
      <c r="S77" s="36">
        <f>SUMIFS(СВЦЭМ!$D$39:$D$789,СВЦЭМ!$A$39:$A$789,$A77,СВЦЭМ!$B$39:$B$789,S$47)+'СЕТ СН'!$G$11+СВЦЭМ!$D$10+'СЕТ СН'!$G$5-'СЕТ СН'!$G$21</f>
        <v>5864.8731411199997</v>
      </c>
      <c r="T77" s="36">
        <f>SUMIFS(СВЦЭМ!$D$39:$D$789,СВЦЭМ!$A$39:$A$789,$A77,СВЦЭМ!$B$39:$B$789,T$47)+'СЕТ СН'!$G$11+СВЦЭМ!$D$10+'СЕТ СН'!$G$5-'СЕТ СН'!$G$21</f>
        <v>5833.5173746600003</v>
      </c>
      <c r="U77" s="36">
        <f>SUMIFS(СВЦЭМ!$D$39:$D$789,СВЦЭМ!$A$39:$A$789,$A77,СВЦЭМ!$B$39:$B$789,U$47)+'СЕТ СН'!$G$11+СВЦЭМ!$D$10+'СЕТ СН'!$G$5-'СЕТ СН'!$G$21</f>
        <v>5839.9904048099997</v>
      </c>
      <c r="V77" s="36">
        <f>SUMIFS(СВЦЭМ!$D$39:$D$789,СВЦЭМ!$A$39:$A$789,$A77,СВЦЭМ!$B$39:$B$789,V$47)+'СЕТ СН'!$G$11+СВЦЭМ!$D$10+'СЕТ СН'!$G$5-'СЕТ СН'!$G$21</f>
        <v>5853.4358398200002</v>
      </c>
      <c r="W77" s="36">
        <f>SUMIFS(СВЦЭМ!$D$39:$D$789,СВЦЭМ!$A$39:$A$789,$A77,СВЦЭМ!$B$39:$B$789,W$47)+'СЕТ СН'!$G$11+СВЦЭМ!$D$10+'СЕТ СН'!$G$5-'СЕТ СН'!$G$21</f>
        <v>5865.3890930999996</v>
      </c>
      <c r="X77" s="36">
        <f>SUMIFS(СВЦЭМ!$D$39:$D$789,СВЦЭМ!$A$39:$A$789,$A77,СВЦЭМ!$B$39:$B$789,X$47)+'СЕТ СН'!$G$11+СВЦЭМ!$D$10+'СЕТ СН'!$G$5-'СЕТ СН'!$G$21</f>
        <v>5900.3982920300004</v>
      </c>
      <c r="Y77" s="36">
        <f>SUMIFS(СВЦЭМ!$D$39:$D$789,СВЦЭМ!$A$39:$A$789,$A77,СВЦЭМ!$B$39:$B$789,Y$47)+'СЕТ СН'!$G$11+СВЦЭМ!$D$10+'СЕТ СН'!$G$5-'СЕТ СН'!$G$21</f>
        <v>5908.8471556599998</v>
      </c>
    </row>
    <row r="78" spans="1:32" ht="15.75" x14ac:dyDescent="0.2">
      <c r="A78" s="35">
        <f t="shared" si="1"/>
        <v>45657</v>
      </c>
      <c r="B78" s="36">
        <f>SUMIFS(СВЦЭМ!$D$39:$D$789,СВЦЭМ!$A$39:$A$789,$A78,СВЦЭМ!$B$39:$B$789,B$47)+'СЕТ СН'!$G$11+СВЦЭМ!$D$10+'СЕТ СН'!$G$5-'СЕТ СН'!$G$21</f>
        <v>5936.6304297200004</v>
      </c>
      <c r="C78" s="36">
        <f>SUMIFS(СВЦЭМ!$D$39:$D$789,СВЦЭМ!$A$39:$A$789,$A78,СВЦЭМ!$B$39:$B$789,C$47)+'СЕТ СН'!$G$11+СВЦЭМ!$D$10+'СЕТ СН'!$G$5-'СЕТ СН'!$G$21</f>
        <v>6009.4913409599994</v>
      </c>
      <c r="D78" s="36">
        <f>SUMIFS(СВЦЭМ!$D$39:$D$789,СВЦЭМ!$A$39:$A$789,$A78,СВЦЭМ!$B$39:$B$789,D$47)+'СЕТ СН'!$G$11+СВЦЭМ!$D$10+'СЕТ СН'!$G$5-'СЕТ СН'!$G$21</f>
        <v>6030.6434178999998</v>
      </c>
      <c r="E78" s="36">
        <f>SUMIFS(СВЦЭМ!$D$39:$D$789,СВЦЭМ!$A$39:$A$789,$A78,СВЦЭМ!$B$39:$B$789,E$47)+'СЕТ СН'!$G$11+СВЦЭМ!$D$10+'СЕТ СН'!$G$5-'СЕТ СН'!$G$21</f>
        <v>6075.91927657</v>
      </c>
      <c r="F78" s="36">
        <f>SUMIFS(СВЦЭМ!$D$39:$D$789,СВЦЭМ!$A$39:$A$789,$A78,СВЦЭМ!$B$39:$B$789,F$47)+'СЕТ СН'!$G$11+СВЦЭМ!$D$10+'СЕТ СН'!$G$5-'СЕТ СН'!$G$21</f>
        <v>6081.6783824800004</v>
      </c>
      <c r="G78" s="36">
        <f>SUMIFS(СВЦЭМ!$D$39:$D$789,СВЦЭМ!$A$39:$A$789,$A78,СВЦЭМ!$B$39:$B$789,G$47)+'СЕТ СН'!$G$11+СВЦЭМ!$D$10+'СЕТ СН'!$G$5-'СЕТ СН'!$G$21</f>
        <v>6062.7130394100004</v>
      </c>
      <c r="H78" s="36">
        <f>SUMIFS(СВЦЭМ!$D$39:$D$789,СВЦЭМ!$A$39:$A$789,$A78,СВЦЭМ!$B$39:$B$789,H$47)+'СЕТ СН'!$G$11+СВЦЭМ!$D$10+'СЕТ СН'!$G$5-'СЕТ СН'!$G$21</f>
        <v>6055.1783151300006</v>
      </c>
      <c r="I78" s="36">
        <f>SUMIFS(СВЦЭМ!$D$39:$D$789,СВЦЭМ!$A$39:$A$789,$A78,СВЦЭМ!$B$39:$B$789,I$47)+'СЕТ СН'!$G$11+СВЦЭМ!$D$10+'СЕТ СН'!$G$5-'СЕТ СН'!$G$21</f>
        <v>6032.2625558999998</v>
      </c>
      <c r="J78" s="36">
        <f>SUMIFS(СВЦЭМ!$D$39:$D$789,СВЦЭМ!$A$39:$A$789,$A78,СВЦЭМ!$B$39:$B$789,J$47)+'СЕТ СН'!$G$11+СВЦЭМ!$D$10+'СЕТ СН'!$G$5-'СЕТ СН'!$G$21</f>
        <v>5922.7750677900003</v>
      </c>
      <c r="K78" s="36">
        <f>SUMIFS(СВЦЭМ!$D$39:$D$789,СВЦЭМ!$A$39:$A$789,$A78,СВЦЭМ!$B$39:$B$789,K$47)+'СЕТ СН'!$G$11+СВЦЭМ!$D$10+'СЕТ СН'!$G$5-'СЕТ СН'!$G$21</f>
        <v>5875.2629288199996</v>
      </c>
      <c r="L78" s="36">
        <f>SUMIFS(СВЦЭМ!$D$39:$D$789,СВЦЭМ!$A$39:$A$789,$A78,СВЦЭМ!$B$39:$B$789,L$47)+'СЕТ СН'!$G$11+СВЦЭМ!$D$10+'СЕТ СН'!$G$5-'СЕТ СН'!$G$21</f>
        <v>5845.4845525199999</v>
      </c>
      <c r="M78" s="36">
        <f>SUMIFS(СВЦЭМ!$D$39:$D$789,СВЦЭМ!$A$39:$A$789,$A78,СВЦЭМ!$B$39:$B$789,M$47)+'СЕТ СН'!$G$11+СВЦЭМ!$D$10+'СЕТ СН'!$G$5-'СЕТ СН'!$G$21</f>
        <v>5816.5896358099999</v>
      </c>
      <c r="N78" s="36">
        <f>SUMIFS(СВЦЭМ!$D$39:$D$789,СВЦЭМ!$A$39:$A$789,$A78,СВЦЭМ!$B$39:$B$789,N$47)+'СЕТ СН'!$G$11+СВЦЭМ!$D$10+'СЕТ СН'!$G$5-'СЕТ СН'!$G$21</f>
        <v>5816.7886085700002</v>
      </c>
      <c r="O78" s="36">
        <f>SUMIFS(СВЦЭМ!$D$39:$D$789,СВЦЭМ!$A$39:$A$789,$A78,СВЦЭМ!$B$39:$B$789,O$47)+'СЕТ СН'!$G$11+СВЦЭМ!$D$10+'СЕТ СН'!$G$5-'СЕТ СН'!$G$21</f>
        <v>5845.6078765700004</v>
      </c>
      <c r="P78" s="36">
        <f>SUMIFS(СВЦЭМ!$D$39:$D$789,СВЦЭМ!$A$39:$A$789,$A78,СВЦЭМ!$B$39:$B$789,P$47)+'СЕТ СН'!$G$11+СВЦЭМ!$D$10+'СЕТ СН'!$G$5-'СЕТ СН'!$G$21</f>
        <v>5835.1382245100003</v>
      </c>
      <c r="Q78" s="36">
        <f>SUMIFS(СВЦЭМ!$D$39:$D$789,СВЦЭМ!$A$39:$A$789,$A78,СВЦЭМ!$B$39:$B$789,Q$47)+'СЕТ СН'!$G$11+СВЦЭМ!$D$10+'СЕТ СН'!$G$5-'СЕТ СН'!$G$21</f>
        <v>5829.0513032100007</v>
      </c>
      <c r="R78" s="36">
        <f>SUMIFS(СВЦЭМ!$D$39:$D$789,СВЦЭМ!$A$39:$A$789,$A78,СВЦЭМ!$B$39:$B$789,R$47)+'СЕТ СН'!$G$11+СВЦЭМ!$D$10+'СЕТ СН'!$G$5-'СЕТ СН'!$G$21</f>
        <v>5806.1534052099996</v>
      </c>
      <c r="S78" s="36">
        <f>SUMIFS(СВЦЭМ!$D$39:$D$789,СВЦЭМ!$A$39:$A$789,$A78,СВЦЭМ!$B$39:$B$789,S$47)+'СЕТ СН'!$G$11+СВЦЭМ!$D$10+'СЕТ СН'!$G$5-'СЕТ СН'!$G$21</f>
        <v>5783.0578667099999</v>
      </c>
      <c r="T78" s="36">
        <f>SUMIFS(СВЦЭМ!$D$39:$D$789,СВЦЭМ!$A$39:$A$789,$A78,СВЦЭМ!$B$39:$B$789,T$47)+'СЕТ СН'!$G$11+СВЦЭМ!$D$10+'СЕТ СН'!$G$5-'СЕТ СН'!$G$21</f>
        <v>5743.1585523000003</v>
      </c>
      <c r="U78" s="36">
        <f>SUMIFS(СВЦЭМ!$D$39:$D$789,СВЦЭМ!$A$39:$A$789,$A78,СВЦЭМ!$B$39:$B$789,U$47)+'СЕТ СН'!$G$11+СВЦЭМ!$D$10+'СЕТ СН'!$G$5-'СЕТ СН'!$G$21</f>
        <v>5728.6298067000007</v>
      </c>
      <c r="V78" s="36">
        <f>SUMIFS(СВЦЭМ!$D$39:$D$789,СВЦЭМ!$A$39:$A$789,$A78,СВЦЭМ!$B$39:$B$789,V$47)+'СЕТ СН'!$G$11+СВЦЭМ!$D$10+'СЕТ СН'!$G$5-'СЕТ СН'!$G$21</f>
        <v>5758.4936966100004</v>
      </c>
      <c r="W78" s="36">
        <f>SUMIFS(СВЦЭМ!$D$39:$D$789,СВЦЭМ!$A$39:$A$789,$A78,СВЦЭМ!$B$39:$B$789,W$47)+'СЕТ СН'!$G$11+СВЦЭМ!$D$10+'СЕТ СН'!$G$5-'СЕТ СН'!$G$21</f>
        <v>5812.07837509</v>
      </c>
      <c r="X78" s="36">
        <f>SUMIFS(СВЦЭМ!$D$39:$D$789,СВЦЭМ!$A$39:$A$789,$A78,СВЦЭМ!$B$39:$B$789,X$47)+'СЕТ СН'!$G$11+СВЦЭМ!$D$10+'СЕТ СН'!$G$5-'СЕТ СН'!$G$21</f>
        <v>5840.0029512600004</v>
      </c>
      <c r="Y78" s="36">
        <f>SUMIFS(СВЦЭМ!$D$39:$D$789,СВЦЭМ!$A$39:$A$789,$A78,СВЦЭМ!$B$39:$B$789,Y$47)+'СЕТ СН'!$G$11+СВЦЭМ!$D$10+'СЕТ СН'!$G$5-'СЕТ СН'!$G$21</f>
        <v>5877.6904752</v>
      </c>
      <c r="Z78" s="36">
        <f>SUMIFS(СВЦЭМ!$D$39:$D$789,СВЦЭМ!$A$39:$A$789,$A78,СВЦЭМ!$B$39:$B$789,Z$47)+'СЕТ СН'!$G$11+СВЦЭМ!$D$10+'СЕТ СН'!$G$5-'СЕТ СН'!$G$21</f>
        <v>5922.6486603899993</v>
      </c>
      <c r="AA78" s="36">
        <f>SUMIFS(СВЦЭМ!$D$39:$D$789,СВЦЭМ!$A$39:$A$789,$A78,СВЦЭМ!$B$39:$B$789,AA$47)+'СЕТ СН'!$G$11+СВЦЭМ!$D$10+'СЕТ СН'!$G$5-'СЕТ СН'!$G$21</f>
        <v>5947.1936398600001</v>
      </c>
      <c r="AB78" s="36">
        <f>SUMIFS(СВЦЭМ!$D$39:$D$789,СВЦЭМ!$A$39:$A$789,$A78,СВЦЭМ!$B$39:$B$789,AB$47)+'СЕТ СН'!$G$11+СВЦЭМ!$D$10+'СЕТ СН'!$G$5-'СЕТ СН'!$G$21</f>
        <v>5961.6129578800001</v>
      </c>
      <c r="AC78" s="36">
        <f>SUMIFS(СВЦЭМ!$D$39:$D$789,СВЦЭМ!$A$39:$A$789,$A78,СВЦЭМ!$B$39:$B$789,AC$47)+'СЕТ СН'!$G$11+СВЦЭМ!$D$10+'СЕТ СН'!$G$5-'СЕТ СН'!$G$21</f>
        <v>5969.6912823499997</v>
      </c>
      <c r="AD78" s="36">
        <f>SUMIFS(СВЦЭМ!$D$39:$D$789,СВЦЭМ!$A$39:$A$789,$A78,СВЦЭМ!$B$39:$B$789,AD$47)+'СЕТ СН'!$G$11+СВЦЭМ!$D$10+'СЕТ СН'!$G$5-'СЕТ СН'!$G$21</f>
        <v>5985.1286013899999</v>
      </c>
      <c r="AE78" s="36">
        <f>SUMIFS(СВЦЭМ!$D$39:$D$789,СВЦЭМ!$A$39:$A$789,$A78,СВЦЭМ!$B$39:$B$789,AE$47)+'СЕТ СН'!$G$11+СВЦЭМ!$D$10+'СЕТ СН'!$G$5-'СЕТ СН'!$G$21</f>
        <v>6008.9599780899998</v>
      </c>
      <c r="AF78" s="36">
        <f>SUMIFS(СВЦЭМ!$D$39:$D$789,СВЦЭМ!$A$39:$A$789,$A78,СВЦЭМ!$B$39:$B$789,AF$47)+'СЕТ СН'!$G$11+СВЦЭМ!$D$10+'СЕТ СН'!$G$5-'СЕТ СН'!$G$21</f>
        <v>6055.5712722400003</v>
      </c>
    </row>
    <row r="79" spans="1:32"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32"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32"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32"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32"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c r="Z83" s="34">
        <v>25</v>
      </c>
      <c r="AA83" s="34">
        <v>26</v>
      </c>
      <c r="AB83" s="34">
        <v>27</v>
      </c>
      <c r="AC83" s="34">
        <v>28</v>
      </c>
      <c r="AD83" s="34">
        <v>29</v>
      </c>
      <c r="AE83" s="34">
        <v>30</v>
      </c>
      <c r="AF83" s="34">
        <v>31</v>
      </c>
    </row>
    <row r="84" spans="1:32" ht="15.75" customHeight="1" x14ac:dyDescent="0.2">
      <c r="A84" s="35" t="str">
        <f>A48</f>
        <v>01.12.2024</v>
      </c>
      <c r="B84" s="36">
        <f>SUMIFS(СВЦЭМ!$D$39:$D$789,СВЦЭМ!$A$39:$A$789,$A84,СВЦЭМ!$B$39:$B$789,B$83)+'СЕТ СН'!$H$11+СВЦЭМ!$D$10+'СЕТ СН'!$H$5-'СЕТ СН'!$H$21</f>
        <v>6617.2218386200002</v>
      </c>
      <c r="C84" s="36">
        <f>SUMIFS(СВЦЭМ!$D$39:$D$789,СВЦЭМ!$A$39:$A$789,$A84,СВЦЭМ!$B$39:$B$789,C$83)+'СЕТ СН'!$H$11+СВЦЭМ!$D$10+'СЕТ СН'!$H$5-'СЕТ СН'!$H$21</f>
        <v>6665.8516718000001</v>
      </c>
      <c r="D84" s="36">
        <f>SUMIFS(СВЦЭМ!$D$39:$D$789,СВЦЭМ!$A$39:$A$789,$A84,СВЦЭМ!$B$39:$B$789,D$83)+'СЕТ СН'!$H$11+СВЦЭМ!$D$10+'СЕТ СН'!$H$5-'СЕТ СН'!$H$21</f>
        <v>6684.3083042600001</v>
      </c>
      <c r="E84" s="36">
        <f>SUMIFS(СВЦЭМ!$D$39:$D$789,СВЦЭМ!$A$39:$A$789,$A84,СВЦЭМ!$B$39:$B$789,E$83)+'СЕТ СН'!$H$11+СВЦЭМ!$D$10+'СЕТ СН'!$H$5-'СЕТ СН'!$H$21</f>
        <v>6677.7979145299996</v>
      </c>
      <c r="F84" s="36">
        <f>SUMIFS(СВЦЭМ!$D$39:$D$789,СВЦЭМ!$A$39:$A$789,$A84,СВЦЭМ!$B$39:$B$789,F$83)+'СЕТ СН'!$H$11+СВЦЭМ!$D$10+'СЕТ СН'!$H$5-'СЕТ СН'!$H$21</f>
        <v>6680.06839932</v>
      </c>
      <c r="G84" s="36">
        <f>SUMIFS(СВЦЭМ!$D$39:$D$789,СВЦЭМ!$A$39:$A$789,$A84,СВЦЭМ!$B$39:$B$789,G$83)+'СЕТ СН'!$H$11+СВЦЭМ!$D$10+'СЕТ СН'!$H$5-'СЕТ СН'!$H$21</f>
        <v>6698.0008372299999</v>
      </c>
      <c r="H84" s="36">
        <f>SUMIFS(СВЦЭМ!$D$39:$D$789,СВЦЭМ!$A$39:$A$789,$A84,СВЦЭМ!$B$39:$B$789,H$83)+'СЕТ СН'!$H$11+СВЦЭМ!$D$10+'СЕТ СН'!$H$5-'СЕТ СН'!$H$21</f>
        <v>6701.4096877200009</v>
      </c>
      <c r="I84" s="36">
        <f>SUMIFS(СВЦЭМ!$D$39:$D$789,СВЦЭМ!$A$39:$A$789,$A84,СВЦЭМ!$B$39:$B$789,I$83)+'СЕТ СН'!$H$11+СВЦЭМ!$D$10+'СЕТ СН'!$H$5-'СЕТ СН'!$H$21</f>
        <v>6703.2915068500006</v>
      </c>
      <c r="J84" s="36">
        <f>SUMIFS(СВЦЭМ!$D$39:$D$789,СВЦЭМ!$A$39:$A$789,$A84,СВЦЭМ!$B$39:$B$789,J$83)+'СЕТ СН'!$H$11+СВЦЭМ!$D$10+'СЕТ СН'!$H$5-'СЕТ СН'!$H$21</f>
        <v>6660.2962523000006</v>
      </c>
      <c r="K84" s="36">
        <f>SUMIFS(СВЦЭМ!$D$39:$D$789,СВЦЭМ!$A$39:$A$789,$A84,СВЦЭМ!$B$39:$B$789,K$83)+'СЕТ СН'!$H$11+СВЦЭМ!$D$10+'СЕТ СН'!$H$5-'СЕТ СН'!$H$21</f>
        <v>6666.5466705300005</v>
      </c>
      <c r="L84" s="36">
        <f>SUMIFS(СВЦЭМ!$D$39:$D$789,СВЦЭМ!$A$39:$A$789,$A84,СВЦЭМ!$B$39:$B$789,L$83)+'СЕТ СН'!$H$11+СВЦЭМ!$D$10+'СЕТ СН'!$H$5-'СЕТ СН'!$H$21</f>
        <v>6623.6583903800001</v>
      </c>
      <c r="M84" s="36">
        <f>SUMIFS(СВЦЭМ!$D$39:$D$789,СВЦЭМ!$A$39:$A$789,$A84,СВЦЭМ!$B$39:$B$789,M$83)+'СЕТ СН'!$H$11+СВЦЭМ!$D$10+'СЕТ СН'!$H$5-'СЕТ СН'!$H$21</f>
        <v>6622.6812073500005</v>
      </c>
      <c r="N84" s="36">
        <f>SUMIFS(СВЦЭМ!$D$39:$D$789,СВЦЭМ!$A$39:$A$789,$A84,СВЦЭМ!$B$39:$B$789,N$83)+'СЕТ СН'!$H$11+СВЦЭМ!$D$10+'СЕТ СН'!$H$5-'СЕТ СН'!$H$21</f>
        <v>6649.79763095</v>
      </c>
      <c r="O84" s="36">
        <f>SUMIFS(СВЦЭМ!$D$39:$D$789,СВЦЭМ!$A$39:$A$789,$A84,СВЦЭМ!$B$39:$B$789,O$83)+'СЕТ СН'!$H$11+СВЦЭМ!$D$10+'СЕТ СН'!$H$5-'СЕТ СН'!$H$21</f>
        <v>6663.7344558700006</v>
      </c>
      <c r="P84" s="36">
        <f>SUMIFS(СВЦЭМ!$D$39:$D$789,СВЦЭМ!$A$39:$A$789,$A84,СВЦЭМ!$B$39:$B$789,P$83)+'СЕТ СН'!$H$11+СВЦЭМ!$D$10+'СЕТ СН'!$H$5-'СЕТ СН'!$H$21</f>
        <v>6691.7487248100006</v>
      </c>
      <c r="Q84" s="36">
        <f>SUMIFS(СВЦЭМ!$D$39:$D$789,СВЦЭМ!$A$39:$A$789,$A84,СВЦЭМ!$B$39:$B$789,Q$83)+'СЕТ СН'!$H$11+СВЦЭМ!$D$10+'СЕТ СН'!$H$5-'СЕТ СН'!$H$21</f>
        <v>6710.9513397600003</v>
      </c>
      <c r="R84" s="36">
        <f>SUMIFS(СВЦЭМ!$D$39:$D$789,СВЦЭМ!$A$39:$A$789,$A84,СВЦЭМ!$B$39:$B$789,R$83)+'СЕТ СН'!$H$11+СВЦЭМ!$D$10+'СЕТ СН'!$H$5-'СЕТ СН'!$H$21</f>
        <v>6695.2131858900002</v>
      </c>
      <c r="S84" s="36">
        <f>SUMIFS(СВЦЭМ!$D$39:$D$789,СВЦЭМ!$A$39:$A$789,$A84,СВЦЭМ!$B$39:$B$789,S$83)+'СЕТ СН'!$H$11+СВЦЭМ!$D$10+'СЕТ СН'!$H$5-'СЕТ СН'!$H$21</f>
        <v>6639.1954799100004</v>
      </c>
      <c r="T84" s="36">
        <f>SUMIFS(СВЦЭМ!$D$39:$D$789,СВЦЭМ!$A$39:$A$789,$A84,СВЦЭМ!$B$39:$B$789,T$83)+'СЕТ СН'!$H$11+СВЦЭМ!$D$10+'СЕТ СН'!$H$5-'СЕТ СН'!$H$21</f>
        <v>6571.6985575100007</v>
      </c>
      <c r="U84" s="36">
        <f>SUMIFS(СВЦЭМ!$D$39:$D$789,СВЦЭМ!$A$39:$A$789,$A84,СВЦЭМ!$B$39:$B$789,U$83)+'СЕТ СН'!$H$11+СВЦЭМ!$D$10+'СЕТ СН'!$H$5-'СЕТ СН'!$H$21</f>
        <v>6589.87714727</v>
      </c>
      <c r="V84" s="36">
        <f>SUMIFS(СВЦЭМ!$D$39:$D$789,СВЦЭМ!$A$39:$A$789,$A84,СВЦЭМ!$B$39:$B$789,V$83)+'СЕТ СН'!$H$11+СВЦЭМ!$D$10+'СЕТ СН'!$H$5-'СЕТ СН'!$H$21</f>
        <v>6613.2392858800004</v>
      </c>
      <c r="W84" s="36">
        <f>SUMIFS(СВЦЭМ!$D$39:$D$789,СВЦЭМ!$A$39:$A$789,$A84,СВЦЭМ!$B$39:$B$789,W$83)+'СЕТ СН'!$H$11+СВЦЭМ!$D$10+'СЕТ СН'!$H$5-'СЕТ СН'!$H$21</f>
        <v>6631.0733968200002</v>
      </c>
      <c r="X84" s="36">
        <f>SUMIFS(СВЦЭМ!$D$39:$D$789,СВЦЭМ!$A$39:$A$789,$A84,СВЦЭМ!$B$39:$B$789,X$83)+'СЕТ СН'!$H$11+СВЦЭМ!$D$10+'СЕТ СН'!$H$5-'СЕТ СН'!$H$21</f>
        <v>6654.8284438999999</v>
      </c>
      <c r="Y84" s="36">
        <f>SUMIFS(СВЦЭМ!$D$39:$D$789,СВЦЭМ!$A$39:$A$789,$A84,СВЦЭМ!$B$39:$B$789,Y$83)+'СЕТ СН'!$H$11+СВЦЭМ!$D$10+'СЕТ СН'!$H$5-'СЕТ СН'!$H$21</f>
        <v>6724.5343357599995</v>
      </c>
      <c r="AA84" s="45"/>
    </row>
    <row r="85" spans="1:32" ht="15.75" x14ac:dyDescent="0.2">
      <c r="A85" s="35">
        <f>A84+1</f>
        <v>45628</v>
      </c>
      <c r="B85" s="36">
        <f>SUMIFS(СВЦЭМ!$D$39:$D$789,СВЦЭМ!$A$39:$A$789,$A85,СВЦЭМ!$B$39:$B$789,B$83)+'СЕТ СН'!$H$11+СВЦЭМ!$D$10+'СЕТ СН'!$H$5-'СЕТ СН'!$H$21</f>
        <v>6796.2192345000003</v>
      </c>
      <c r="C85" s="36">
        <f>SUMIFS(СВЦЭМ!$D$39:$D$789,СВЦЭМ!$A$39:$A$789,$A85,СВЦЭМ!$B$39:$B$789,C$83)+'СЕТ СН'!$H$11+СВЦЭМ!$D$10+'СЕТ СН'!$H$5-'СЕТ СН'!$H$21</f>
        <v>6784.7671469200004</v>
      </c>
      <c r="D85" s="36">
        <f>SUMIFS(СВЦЭМ!$D$39:$D$789,СВЦЭМ!$A$39:$A$789,$A85,СВЦЭМ!$B$39:$B$789,D$83)+'СЕТ СН'!$H$11+СВЦЭМ!$D$10+'СЕТ СН'!$H$5-'СЕТ СН'!$H$21</f>
        <v>6770.47317157</v>
      </c>
      <c r="E85" s="36">
        <f>SUMIFS(СВЦЭМ!$D$39:$D$789,СВЦЭМ!$A$39:$A$789,$A85,СВЦЭМ!$B$39:$B$789,E$83)+'СЕТ СН'!$H$11+СВЦЭМ!$D$10+'СЕТ СН'!$H$5-'СЕТ СН'!$H$21</f>
        <v>6782.3204771300007</v>
      </c>
      <c r="F85" s="36">
        <f>SUMIFS(СВЦЭМ!$D$39:$D$789,СВЦЭМ!$A$39:$A$789,$A85,СВЦЭМ!$B$39:$B$789,F$83)+'СЕТ СН'!$H$11+СВЦЭМ!$D$10+'СЕТ СН'!$H$5-'СЕТ СН'!$H$21</f>
        <v>6774.3254210499999</v>
      </c>
      <c r="G85" s="36">
        <f>SUMIFS(СВЦЭМ!$D$39:$D$789,СВЦЭМ!$A$39:$A$789,$A85,СВЦЭМ!$B$39:$B$789,G$83)+'СЕТ СН'!$H$11+СВЦЭМ!$D$10+'СЕТ СН'!$H$5-'СЕТ СН'!$H$21</f>
        <v>6778.0208812000001</v>
      </c>
      <c r="H85" s="36">
        <f>SUMIFS(СВЦЭМ!$D$39:$D$789,СВЦЭМ!$A$39:$A$789,$A85,СВЦЭМ!$B$39:$B$789,H$83)+'СЕТ СН'!$H$11+СВЦЭМ!$D$10+'СЕТ СН'!$H$5-'СЕТ СН'!$H$21</f>
        <v>6720.4817144000008</v>
      </c>
      <c r="I85" s="36">
        <f>SUMIFS(СВЦЭМ!$D$39:$D$789,СВЦЭМ!$A$39:$A$789,$A85,СВЦЭМ!$B$39:$B$789,I$83)+'СЕТ СН'!$H$11+СВЦЭМ!$D$10+'СЕТ СН'!$H$5-'СЕТ СН'!$H$21</f>
        <v>6637.1723631599998</v>
      </c>
      <c r="J85" s="36">
        <f>SUMIFS(СВЦЭМ!$D$39:$D$789,СВЦЭМ!$A$39:$A$789,$A85,СВЦЭМ!$B$39:$B$789,J$83)+'СЕТ СН'!$H$11+СВЦЭМ!$D$10+'СЕТ СН'!$H$5-'СЕТ СН'!$H$21</f>
        <v>6593.9672593899995</v>
      </c>
      <c r="K85" s="36">
        <f>SUMIFS(СВЦЭМ!$D$39:$D$789,СВЦЭМ!$A$39:$A$789,$A85,СВЦЭМ!$B$39:$B$789,K$83)+'СЕТ СН'!$H$11+СВЦЭМ!$D$10+'СЕТ СН'!$H$5-'СЕТ СН'!$H$21</f>
        <v>6580.3355731000001</v>
      </c>
      <c r="L85" s="36">
        <f>SUMIFS(СВЦЭМ!$D$39:$D$789,СВЦЭМ!$A$39:$A$789,$A85,СВЦЭМ!$B$39:$B$789,L$83)+'СЕТ СН'!$H$11+СВЦЭМ!$D$10+'СЕТ СН'!$H$5-'СЕТ СН'!$H$21</f>
        <v>6596.4549373500004</v>
      </c>
      <c r="M85" s="36">
        <f>SUMIFS(СВЦЭМ!$D$39:$D$789,СВЦЭМ!$A$39:$A$789,$A85,СВЦЭМ!$B$39:$B$789,M$83)+'СЕТ СН'!$H$11+СВЦЭМ!$D$10+'СЕТ СН'!$H$5-'СЕТ СН'!$H$21</f>
        <v>6611.0014704000005</v>
      </c>
      <c r="N85" s="36">
        <f>SUMIFS(СВЦЭМ!$D$39:$D$789,СВЦЭМ!$A$39:$A$789,$A85,СВЦЭМ!$B$39:$B$789,N$83)+'СЕТ СН'!$H$11+СВЦЭМ!$D$10+'СЕТ СН'!$H$5-'СЕТ СН'!$H$21</f>
        <v>6626.3639089999997</v>
      </c>
      <c r="O85" s="36">
        <f>SUMIFS(СВЦЭМ!$D$39:$D$789,СВЦЭМ!$A$39:$A$789,$A85,СВЦЭМ!$B$39:$B$789,O$83)+'СЕТ СН'!$H$11+СВЦЭМ!$D$10+'СЕТ СН'!$H$5-'СЕТ СН'!$H$21</f>
        <v>6643.9577788300003</v>
      </c>
      <c r="P85" s="36">
        <f>SUMIFS(СВЦЭМ!$D$39:$D$789,СВЦЭМ!$A$39:$A$789,$A85,СВЦЭМ!$B$39:$B$789,P$83)+'СЕТ СН'!$H$11+СВЦЭМ!$D$10+'СЕТ СН'!$H$5-'СЕТ СН'!$H$21</f>
        <v>6659.4332895700009</v>
      </c>
      <c r="Q85" s="36">
        <f>SUMIFS(СВЦЭМ!$D$39:$D$789,СВЦЭМ!$A$39:$A$789,$A85,СВЦЭМ!$B$39:$B$789,Q$83)+'СЕТ СН'!$H$11+СВЦЭМ!$D$10+'СЕТ СН'!$H$5-'СЕТ СН'!$H$21</f>
        <v>6656.6135272600004</v>
      </c>
      <c r="R85" s="36">
        <f>SUMIFS(СВЦЭМ!$D$39:$D$789,СВЦЭМ!$A$39:$A$789,$A85,СВЦЭМ!$B$39:$B$789,R$83)+'СЕТ СН'!$H$11+СВЦЭМ!$D$10+'СЕТ СН'!$H$5-'СЕТ СН'!$H$21</f>
        <v>6647.5582962099998</v>
      </c>
      <c r="S85" s="36">
        <f>SUMIFS(СВЦЭМ!$D$39:$D$789,СВЦЭМ!$A$39:$A$789,$A85,СВЦЭМ!$B$39:$B$789,S$83)+'СЕТ СН'!$H$11+СВЦЭМ!$D$10+'СЕТ СН'!$H$5-'СЕТ СН'!$H$21</f>
        <v>6597.8888335600004</v>
      </c>
      <c r="T85" s="36">
        <f>SUMIFS(СВЦЭМ!$D$39:$D$789,СВЦЭМ!$A$39:$A$789,$A85,СВЦЭМ!$B$39:$B$789,T$83)+'СЕТ СН'!$H$11+СВЦЭМ!$D$10+'СЕТ СН'!$H$5-'СЕТ СН'!$H$21</f>
        <v>6550.1015891799998</v>
      </c>
      <c r="U85" s="36">
        <f>SUMIFS(СВЦЭМ!$D$39:$D$789,СВЦЭМ!$A$39:$A$789,$A85,СВЦЭМ!$B$39:$B$789,U$83)+'СЕТ СН'!$H$11+СВЦЭМ!$D$10+'СЕТ СН'!$H$5-'СЕТ СН'!$H$21</f>
        <v>6588.8381444900006</v>
      </c>
      <c r="V85" s="36">
        <f>SUMIFS(СВЦЭМ!$D$39:$D$789,СВЦЭМ!$A$39:$A$789,$A85,СВЦЭМ!$B$39:$B$789,V$83)+'СЕТ СН'!$H$11+СВЦЭМ!$D$10+'СЕТ СН'!$H$5-'СЕТ СН'!$H$21</f>
        <v>6617.6494036900003</v>
      </c>
      <c r="W85" s="36">
        <f>SUMIFS(СВЦЭМ!$D$39:$D$789,СВЦЭМ!$A$39:$A$789,$A85,СВЦЭМ!$B$39:$B$789,W$83)+'СЕТ СН'!$H$11+СВЦЭМ!$D$10+'СЕТ СН'!$H$5-'СЕТ СН'!$H$21</f>
        <v>6608.8110153899997</v>
      </c>
      <c r="X85" s="36">
        <f>SUMIFS(СВЦЭМ!$D$39:$D$789,СВЦЭМ!$A$39:$A$789,$A85,СВЦЭМ!$B$39:$B$789,X$83)+'СЕТ СН'!$H$11+СВЦЭМ!$D$10+'СЕТ СН'!$H$5-'СЕТ СН'!$H$21</f>
        <v>6609.6421736100001</v>
      </c>
      <c r="Y85" s="36">
        <f>SUMIFS(СВЦЭМ!$D$39:$D$789,СВЦЭМ!$A$39:$A$789,$A85,СВЦЭМ!$B$39:$B$789,Y$83)+'СЕТ СН'!$H$11+СВЦЭМ!$D$10+'СЕТ СН'!$H$5-'СЕТ СН'!$H$21</f>
        <v>6640.1601842700002</v>
      </c>
    </row>
    <row r="86" spans="1:32" ht="15.75" x14ac:dyDescent="0.2">
      <c r="A86" s="35">
        <f t="shared" ref="A86:A114" si="2">A85+1</f>
        <v>45629</v>
      </c>
      <c r="B86" s="36">
        <f>SUMIFS(СВЦЭМ!$D$39:$D$789,СВЦЭМ!$A$39:$A$789,$A86,СВЦЭМ!$B$39:$B$789,B$83)+'СЕТ СН'!$H$11+СВЦЭМ!$D$10+'СЕТ СН'!$H$5-'СЕТ СН'!$H$21</f>
        <v>6657.4157579800003</v>
      </c>
      <c r="C86" s="36">
        <f>SUMIFS(СВЦЭМ!$D$39:$D$789,СВЦЭМ!$A$39:$A$789,$A86,СВЦЭМ!$B$39:$B$789,C$83)+'СЕТ СН'!$H$11+СВЦЭМ!$D$10+'СЕТ СН'!$H$5-'СЕТ СН'!$H$21</f>
        <v>6699.73770169</v>
      </c>
      <c r="D86" s="36">
        <f>SUMIFS(СВЦЭМ!$D$39:$D$789,СВЦЭМ!$A$39:$A$789,$A86,СВЦЭМ!$B$39:$B$789,D$83)+'СЕТ СН'!$H$11+СВЦЭМ!$D$10+'СЕТ СН'!$H$5-'СЕТ СН'!$H$21</f>
        <v>6729.2635810200009</v>
      </c>
      <c r="E86" s="36">
        <f>SUMIFS(СВЦЭМ!$D$39:$D$789,СВЦЭМ!$A$39:$A$789,$A86,СВЦЭМ!$B$39:$B$789,E$83)+'СЕТ СН'!$H$11+СВЦЭМ!$D$10+'СЕТ СН'!$H$5-'СЕТ СН'!$H$21</f>
        <v>6759.7755038300002</v>
      </c>
      <c r="F86" s="36">
        <f>SUMIFS(СВЦЭМ!$D$39:$D$789,СВЦЭМ!$A$39:$A$789,$A86,СВЦЭМ!$B$39:$B$789,F$83)+'СЕТ СН'!$H$11+СВЦЭМ!$D$10+'СЕТ СН'!$H$5-'СЕТ СН'!$H$21</f>
        <v>6766.2795004700001</v>
      </c>
      <c r="G86" s="36">
        <f>SUMIFS(СВЦЭМ!$D$39:$D$789,СВЦЭМ!$A$39:$A$789,$A86,СВЦЭМ!$B$39:$B$789,G$83)+'СЕТ СН'!$H$11+СВЦЭМ!$D$10+'СЕТ СН'!$H$5-'СЕТ СН'!$H$21</f>
        <v>6717.5828644699995</v>
      </c>
      <c r="H86" s="36">
        <f>SUMIFS(СВЦЭМ!$D$39:$D$789,СВЦЭМ!$A$39:$A$789,$A86,СВЦЭМ!$B$39:$B$789,H$83)+'СЕТ СН'!$H$11+СВЦЭМ!$D$10+'СЕТ СН'!$H$5-'СЕТ СН'!$H$21</f>
        <v>6662.0835191599999</v>
      </c>
      <c r="I86" s="36">
        <f>SUMIFS(СВЦЭМ!$D$39:$D$789,СВЦЭМ!$A$39:$A$789,$A86,СВЦЭМ!$B$39:$B$789,I$83)+'СЕТ СН'!$H$11+СВЦЭМ!$D$10+'СЕТ СН'!$H$5-'СЕТ СН'!$H$21</f>
        <v>6590.9087441700003</v>
      </c>
      <c r="J86" s="36">
        <f>SUMIFS(СВЦЭМ!$D$39:$D$789,СВЦЭМ!$A$39:$A$789,$A86,СВЦЭМ!$B$39:$B$789,J$83)+'СЕТ СН'!$H$11+СВЦЭМ!$D$10+'СЕТ СН'!$H$5-'СЕТ СН'!$H$21</f>
        <v>6534.5465097699998</v>
      </c>
      <c r="K86" s="36">
        <f>SUMIFS(СВЦЭМ!$D$39:$D$789,СВЦЭМ!$A$39:$A$789,$A86,СВЦЭМ!$B$39:$B$789,K$83)+'СЕТ СН'!$H$11+СВЦЭМ!$D$10+'СЕТ СН'!$H$5-'СЕТ СН'!$H$21</f>
        <v>6541.2469790300001</v>
      </c>
      <c r="L86" s="36">
        <f>SUMIFS(СВЦЭМ!$D$39:$D$789,СВЦЭМ!$A$39:$A$789,$A86,СВЦЭМ!$B$39:$B$789,L$83)+'СЕТ СН'!$H$11+СВЦЭМ!$D$10+'СЕТ СН'!$H$5-'СЕТ СН'!$H$21</f>
        <v>6547.7513573200004</v>
      </c>
      <c r="M86" s="36">
        <f>SUMIFS(СВЦЭМ!$D$39:$D$789,СВЦЭМ!$A$39:$A$789,$A86,СВЦЭМ!$B$39:$B$789,M$83)+'СЕТ СН'!$H$11+СВЦЭМ!$D$10+'СЕТ СН'!$H$5-'СЕТ СН'!$H$21</f>
        <v>6549.9842897100007</v>
      </c>
      <c r="N86" s="36">
        <f>SUMIFS(СВЦЭМ!$D$39:$D$789,СВЦЭМ!$A$39:$A$789,$A86,СВЦЭМ!$B$39:$B$789,N$83)+'СЕТ СН'!$H$11+СВЦЭМ!$D$10+'СЕТ СН'!$H$5-'СЕТ СН'!$H$21</f>
        <v>6582.2478241299996</v>
      </c>
      <c r="O86" s="36">
        <f>SUMIFS(СВЦЭМ!$D$39:$D$789,СВЦЭМ!$A$39:$A$789,$A86,СВЦЭМ!$B$39:$B$789,O$83)+'СЕТ СН'!$H$11+СВЦЭМ!$D$10+'СЕТ СН'!$H$5-'СЕТ СН'!$H$21</f>
        <v>6596.0101191699996</v>
      </c>
      <c r="P86" s="36">
        <f>SUMIFS(СВЦЭМ!$D$39:$D$789,СВЦЭМ!$A$39:$A$789,$A86,СВЦЭМ!$B$39:$B$789,P$83)+'СЕТ СН'!$H$11+СВЦЭМ!$D$10+'СЕТ СН'!$H$5-'СЕТ СН'!$H$21</f>
        <v>6618.7079887700002</v>
      </c>
      <c r="Q86" s="36">
        <f>SUMIFS(СВЦЭМ!$D$39:$D$789,СВЦЭМ!$A$39:$A$789,$A86,СВЦЭМ!$B$39:$B$789,Q$83)+'СЕТ СН'!$H$11+СВЦЭМ!$D$10+'СЕТ СН'!$H$5-'СЕТ СН'!$H$21</f>
        <v>6643.8134410900002</v>
      </c>
      <c r="R86" s="36">
        <f>SUMIFS(СВЦЭМ!$D$39:$D$789,СВЦЭМ!$A$39:$A$789,$A86,СВЦЭМ!$B$39:$B$789,R$83)+'СЕТ СН'!$H$11+СВЦЭМ!$D$10+'СЕТ СН'!$H$5-'СЕТ СН'!$H$21</f>
        <v>6625.91883039</v>
      </c>
      <c r="S86" s="36">
        <f>SUMIFS(СВЦЭМ!$D$39:$D$789,СВЦЭМ!$A$39:$A$789,$A86,СВЦЭМ!$B$39:$B$789,S$83)+'СЕТ СН'!$H$11+СВЦЭМ!$D$10+'СЕТ СН'!$H$5-'СЕТ СН'!$H$21</f>
        <v>6579.5072052800006</v>
      </c>
      <c r="T86" s="36">
        <f>SUMIFS(СВЦЭМ!$D$39:$D$789,СВЦЭМ!$A$39:$A$789,$A86,СВЦЭМ!$B$39:$B$789,T$83)+'СЕТ СН'!$H$11+СВЦЭМ!$D$10+'СЕТ СН'!$H$5-'СЕТ СН'!$H$21</f>
        <v>6531.7976796399998</v>
      </c>
      <c r="U86" s="36">
        <f>SUMIFS(СВЦЭМ!$D$39:$D$789,СВЦЭМ!$A$39:$A$789,$A86,СВЦЭМ!$B$39:$B$789,U$83)+'СЕТ СН'!$H$11+СВЦЭМ!$D$10+'СЕТ СН'!$H$5-'СЕТ СН'!$H$21</f>
        <v>6552.8144311600008</v>
      </c>
      <c r="V86" s="36">
        <f>SUMIFS(СВЦЭМ!$D$39:$D$789,СВЦЭМ!$A$39:$A$789,$A86,СВЦЭМ!$B$39:$B$789,V$83)+'СЕТ СН'!$H$11+СВЦЭМ!$D$10+'СЕТ СН'!$H$5-'СЕТ СН'!$H$21</f>
        <v>6574.9789667599998</v>
      </c>
      <c r="W86" s="36">
        <f>SUMIFS(СВЦЭМ!$D$39:$D$789,СВЦЭМ!$A$39:$A$789,$A86,СВЦЭМ!$B$39:$B$789,W$83)+'СЕТ СН'!$H$11+СВЦЭМ!$D$10+'СЕТ СН'!$H$5-'СЕТ СН'!$H$21</f>
        <v>6590.1967492900003</v>
      </c>
      <c r="X86" s="36">
        <f>SUMIFS(СВЦЭМ!$D$39:$D$789,СВЦЭМ!$A$39:$A$789,$A86,СВЦЭМ!$B$39:$B$789,X$83)+'СЕТ СН'!$H$11+СВЦЭМ!$D$10+'СЕТ СН'!$H$5-'СЕТ СН'!$H$21</f>
        <v>6602.2329165700003</v>
      </c>
      <c r="Y86" s="36">
        <f>SUMIFS(СВЦЭМ!$D$39:$D$789,СВЦЭМ!$A$39:$A$789,$A86,СВЦЭМ!$B$39:$B$789,Y$83)+'СЕТ СН'!$H$11+СВЦЭМ!$D$10+'СЕТ СН'!$H$5-'СЕТ СН'!$H$21</f>
        <v>6639.5825034000009</v>
      </c>
    </row>
    <row r="87" spans="1:32" ht="15.75" x14ac:dyDescent="0.2">
      <c r="A87" s="35">
        <f t="shared" si="2"/>
        <v>45630</v>
      </c>
      <c r="B87" s="36">
        <f>SUMIFS(СВЦЭМ!$D$39:$D$789,СВЦЭМ!$A$39:$A$789,$A87,СВЦЭМ!$B$39:$B$789,B$83)+'СЕТ СН'!$H$11+СВЦЭМ!$D$10+'СЕТ СН'!$H$5-'СЕТ СН'!$H$21</f>
        <v>6673.9453615500006</v>
      </c>
      <c r="C87" s="36">
        <f>SUMIFS(СВЦЭМ!$D$39:$D$789,СВЦЭМ!$A$39:$A$789,$A87,СВЦЭМ!$B$39:$B$789,C$83)+'СЕТ СН'!$H$11+СВЦЭМ!$D$10+'СЕТ СН'!$H$5-'СЕТ СН'!$H$21</f>
        <v>6739.9690953400004</v>
      </c>
      <c r="D87" s="36">
        <f>SUMIFS(СВЦЭМ!$D$39:$D$789,СВЦЭМ!$A$39:$A$789,$A87,СВЦЭМ!$B$39:$B$789,D$83)+'СЕТ СН'!$H$11+СВЦЭМ!$D$10+'СЕТ СН'!$H$5-'СЕТ СН'!$H$21</f>
        <v>6764.7566916600008</v>
      </c>
      <c r="E87" s="36">
        <f>SUMIFS(СВЦЭМ!$D$39:$D$789,СВЦЭМ!$A$39:$A$789,$A87,СВЦЭМ!$B$39:$B$789,E$83)+'СЕТ СН'!$H$11+СВЦЭМ!$D$10+'СЕТ СН'!$H$5-'СЕТ СН'!$H$21</f>
        <v>6780.0150948700002</v>
      </c>
      <c r="F87" s="36">
        <f>SUMIFS(СВЦЭМ!$D$39:$D$789,СВЦЭМ!$A$39:$A$789,$A87,СВЦЭМ!$B$39:$B$789,F$83)+'СЕТ СН'!$H$11+СВЦЭМ!$D$10+'СЕТ СН'!$H$5-'СЕТ СН'!$H$21</f>
        <v>6774.2894835300003</v>
      </c>
      <c r="G87" s="36">
        <f>SUMIFS(СВЦЭМ!$D$39:$D$789,СВЦЭМ!$A$39:$A$789,$A87,СВЦЭМ!$B$39:$B$789,G$83)+'СЕТ СН'!$H$11+СВЦЭМ!$D$10+'СЕТ СН'!$H$5-'СЕТ СН'!$H$21</f>
        <v>6759.3871634999996</v>
      </c>
      <c r="H87" s="36">
        <f>SUMIFS(СВЦЭМ!$D$39:$D$789,СВЦЭМ!$A$39:$A$789,$A87,СВЦЭМ!$B$39:$B$789,H$83)+'СЕТ СН'!$H$11+СВЦЭМ!$D$10+'СЕТ СН'!$H$5-'СЕТ СН'!$H$21</f>
        <v>6728.9494800000002</v>
      </c>
      <c r="I87" s="36">
        <f>SUMIFS(СВЦЭМ!$D$39:$D$789,СВЦЭМ!$A$39:$A$789,$A87,СВЦЭМ!$B$39:$B$789,I$83)+'СЕТ СН'!$H$11+СВЦЭМ!$D$10+'СЕТ СН'!$H$5-'СЕТ СН'!$H$21</f>
        <v>6620.9812301599995</v>
      </c>
      <c r="J87" s="36">
        <f>SUMIFS(СВЦЭМ!$D$39:$D$789,СВЦЭМ!$A$39:$A$789,$A87,СВЦЭМ!$B$39:$B$789,J$83)+'СЕТ СН'!$H$11+СВЦЭМ!$D$10+'СЕТ СН'!$H$5-'СЕТ СН'!$H$21</f>
        <v>6567.7073840900002</v>
      </c>
      <c r="K87" s="36">
        <f>SUMIFS(СВЦЭМ!$D$39:$D$789,СВЦЭМ!$A$39:$A$789,$A87,СВЦЭМ!$B$39:$B$789,K$83)+'СЕТ СН'!$H$11+СВЦЭМ!$D$10+'СЕТ СН'!$H$5-'СЕТ СН'!$H$21</f>
        <v>6545.0240023400002</v>
      </c>
      <c r="L87" s="36">
        <f>SUMIFS(СВЦЭМ!$D$39:$D$789,СВЦЭМ!$A$39:$A$789,$A87,СВЦЭМ!$B$39:$B$789,L$83)+'СЕТ СН'!$H$11+СВЦЭМ!$D$10+'СЕТ СН'!$H$5-'СЕТ СН'!$H$21</f>
        <v>6473.6398579400002</v>
      </c>
      <c r="M87" s="36">
        <f>SUMIFS(СВЦЭМ!$D$39:$D$789,СВЦЭМ!$A$39:$A$789,$A87,СВЦЭМ!$B$39:$B$789,M$83)+'СЕТ СН'!$H$11+СВЦЭМ!$D$10+'СЕТ СН'!$H$5-'СЕТ СН'!$H$21</f>
        <v>6461.7893969800007</v>
      </c>
      <c r="N87" s="36">
        <f>SUMIFS(СВЦЭМ!$D$39:$D$789,СВЦЭМ!$A$39:$A$789,$A87,СВЦЭМ!$B$39:$B$789,N$83)+'СЕТ СН'!$H$11+СВЦЭМ!$D$10+'СЕТ СН'!$H$5-'СЕТ СН'!$H$21</f>
        <v>6496.2702666300002</v>
      </c>
      <c r="O87" s="36">
        <f>SUMIFS(СВЦЭМ!$D$39:$D$789,СВЦЭМ!$A$39:$A$789,$A87,СВЦЭМ!$B$39:$B$789,O$83)+'СЕТ СН'!$H$11+СВЦЭМ!$D$10+'СЕТ СН'!$H$5-'СЕТ СН'!$H$21</f>
        <v>6503.2673796399995</v>
      </c>
      <c r="P87" s="36">
        <f>SUMIFS(СВЦЭМ!$D$39:$D$789,СВЦЭМ!$A$39:$A$789,$A87,СВЦЭМ!$B$39:$B$789,P$83)+'СЕТ СН'!$H$11+СВЦЭМ!$D$10+'СЕТ СН'!$H$5-'СЕТ СН'!$H$21</f>
        <v>6517.4374645299995</v>
      </c>
      <c r="Q87" s="36">
        <f>SUMIFS(СВЦЭМ!$D$39:$D$789,СВЦЭМ!$A$39:$A$789,$A87,СВЦЭМ!$B$39:$B$789,Q$83)+'СЕТ СН'!$H$11+СВЦЭМ!$D$10+'СЕТ СН'!$H$5-'СЕТ СН'!$H$21</f>
        <v>6526.9801189099999</v>
      </c>
      <c r="R87" s="36">
        <f>SUMIFS(СВЦЭМ!$D$39:$D$789,СВЦЭМ!$A$39:$A$789,$A87,СВЦЭМ!$B$39:$B$789,R$83)+'СЕТ СН'!$H$11+СВЦЭМ!$D$10+'СЕТ СН'!$H$5-'СЕТ СН'!$H$21</f>
        <v>6518.6339974700004</v>
      </c>
      <c r="S87" s="36">
        <f>SUMIFS(СВЦЭМ!$D$39:$D$789,СВЦЭМ!$A$39:$A$789,$A87,СВЦЭМ!$B$39:$B$789,S$83)+'СЕТ СН'!$H$11+СВЦЭМ!$D$10+'СЕТ СН'!$H$5-'СЕТ СН'!$H$21</f>
        <v>6469.7837602</v>
      </c>
      <c r="T87" s="36">
        <f>SUMIFS(СВЦЭМ!$D$39:$D$789,СВЦЭМ!$A$39:$A$789,$A87,СВЦЭМ!$B$39:$B$789,T$83)+'СЕТ СН'!$H$11+СВЦЭМ!$D$10+'СЕТ СН'!$H$5-'СЕТ СН'!$H$21</f>
        <v>6420.91223928</v>
      </c>
      <c r="U87" s="36">
        <f>SUMIFS(СВЦЭМ!$D$39:$D$789,СВЦЭМ!$A$39:$A$789,$A87,СВЦЭМ!$B$39:$B$789,U$83)+'СЕТ СН'!$H$11+СВЦЭМ!$D$10+'СЕТ СН'!$H$5-'СЕТ СН'!$H$21</f>
        <v>6424.24254028</v>
      </c>
      <c r="V87" s="36">
        <f>SUMIFS(СВЦЭМ!$D$39:$D$789,СВЦЭМ!$A$39:$A$789,$A87,СВЦЭМ!$B$39:$B$789,V$83)+'СЕТ СН'!$H$11+СВЦЭМ!$D$10+'СЕТ СН'!$H$5-'СЕТ СН'!$H$21</f>
        <v>6464.47549712</v>
      </c>
      <c r="W87" s="36">
        <f>SUMIFS(СВЦЭМ!$D$39:$D$789,СВЦЭМ!$A$39:$A$789,$A87,СВЦЭМ!$B$39:$B$789,W$83)+'СЕТ СН'!$H$11+СВЦЭМ!$D$10+'СЕТ СН'!$H$5-'СЕТ СН'!$H$21</f>
        <v>6485.5340998500005</v>
      </c>
      <c r="X87" s="36">
        <f>SUMIFS(СВЦЭМ!$D$39:$D$789,СВЦЭМ!$A$39:$A$789,$A87,СВЦЭМ!$B$39:$B$789,X$83)+'СЕТ СН'!$H$11+СВЦЭМ!$D$10+'СЕТ СН'!$H$5-'СЕТ СН'!$H$21</f>
        <v>6521.4258116599995</v>
      </c>
      <c r="Y87" s="36">
        <f>SUMIFS(СВЦЭМ!$D$39:$D$789,СВЦЭМ!$A$39:$A$789,$A87,СВЦЭМ!$B$39:$B$789,Y$83)+'СЕТ СН'!$H$11+СВЦЭМ!$D$10+'СЕТ СН'!$H$5-'СЕТ СН'!$H$21</f>
        <v>6560.4762134000002</v>
      </c>
    </row>
    <row r="88" spans="1:32" ht="15.75" x14ac:dyDescent="0.2">
      <c r="A88" s="35">
        <f t="shared" si="2"/>
        <v>45631</v>
      </c>
      <c r="B88" s="36">
        <f>SUMIFS(СВЦЭМ!$D$39:$D$789,СВЦЭМ!$A$39:$A$789,$A88,СВЦЭМ!$B$39:$B$789,B$83)+'СЕТ СН'!$H$11+СВЦЭМ!$D$10+'СЕТ СН'!$H$5-'СЕТ СН'!$H$21</f>
        <v>6569.9149258199996</v>
      </c>
      <c r="C88" s="36">
        <f>SUMIFS(СВЦЭМ!$D$39:$D$789,СВЦЭМ!$A$39:$A$789,$A88,СВЦЭМ!$B$39:$B$789,C$83)+'СЕТ СН'!$H$11+СВЦЭМ!$D$10+'СЕТ СН'!$H$5-'СЕТ СН'!$H$21</f>
        <v>6622.8895492900001</v>
      </c>
      <c r="D88" s="36">
        <f>SUMIFS(СВЦЭМ!$D$39:$D$789,СВЦЭМ!$A$39:$A$789,$A88,СВЦЭМ!$B$39:$B$789,D$83)+'СЕТ СН'!$H$11+СВЦЭМ!$D$10+'СЕТ СН'!$H$5-'СЕТ СН'!$H$21</f>
        <v>6635.2577360300002</v>
      </c>
      <c r="E88" s="36">
        <f>SUMIFS(СВЦЭМ!$D$39:$D$789,СВЦЭМ!$A$39:$A$789,$A88,СВЦЭМ!$B$39:$B$789,E$83)+'СЕТ СН'!$H$11+СВЦЭМ!$D$10+'СЕТ СН'!$H$5-'СЕТ СН'!$H$21</f>
        <v>6648.0367076100001</v>
      </c>
      <c r="F88" s="36">
        <f>SUMIFS(СВЦЭМ!$D$39:$D$789,СВЦЭМ!$A$39:$A$789,$A88,СВЦЭМ!$B$39:$B$789,F$83)+'СЕТ СН'!$H$11+СВЦЭМ!$D$10+'СЕТ СН'!$H$5-'СЕТ СН'!$H$21</f>
        <v>6642.0441804000002</v>
      </c>
      <c r="G88" s="36">
        <f>SUMIFS(СВЦЭМ!$D$39:$D$789,СВЦЭМ!$A$39:$A$789,$A88,СВЦЭМ!$B$39:$B$789,G$83)+'СЕТ СН'!$H$11+СВЦЭМ!$D$10+'СЕТ СН'!$H$5-'СЕТ СН'!$H$21</f>
        <v>6617.1449191900001</v>
      </c>
      <c r="H88" s="36">
        <f>SUMIFS(СВЦЭМ!$D$39:$D$789,СВЦЭМ!$A$39:$A$789,$A88,СВЦЭМ!$B$39:$B$789,H$83)+'СЕТ СН'!$H$11+СВЦЭМ!$D$10+'СЕТ СН'!$H$5-'СЕТ СН'!$H$21</f>
        <v>6540.4799581299994</v>
      </c>
      <c r="I88" s="36">
        <f>SUMIFS(СВЦЭМ!$D$39:$D$789,СВЦЭМ!$A$39:$A$789,$A88,СВЦЭМ!$B$39:$B$789,I$83)+'СЕТ СН'!$H$11+СВЦЭМ!$D$10+'СЕТ СН'!$H$5-'СЕТ СН'!$H$21</f>
        <v>6458.9483611800006</v>
      </c>
      <c r="J88" s="36">
        <f>SUMIFS(СВЦЭМ!$D$39:$D$789,СВЦЭМ!$A$39:$A$789,$A88,СВЦЭМ!$B$39:$B$789,J$83)+'СЕТ СН'!$H$11+СВЦЭМ!$D$10+'СЕТ СН'!$H$5-'СЕТ СН'!$H$21</f>
        <v>6415.9915855500003</v>
      </c>
      <c r="K88" s="36">
        <f>SUMIFS(СВЦЭМ!$D$39:$D$789,СВЦЭМ!$A$39:$A$789,$A88,СВЦЭМ!$B$39:$B$789,K$83)+'СЕТ СН'!$H$11+СВЦЭМ!$D$10+'СЕТ СН'!$H$5-'СЕТ СН'!$H$21</f>
        <v>6385.8550078400003</v>
      </c>
      <c r="L88" s="36">
        <f>SUMIFS(СВЦЭМ!$D$39:$D$789,СВЦЭМ!$A$39:$A$789,$A88,СВЦЭМ!$B$39:$B$789,L$83)+'СЕТ СН'!$H$11+СВЦЭМ!$D$10+'СЕТ СН'!$H$5-'СЕТ СН'!$H$21</f>
        <v>6375.7668896200003</v>
      </c>
      <c r="M88" s="36">
        <f>SUMIFS(СВЦЭМ!$D$39:$D$789,СВЦЭМ!$A$39:$A$789,$A88,СВЦЭМ!$B$39:$B$789,M$83)+'СЕТ СН'!$H$11+СВЦЭМ!$D$10+'СЕТ СН'!$H$5-'СЕТ СН'!$H$21</f>
        <v>6400.4730777900004</v>
      </c>
      <c r="N88" s="36">
        <f>SUMIFS(СВЦЭМ!$D$39:$D$789,СВЦЭМ!$A$39:$A$789,$A88,СВЦЭМ!$B$39:$B$789,N$83)+'СЕТ СН'!$H$11+СВЦЭМ!$D$10+'СЕТ СН'!$H$5-'СЕТ СН'!$H$21</f>
        <v>6411.0953944700004</v>
      </c>
      <c r="O88" s="36">
        <f>SUMIFS(СВЦЭМ!$D$39:$D$789,СВЦЭМ!$A$39:$A$789,$A88,СВЦЭМ!$B$39:$B$789,O$83)+'СЕТ СН'!$H$11+СВЦЭМ!$D$10+'СЕТ СН'!$H$5-'СЕТ СН'!$H$21</f>
        <v>6418.3536456800002</v>
      </c>
      <c r="P88" s="36">
        <f>SUMIFS(СВЦЭМ!$D$39:$D$789,СВЦЭМ!$A$39:$A$789,$A88,СВЦЭМ!$B$39:$B$789,P$83)+'СЕТ СН'!$H$11+СВЦЭМ!$D$10+'СЕТ СН'!$H$5-'СЕТ СН'!$H$21</f>
        <v>6433.8634228700002</v>
      </c>
      <c r="Q88" s="36">
        <f>SUMIFS(СВЦЭМ!$D$39:$D$789,СВЦЭМ!$A$39:$A$789,$A88,СВЦЭМ!$B$39:$B$789,Q$83)+'СЕТ СН'!$H$11+СВЦЭМ!$D$10+'СЕТ СН'!$H$5-'СЕТ СН'!$H$21</f>
        <v>6456.9801157300008</v>
      </c>
      <c r="R88" s="36">
        <f>SUMIFS(СВЦЭМ!$D$39:$D$789,СВЦЭМ!$A$39:$A$789,$A88,СВЦЭМ!$B$39:$B$789,R$83)+'СЕТ СН'!$H$11+СВЦЭМ!$D$10+'СЕТ СН'!$H$5-'СЕТ СН'!$H$21</f>
        <v>6459.6766911600007</v>
      </c>
      <c r="S88" s="36">
        <f>SUMIFS(СВЦЭМ!$D$39:$D$789,СВЦЭМ!$A$39:$A$789,$A88,СВЦЭМ!$B$39:$B$789,S$83)+'СЕТ СН'!$H$11+СВЦЭМ!$D$10+'СЕТ СН'!$H$5-'СЕТ СН'!$H$21</f>
        <v>6404.6339442700009</v>
      </c>
      <c r="T88" s="36">
        <f>SUMIFS(СВЦЭМ!$D$39:$D$789,СВЦЭМ!$A$39:$A$789,$A88,СВЦЭМ!$B$39:$B$789,T$83)+'СЕТ СН'!$H$11+СВЦЭМ!$D$10+'СЕТ СН'!$H$5-'СЕТ СН'!$H$21</f>
        <v>6351.1401336600002</v>
      </c>
      <c r="U88" s="36">
        <f>SUMIFS(СВЦЭМ!$D$39:$D$789,СВЦЭМ!$A$39:$A$789,$A88,СВЦЭМ!$B$39:$B$789,U$83)+'СЕТ СН'!$H$11+СВЦЭМ!$D$10+'СЕТ СН'!$H$5-'СЕТ СН'!$H$21</f>
        <v>6351.4763194500001</v>
      </c>
      <c r="V88" s="36">
        <f>SUMIFS(СВЦЭМ!$D$39:$D$789,СВЦЭМ!$A$39:$A$789,$A88,СВЦЭМ!$B$39:$B$789,V$83)+'СЕТ СН'!$H$11+СВЦЭМ!$D$10+'СЕТ СН'!$H$5-'СЕТ СН'!$H$21</f>
        <v>6387.4943118400006</v>
      </c>
      <c r="W88" s="36">
        <f>SUMIFS(СВЦЭМ!$D$39:$D$789,СВЦЭМ!$A$39:$A$789,$A88,СВЦЭМ!$B$39:$B$789,W$83)+'СЕТ СН'!$H$11+СВЦЭМ!$D$10+'СЕТ СН'!$H$5-'СЕТ СН'!$H$21</f>
        <v>6397.8689440500002</v>
      </c>
      <c r="X88" s="36">
        <f>SUMIFS(СВЦЭМ!$D$39:$D$789,СВЦЭМ!$A$39:$A$789,$A88,СВЦЭМ!$B$39:$B$789,X$83)+'СЕТ СН'!$H$11+СВЦЭМ!$D$10+'СЕТ СН'!$H$5-'СЕТ СН'!$H$21</f>
        <v>6413.3280594300004</v>
      </c>
      <c r="Y88" s="36">
        <f>SUMIFS(СВЦЭМ!$D$39:$D$789,СВЦЭМ!$A$39:$A$789,$A88,СВЦЭМ!$B$39:$B$789,Y$83)+'СЕТ СН'!$H$11+СВЦЭМ!$D$10+'СЕТ СН'!$H$5-'СЕТ СН'!$H$21</f>
        <v>6423.9509130000006</v>
      </c>
    </row>
    <row r="89" spans="1:32" ht="15.75" x14ac:dyDescent="0.2">
      <c r="A89" s="35">
        <f t="shared" si="2"/>
        <v>45632</v>
      </c>
      <c r="B89" s="36">
        <f>SUMIFS(СВЦЭМ!$D$39:$D$789,СВЦЭМ!$A$39:$A$789,$A89,СВЦЭМ!$B$39:$B$789,B$83)+'СЕТ СН'!$H$11+СВЦЭМ!$D$10+'СЕТ СН'!$H$5-'СЕТ СН'!$H$21</f>
        <v>6529.5323163499997</v>
      </c>
      <c r="C89" s="36">
        <f>SUMIFS(СВЦЭМ!$D$39:$D$789,СВЦЭМ!$A$39:$A$789,$A89,СВЦЭМ!$B$39:$B$789,C$83)+'СЕТ СН'!$H$11+СВЦЭМ!$D$10+'СЕТ СН'!$H$5-'СЕТ СН'!$H$21</f>
        <v>6601.35288803</v>
      </c>
      <c r="D89" s="36">
        <f>SUMIFS(СВЦЭМ!$D$39:$D$789,СВЦЭМ!$A$39:$A$789,$A89,СВЦЭМ!$B$39:$B$789,D$83)+'СЕТ СН'!$H$11+СВЦЭМ!$D$10+'СЕТ СН'!$H$5-'СЕТ СН'!$H$21</f>
        <v>6627.6303610699997</v>
      </c>
      <c r="E89" s="36">
        <f>SUMIFS(СВЦЭМ!$D$39:$D$789,СВЦЭМ!$A$39:$A$789,$A89,СВЦЭМ!$B$39:$B$789,E$83)+'СЕТ СН'!$H$11+СВЦЭМ!$D$10+'СЕТ СН'!$H$5-'СЕТ СН'!$H$21</f>
        <v>6639.9666424999996</v>
      </c>
      <c r="F89" s="36">
        <f>SUMIFS(СВЦЭМ!$D$39:$D$789,СВЦЭМ!$A$39:$A$789,$A89,СВЦЭМ!$B$39:$B$789,F$83)+'СЕТ СН'!$H$11+СВЦЭМ!$D$10+'СЕТ СН'!$H$5-'СЕТ СН'!$H$21</f>
        <v>6637.8923508700009</v>
      </c>
      <c r="G89" s="36">
        <f>SUMIFS(СВЦЭМ!$D$39:$D$789,СВЦЭМ!$A$39:$A$789,$A89,СВЦЭМ!$B$39:$B$789,G$83)+'СЕТ СН'!$H$11+СВЦЭМ!$D$10+'СЕТ СН'!$H$5-'СЕТ СН'!$H$21</f>
        <v>6618.8785585400001</v>
      </c>
      <c r="H89" s="36">
        <f>SUMIFS(СВЦЭМ!$D$39:$D$789,СВЦЭМ!$A$39:$A$789,$A89,СВЦЭМ!$B$39:$B$789,H$83)+'СЕТ СН'!$H$11+СВЦЭМ!$D$10+'СЕТ СН'!$H$5-'СЕТ СН'!$H$21</f>
        <v>6536.9628983399998</v>
      </c>
      <c r="I89" s="36">
        <f>SUMIFS(СВЦЭМ!$D$39:$D$789,СВЦЭМ!$A$39:$A$789,$A89,СВЦЭМ!$B$39:$B$789,I$83)+'СЕТ СН'!$H$11+СВЦЭМ!$D$10+'СЕТ СН'!$H$5-'СЕТ СН'!$H$21</f>
        <v>6467.1920316400001</v>
      </c>
      <c r="J89" s="36">
        <f>SUMIFS(СВЦЭМ!$D$39:$D$789,СВЦЭМ!$A$39:$A$789,$A89,СВЦЭМ!$B$39:$B$789,J$83)+'СЕТ СН'!$H$11+СВЦЭМ!$D$10+'СЕТ СН'!$H$5-'СЕТ СН'!$H$21</f>
        <v>6406.1745619500007</v>
      </c>
      <c r="K89" s="36">
        <f>SUMIFS(СВЦЭМ!$D$39:$D$789,СВЦЭМ!$A$39:$A$789,$A89,СВЦЭМ!$B$39:$B$789,K$83)+'СЕТ СН'!$H$11+СВЦЭМ!$D$10+'СЕТ СН'!$H$5-'СЕТ СН'!$H$21</f>
        <v>6374.1184773700006</v>
      </c>
      <c r="L89" s="36">
        <f>SUMIFS(СВЦЭМ!$D$39:$D$789,СВЦЭМ!$A$39:$A$789,$A89,СВЦЭМ!$B$39:$B$789,L$83)+'СЕТ СН'!$H$11+СВЦЭМ!$D$10+'СЕТ СН'!$H$5-'СЕТ СН'!$H$21</f>
        <v>6377.1857943400009</v>
      </c>
      <c r="M89" s="36">
        <f>SUMIFS(СВЦЭМ!$D$39:$D$789,СВЦЭМ!$A$39:$A$789,$A89,СВЦЭМ!$B$39:$B$789,M$83)+'СЕТ СН'!$H$11+СВЦЭМ!$D$10+'СЕТ СН'!$H$5-'СЕТ СН'!$H$21</f>
        <v>6392.0887615500005</v>
      </c>
      <c r="N89" s="36">
        <f>SUMIFS(СВЦЭМ!$D$39:$D$789,СВЦЭМ!$A$39:$A$789,$A89,СВЦЭМ!$B$39:$B$789,N$83)+'СЕТ СН'!$H$11+СВЦЭМ!$D$10+'СЕТ СН'!$H$5-'СЕТ СН'!$H$21</f>
        <v>6401.0020233499999</v>
      </c>
      <c r="O89" s="36">
        <f>SUMIFS(СВЦЭМ!$D$39:$D$789,СВЦЭМ!$A$39:$A$789,$A89,СВЦЭМ!$B$39:$B$789,O$83)+'СЕТ СН'!$H$11+СВЦЭМ!$D$10+'СЕТ СН'!$H$5-'СЕТ СН'!$H$21</f>
        <v>6406.2735298500002</v>
      </c>
      <c r="P89" s="36">
        <f>SUMIFS(СВЦЭМ!$D$39:$D$789,СВЦЭМ!$A$39:$A$789,$A89,СВЦЭМ!$B$39:$B$789,P$83)+'СЕТ СН'!$H$11+СВЦЭМ!$D$10+'СЕТ СН'!$H$5-'СЕТ СН'!$H$21</f>
        <v>6427.4481097900007</v>
      </c>
      <c r="Q89" s="36">
        <f>SUMIFS(СВЦЭМ!$D$39:$D$789,СВЦЭМ!$A$39:$A$789,$A89,СВЦЭМ!$B$39:$B$789,Q$83)+'СЕТ СН'!$H$11+СВЦЭМ!$D$10+'СЕТ СН'!$H$5-'СЕТ СН'!$H$21</f>
        <v>6438.4487364200004</v>
      </c>
      <c r="R89" s="36">
        <f>SUMIFS(СВЦЭМ!$D$39:$D$789,СВЦЭМ!$A$39:$A$789,$A89,СВЦЭМ!$B$39:$B$789,R$83)+'СЕТ СН'!$H$11+СВЦЭМ!$D$10+'СЕТ СН'!$H$5-'СЕТ СН'!$H$21</f>
        <v>6431.2461532000007</v>
      </c>
      <c r="S89" s="36">
        <f>SUMIFS(СВЦЭМ!$D$39:$D$789,СВЦЭМ!$A$39:$A$789,$A89,СВЦЭМ!$B$39:$B$789,S$83)+'СЕТ СН'!$H$11+СВЦЭМ!$D$10+'СЕТ СН'!$H$5-'СЕТ СН'!$H$21</f>
        <v>6409.9195436600003</v>
      </c>
      <c r="T89" s="36">
        <f>SUMIFS(СВЦЭМ!$D$39:$D$789,СВЦЭМ!$A$39:$A$789,$A89,СВЦЭМ!$B$39:$B$789,T$83)+'СЕТ СН'!$H$11+СВЦЭМ!$D$10+'СЕТ СН'!$H$5-'СЕТ СН'!$H$21</f>
        <v>6357.4634728800002</v>
      </c>
      <c r="U89" s="36">
        <f>SUMIFS(СВЦЭМ!$D$39:$D$789,СВЦЭМ!$A$39:$A$789,$A89,СВЦЭМ!$B$39:$B$789,U$83)+'СЕТ СН'!$H$11+СВЦЭМ!$D$10+'СЕТ СН'!$H$5-'СЕТ СН'!$H$21</f>
        <v>6343.2770678300003</v>
      </c>
      <c r="V89" s="36">
        <f>SUMIFS(СВЦЭМ!$D$39:$D$789,СВЦЭМ!$A$39:$A$789,$A89,СВЦЭМ!$B$39:$B$789,V$83)+'СЕТ СН'!$H$11+СВЦЭМ!$D$10+'СЕТ СН'!$H$5-'СЕТ СН'!$H$21</f>
        <v>6386.9031614900005</v>
      </c>
      <c r="W89" s="36">
        <f>SUMIFS(СВЦЭМ!$D$39:$D$789,СВЦЭМ!$A$39:$A$789,$A89,СВЦЭМ!$B$39:$B$789,W$83)+'СЕТ СН'!$H$11+СВЦЭМ!$D$10+'СЕТ СН'!$H$5-'СЕТ СН'!$H$21</f>
        <v>6389.04977736</v>
      </c>
      <c r="X89" s="36">
        <f>SUMIFS(СВЦЭМ!$D$39:$D$789,СВЦЭМ!$A$39:$A$789,$A89,СВЦЭМ!$B$39:$B$789,X$83)+'СЕТ СН'!$H$11+СВЦЭМ!$D$10+'СЕТ СН'!$H$5-'СЕТ СН'!$H$21</f>
        <v>6395.5898904100004</v>
      </c>
      <c r="Y89" s="36">
        <f>SUMIFS(СВЦЭМ!$D$39:$D$789,СВЦЭМ!$A$39:$A$789,$A89,СВЦЭМ!$B$39:$B$789,Y$83)+'СЕТ СН'!$H$11+СВЦЭМ!$D$10+'СЕТ СН'!$H$5-'СЕТ СН'!$H$21</f>
        <v>6424.4529275500008</v>
      </c>
    </row>
    <row r="90" spans="1:32" ht="15.75" x14ac:dyDescent="0.2">
      <c r="A90" s="35">
        <f t="shared" si="2"/>
        <v>45633</v>
      </c>
      <c r="B90" s="36">
        <f>SUMIFS(СВЦЭМ!$D$39:$D$789,СВЦЭМ!$A$39:$A$789,$A90,СВЦЭМ!$B$39:$B$789,B$83)+'СЕТ СН'!$H$11+СВЦЭМ!$D$10+'СЕТ СН'!$H$5-'СЕТ СН'!$H$21</f>
        <v>6507.0948109199999</v>
      </c>
      <c r="C90" s="36">
        <f>SUMIFS(СВЦЭМ!$D$39:$D$789,СВЦЭМ!$A$39:$A$789,$A90,СВЦЭМ!$B$39:$B$789,C$83)+'СЕТ СН'!$H$11+СВЦЭМ!$D$10+'СЕТ СН'!$H$5-'СЕТ СН'!$H$21</f>
        <v>6479.4933189700005</v>
      </c>
      <c r="D90" s="36">
        <f>SUMIFS(СВЦЭМ!$D$39:$D$789,СВЦЭМ!$A$39:$A$789,$A90,СВЦЭМ!$B$39:$B$789,D$83)+'СЕТ СН'!$H$11+СВЦЭМ!$D$10+'СЕТ СН'!$H$5-'СЕТ СН'!$H$21</f>
        <v>6510.1898161500003</v>
      </c>
      <c r="E90" s="36">
        <f>SUMIFS(СВЦЭМ!$D$39:$D$789,СВЦЭМ!$A$39:$A$789,$A90,СВЦЭМ!$B$39:$B$789,E$83)+'СЕТ СН'!$H$11+СВЦЭМ!$D$10+'СЕТ СН'!$H$5-'СЕТ СН'!$H$21</f>
        <v>6534.6827906899998</v>
      </c>
      <c r="F90" s="36">
        <f>SUMIFS(СВЦЭМ!$D$39:$D$789,СВЦЭМ!$A$39:$A$789,$A90,СВЦЭМ!$B$39:$B$789,F$83)+'СЕТ СН'!$H$11+СВЦЭМ!$D$10+'СЕТ СН'!$H$5-'СЕТ СН'!$H$21</f>
        <v>6531.8749137100003</v>
      </c>
      <c r="G90" s="36">
        <f>SUMIFS(СВЦЭМ!$D$39:$D$789,СВЦЭМ!$A$39:$A$789,$A90,СВЦЭМ!$B$39:$B$789,G$83)+'СЕТ СН'!$H$11+СВЦЭМ!$D$10+'СЕТ СН'!$H$5-'СЕТ СН'!$H$21</f>
        <v>6514.2386795800003</v>
      </c>
      <c r="H90" s="36">
        <f>SUMIFS(СВЦЭМ!$D$39:$D$789,СВЦЭМ!$A$39:$A$789,$A90,СВЦЭМ!$B$39:$B$789,H$83)+'СЕТ СН'!$H$11+СВЦЭМ!$D$10+'СЕТ СН'!$H$5-'СЕТ СН'!$H$21</f>
        <v>6491.3641627500001</v>
      </c>
      <c r="I90" s="36">
        <f>SUMIFS(СВЦЭМ!$D$39:$D$789,СВЦЭМ!$A$39:$A$789,$A90,СВЦЭМ!$B$39:$B$789,I$83)+'СЕТ СН'!$H$11+СВЦЭМ!$D$10+'СЕТ СН'!$H$5-'СЕТ СН'!$H$21</f>
        <v>6491.3959673200006</v>
      </c>
      <c r="J90" s="36">
        <f>SUMIFS(СВЦЭМ!$D$39:$D$789,СВЦЭМ!$A$39:$A$789,$A90,СВЦЭМ!$B$39:$B$789,J$83)+'СЕТ СН'!$H$11+СВЦЭМ!$D$10+'СЕТ СН'!$H$5-'СЕТ СН'!$H$21</f>
        <v>6429.451281650001</v>
      </c>
      <c r="K90" s="36">
        <f>SUMIFS(СВЦЭМ!$D$39:$D$789,СВЦЭМ!$A$39:$A$789,$A90,СВЦЭМ!$B$39:$B$789,K$83)+'СЕТ СН'!$H$11+СВЦЭМ!$D$10+'СЕТ СН'!$H$5-'СЕТ СН'!$H$21</f>
        <v>6341.8816951200006</v>
      </c>
      <c r="L90" s="36">
        <f>SUMIFS(СВЦЭМ!$D$39:$D$789,СВЦЭМ!$A$39:$A$789,$A90,СВЦЭМ!$B$39:$B$789,L$83)+'СЕТ СН'!$H$11+СВЦЭМ!$D$10+'СЕТ СН'!$H$5-'СЕТ СН'!$H$21</f>
        <v>6311.7663024700005</v>
      </c>
      <c r="M90" s="36">
        <f>SUMIFS(СВЦЭМ!$D$39:$D$789,СВЦЭМ!$A$39:$A$789,$A90,СВЦЭМ!$B$39:$B$789,M$83)+'СЕТ СН'!$H$11+СВЦЭМ!$D$10+'СЕТ СН'!$H$5-'СЕТ СН'!$H$21</f>
        <v>6313.6261116400001</v>
      </c>
      <c r="N90" s="36">
        <f>SUMIFS(СВЦЭМ!$D$39:$D$789,СВЦЭМ!$A$39:$A$789,$A90,СВЦЭМ!$B$39:$B$789,N$83)+'СЕТ СН'!$H$11+СВЦЭМ!$D$10+'СЕТ СН'!$H$5-'СЕТ СН'!$H$21</f>
        <v>6334.3122284100009</v>
      </c>
      <c r="O90" s="36">
        <f>SUMIFS(СВЦЭМ!$D$39:$D$789,СВЦЭМ!$A$39:$A$789,$A90,СВЦЭМ!$B$39:$B$789,O$83)+'СЕТ СН'!$H$11+СВЦЭМ!$D$10+'СЕТ СН'!$H$5-'СЕТ СН'!$H$21</f>
        <v>6338.9358288000003</v>
      </c>
      <c r="P90" s="36">
        <f>SUMIFS(СВЦЭМ!$D$39:$D$789,СВЦЭМ!$A$39:$A$789,$A90,СВЦЭМ!$B$39:$B$789,P$83)+'СЕТ СН'!$H$11+СВЦЭМ!$D$10+'СЕТ СН'!$H$5-'СЕТ СН'!$H$21</f>
        <v>6354.8064114100007</v>
      </c>
      <c r="Q90" s="36">
        <f>SUMIFS(СВЦЭМ!$D$39:$D$789,СВЦЭМ!$A$39:$A$789,$A90,СВЦЭМ!$B$39:$B$789,Q$83)+'СЕТ СН'!$H$11+СВЦЭМ!$D$10+'СЕТ СН'!$H$5-'СЕТ СН'!$H$21</f>
        <v>6352.9663599100004</v>
      </c>
      <c r="R90" s="36">
        <f>SUMIFS(СВЦЭМ!$D$39:$D$789,СВЦЭМ!$A$39:$A$789,$A90,СВЦЭМ!$B$39:$B$789,R$83)+'СЕТ СН'!$H$11+СВЦЭМ!$D$10+'СЕТ СН'!$H$5-'СЕТ СН'!$H$21</f>
        <v>6356.8736764500009</v>
      </c>
      <c r="S90" s="36">
        <f>SUMIFS(СВЦЭМ!$D$39:$D$789,СВЦЭМ!$A$39:$A$789,$A90,СВЦЭМ!$B$39:$B$789,S$83)+'СЕТ СН'!$H$11+СВЦЭМ!$D$10+'СЕТ СН'!$H$5-'СЕТ СН'!$H$21</f>
        <v>6327.4011987200001</v>
      </c>
      <c r="T90" s="36">
        <f>SUMIFS(СВЦЭМ!$D$39:$D$789,СВЦЭМ!$A$39:$A$789,$A90,СВЦЭМ!$B$39:$B$789,T$83)+'СЕТ СН'!$H$11+СВЦЭМ!$D$10+'СЕТ СН'!$H$5-'СЕТ СН'!$H$21</f>
        <v>6287.1612880700004</v>
      </c>
      <c r="U90" s="36">
        <f>SUMIFS(СВЦЭМ!$D$39:$D$789,СВЦЭМ!$A$39:$A$789,$A90,СВЦЭМ!$B$39:$B$789,U$83)+'СЕТ СН'!$H$11+СВЦЭМ!$D$10+'СЕТ СН'!$H$5-'СЕТ СН'!$H$21</f>
        <v>6309.5106156700003</v>
      </c>
      <c r="V90" s="36">
        <f>SUMIFS(СВЦЭМ!$D$39:$D$789,СВЦЭМ!$A$39:$A$789,$A90,СВЦЭМ!$B$39:$B$789,V$83)+'СЕТ СН'!$H$11+СВЦЭМ!$D$10+'СЕТ СН'!$H$5-'СЕТ СН'!$H$21</f>
        <v>6326.8707493700003</v>
      </c>
      <c r="W90" s="36">
        <f>SUMIFS(СВЦЭМ!$D$39:$D$789,СВЦЭМ!$A$39:$A$789,$A90,СВЦЭМ!$B$39:$B$789,W$83)+'СЕТ СН'!$H$11+СВЦЭМ!$D$10+'СЕТ СН'!$H$5-'СЕТ СН'!$H$21</f>
        <v>6344.0931504100008</v>
      </c>
      <c r="X90" s="36">
        <f>SUMIFS(СВЦЭМ!$D$39:$D$789,СВЦЭМ!$A$39:$A$789,$A90,СВЦЭМ!$B$39:$B$789,X$83)+'СЕТ СН'!$H$11+СВЦЭМ!$D$10+'СЕТ СН'!$H$5-'СЕТ СН'!$H$21</f>
        <v>6385.0691909300003</v>
      </c>
      <c r="Y90" s="36">
        <f>SUMIFS(СВЦЭМ!$D$39:$D$789,СВЦЭМ!$A$39:$A$789,$A90,СВЦЭМ!$B$39:$B$789,Y$83)+'СЕТ СН'!$H$11+СВЦЭМ!$D$10+'СЕТ СН'!$H$5-'СЕТ СН'!$H$21</f>
        <v>6442.2640652000009</v>
      </c>
    </row>
    <row r="91" spans="1:32" ht="15.75" x14ac:dyDescent="0.2">
      <c r="A91" s="35">
        <f t="shared" si="2"/>
        <v>45634</v>
      </c>
      <c r="B91" s="36">
        <f>SUMIFS(СВЦЭМ!$D$39:$D$789,СВЦЭМ!$A$39:$A$789,$A91,СВЦЭМ!$B$39:$B$789,B$83)+'СЕТ СН'!$H$11+СВЦЭМ!$D$10+'СЕТ СН'!$H$5-'СЕТ СН'!$H$21</f>
        <v>6434.3760600400001</v>
      </c>
      <c r="C91" s="36">
        <f>SUMIFS(СВЦЭМ!$D$39:$D$789,СВЦЭМ!$A$39:$A$789,$A91,СВЦЭМ!$B$39:$B$789,C$83)+'СЕТ СН'!$H$11+СВЦЭМ!$D$10+'СЕТ СН'!$H$5-'СЕТ СН'!$H$21</f>
        <v>6467.4585043000006</v>
      </c>
      <c r="D91" s="36">
        <f>SUMIFS(СВЦЭМ!$D$39:$D$789,СВЦЭМ!$A$39:$A$789,$A91,СВЦЭМ!$B$39:$B$789,D$83)+'СЕТ СН'!$H$11+СВЦЭМ!$D$10+'СЕТ СН'!$H$5-'СЕТ СН'!$H$21</f>
        <v>6499.46681704</v>
      </c>
      <c r="E91" s="36">
        <f>SUMIFS(СВЦЭМ!$D$39:$D$789,СВЦЭМ!$A$39:$A$789,$A91,СВЦЭМ!$B$39:$B$789,E$83)+'СЕТ СН'!$H$11+СВЦЭМ!$D$10+'СЕТ СН'!$H$5-'СЕТ СН'!$H$21</f>
        <v>6529.7445516999996</v>
      </c>
      <c r="F91" s="36">
        <f>SUMIFS(СВЦЭМ!$D$39:$D$789,СВЦЭМ!$A$39:$A$789,$A91,СВЦЭМ!$B$39:$B$789,F$83)+'СЕТ СН'!$H$11+СВЦЭМ!$D$10+'СЕТ СН'!$H$5-'СЕТ СН'!$H$21</f>
        <v>6542.7757031600004</v>
      </c>
      <c r="G91" s="36">
        <f>SUMIFS(СВЦЭМ!$D$39:$D$789,СВЦЭМ!$A$39:$A$789,$A91,СВЦЭМ!$B$39:$B$789,G$83)+'СЕТ СН'!$H$11+СВЦЭМ!$D$10+'СЕТ СН'!$H$5-'СЕТ СН'!$H$21</f>
        <v>6519.0605256600002</v>
      </c>
      <c r="H91" s="36">
        <f>SUMIFS(СВЦЭМ!$D$39:$D$789,СВЦЭМ!$A$39:$A$789,$A91,СВЦЭМ!$B$39:$B$789,H$83)+'СЕТ СН'!$H$11+СВЦЭМ!$D$10+'СЕТ СН'!$H$5-'СЕТ СН'!$H$21</f>
        <v>6536.122338520001</v>
      </c>
      <c r="I91" s="36">
        <f>SUMIFS(СВЦЭМ!$D$39:$D$789,СВЦЭМ!$A$39:$A$789,$A91,СВЦЭМ!$B$39:$B$789,I$83)+'СЕТ СН'!$H$11+СВЦЭМ!$D$10+'СЕТ СН'!$H$5-'СЕТ СН'!$H$21</f>
        <v>6524.7415415600008</v>
      </c>
      <c r="J91" s="36">
        <f>SUMIFS(СВЦЭМ!$D$39:$D$789,СВЦЭМ!$A$39:$A$789,$A91,СВЦЭМ!$B$39:$B$789,J$83)+'СЕТ СН'!$H$11+СВЦЭМ!$D$10+'СЕТ СН'!$H$5-'СЕТ СН'!$H$21</f>
        <v>6466.1576516300001</v>
      </c>
      <c r="K91" s="36">
        <f>SUMIFS(СВЦЭМ!$D$39:$D$789,СВЦЭМ!$A$39:$A$789,$A91,СВЦЭМ!$B$39:$B$789,K$83)+'СЕТ СН'!$H$11+СВЦЭМ!$D$10+'СЕТ СН'!$H$5-'СЕТ СН'!$H$21</f>
        <v>6390.6907421700007</v>
      </c>
      <c r="L91" s="36">
        <f>SUMIFS(СВЦЭМ!$D$39:$D$789,СВЦЭМ!$A$39:$A$789,$A91,СВЦЭМ!$B$39:$B$789,L$83)+'СЕТ СН'!$H$11+СВЦЭМ!$D$10+'СЕТ СН'!$H$5-'СЕТ СН'!$H$21</f>
        <v>6341.1911256800004</v>
      </c>
      <c r="M91" s="36">
        <f>SUMIFS(СВЦЭМ!$D$39:$D$789,СВЦЭМ!$A$39:$A$789,$A91,СВЦЭМ!$B$39:$B$789,M$83)+'СЕТ СН'!$H$11+СВЦЭМ!$D$10+'СЕТ СН'!$H$5-'СЕТ СН'!$H$21</f>
        <v>6340.4298856500009</v>
      </c>
      <c r="N91" s="36">
        <f>SUMIFS(СВЦЭМ!$D$39:$D$789,СВЦЭМ!$A$39:$A$789,$A91,СВЦЭМ!$B$39:$B$789,N$83)+'СЕТ СН'!$H$11+СВЦЭМ!$D$10+'СЕТ СН'!$H$5-'СЕТ СН'!$H$21</f>
        <v>6366.0261278100006</v>
      </c>
      <c r="O91" s="36">
        <f>SUMIFS(СВЦЭМ!$D$39:$D$789,СВЦЭМ!$A$39:$A$789,$A91,СВЦЭМ!$B$39:$B$789,O$83)+'СЕТ СН'!$H$11+СВЦЭМ!$D$10+'СЕТ СН'!$H$5-'СЕТ СН'!$H$21</f>
        <v>6378.5097755700008</v>
      </c>
      <c r="P91" s="36">
        <f>SUMIFS(СВЦЭМ!$D$39:$D$789,СВЦЭМ!$A$39:$A$789,$A91,СВЦЭМ!$B$39:$B$789,P$83)+'СЕТ СН'!$H$11+СВЦЭМ!$D$10+'СЕТ СН'!$H$5-'СЕТ СН'!$H$21</f>
        <v>6389.2015217000007</v>
      </c>
      <c r="Q91" s="36">
        <f>SUMIFS(СВЦЭМ!$D$39:$D$789,СВЦЭМ!$A$39:$A$789,$A91,СВЦЭМ!$B$39:$B$789,Q$83)+'СЕТ СН'!$H$11+СВЦЭМ!$D$10+'СЕТ СН'!$H$5-'СЕТ СН'!$H$21</f>
        <v>6396.9889561200007</v>
      </c>
      <c r="R91" s="36">
        <f>SUMIFS(СВЦЭМ!$D$39:$D$789,СВЦЭМ!$A$39:$A$789,$A91,СВЦЭМ!$B$39:$B$789,R$83)+'СЕТ СН'!$H$11+СВЦЭМ!$D$10+'СЕТ СН'!$H$5-'СЕТ СН'!$H$21</f>
        <v>6390.6036510700005</v>
      </c>
      <c r="S91" s="36">
        <f>SUMIFS(СВЦЭМ!$D$39:$D$789,СВЦЭМ!$A$39:$A$789,$A91,СВЦЭМ!$B$39:$B$789,S$83)+'СЕТ СН'!$H$11+СВЦЭМ!$D$10+'СЕТ СН'!$H$5-'СЕТ СН'!$H$21</f>
        <v>6327.8418979000007</v>
      </c>
      <c r="T91" s="36">
        <f>SUMIFS(СВЦЭМ!$D$39:$D$789,СВЦЭМ!$A$39:$A$789,$A91,СВЦЭМ!$B$39:$B$789,T$83)+'СЕТ СН'!$H$11+СВЦЭМ!$D$10+'СЕТ СН'!$H$5-'СЕТ СН'!$H$21</f>
        <v>6251.2245344300009</v>
      </c>
      <c r="U91" s="36">
        <f>SUMIFS(СВЦЭМ!$D$39:$D$789,СВЦЭМ!$A$39:$A$789,$A91,СВЦЭМ!$B$39:$B$789,U$83)+'СЕТ СН'!$H$11+СВЦЭМ!$D$10+'СЕТ СН'!$H$5-'СЕТ СН'!$H$21</f>
        <v>6248.9116554000002</v>
      </c>
      <c r="V91" s="36">
        <f>SUMIFS(СВЦЭМ!$D$39:$D$789,СВЦЭМ!$A$39:$A$789,$A91,СВЦЭМ!$B$39:$B$789,V$83)+'СЕТ СН'!$H$11+СВЦЭМ!$D$10+'СЕТ СН'!$H$5-'СЕТ СН'!$H$21</f>
        <v>6278.7438134100003</v>
      </c>
      <c r="W91" s="36">
        <f>SUMIFS(СВЦЭМ!$D$39:$D$789,СВЦЭМ!$A$39:$A$789,$A91,СВЦЭМ!$B$39:$B$789,W$83)+'СЕТ СН'!$H$11+СВЦЭМ!$D$10+'СЕТ СН'!$H$5-'СЕТ СН'!$H$21</f>
        <v>6318.6937727200002</v>
      </c>
      <c r="X91" s="36">
        <f>SUMIFS(СВЦЭМ!$D$39:$D$789,СВЦЭМ!$A$39:$A$789,$A91,СВЦЭМ!$B$39:$B$789,X$83)+'СЕТ СН'!$H$11+СВЦЭМ!$D$10+'СЕТ СН'!$H$5-'СЕТ СН'!$H$21</f>
        <v>6335.6060713300003</v>
      </c>
      <c r="Y91" s="36">
        <f>SUMIFS(СВЦЭМ!$D$39:$D$789,СВЦЭМ!$A$39:$A$789,$A91,СВЦЭМ!$B$39:$B$789,Y$83)+'СЕТ СН'!$H$11+СВЦЭМ!$D$10+'СЕТ СН'!$H$5-'СЕТ СН'!$H$21</f>
        <v>6336.6141631300006</v>
      </c>
    </row>
    <row r="92" spans="1:32" ht="15.75" x14ac:dyDescent="0.2">
      <c r="A92" s="35">
        <f t="shared" si="2"/>
        <v>45635</v>
      </c>
      <c r="B92" s="36">
        <f>SUMIFS(СВЦЭМ!$D$39:$D$789,СВЦЭМ!$A$39:$A$789,$A92,СВЦЭМ!$B$39:$B$789,B$83)+'СЕТ СН'!$H$11+СВЦЭМ!$D$10+'СЕТ СН'!$H$5-'СЕТ СН'!$H$21</f>
        <v>6414.9599539600003</v>
      </c>
      <c r="C92" s="36">
        <f>SUMIFS(СВЦЭМ!$D$39:$D$789,СВЦЭМ!$A$39:$A$789,$A92,СВЦЭМ!$B$39:$B$789,C$83)+'СЕТ СН'!$H$11+СВЦЭМ!$D$10+'СЕТ СН'!$H$5-'СЕТ СН'!$H$21</f>
        <v>6438.3641353200001</v>
      </c>
      <c r="D92" s="36">
        <f>SUMIFS(СВЦЭМ!$D$39:$D$789,СВЦЭМ!$A$39:$A$789,$A92,СВЦЭМ!$B$39:$B$789,D$83)+'СЕТ СН'!$H$11+СВЦЭМ!$D$10+'СЕТ СН'!$H$5-'СЕТ СН'!$H$21</f>
        <v>6482.63079363</v>
      </c>
      <c r="E92" s="36">
        <f>SUMIFS(СВЦЭМ!$D$39:$D$789,СВЦЭМ!$A$39:$A$789,$A92,СВЦЭМ!$B$39:$B$789,E$83)+'СЕТ СН'!$H$11+СВЦЭМ!$D$10+'СЕТ СН'!$H$5-'СЕТ СН'!$H$21</f>
        <v>6504.2837119600008</v>
      </c>
      <c r="F92" s="36">
        <f>SUMIFS(СВЦЭМ!$D$39:$D$789,СВЦЭМ!$A$39:$A$789,$A92,СВЦЭМ!$B$39:$B$789,F$83)+'СЕТ СН'!$H$11+СВЦЭМ!$D$10+'СЕТ СН'!$H$5-'СЕТ СН'!$H$21</f>
        <v>6505.0662498199999</v>
      </c>
      <c r="G92" s="36">
        <f>SUMIFS(СВЦЭМ!$D$39:$D$789,СВЦЭМ!$A$39:$A$789,$A92,СВЦЭМ!$B$39:$B$789,G$83)+'СЕТ СН'!$H$11+СВЦЭМ!$D$10+'СЕТ СН'!$H$5-'СЕТ СН'!$H$21</f>
        <v>6466.82746855</v>
      </c>
      <c r="H92" s="36">
        <f>SUMIFS(СВЦЭМ!$D$39:$D$789,СВЦЭМ!$A$39:$A$789,$A92,СВЦЭМ!$B$39:$B$789,H$83)+'СЕТ СН'!$H$11+СВЦЭМ!$D$10+'СЕТ СН'!$H$5-'СЕТ СН'!$H$21</f>
        <v>6383.5643421500008</v>
      </c>
      <c r="I92" s="36">
        <f>SUMIFS(СВЦЭМ!$D$39:$D$789,СВЦЭМ!$A$39:$A$789,$A92,СВЦЭМ!$B$39:$B$789,I$83)+'СЕТ СН'!$H$11+СВЦЭМ!$D$10+'СЕТ СН'!$H$5-'СЕТ СН'!$H$21</f>
        <v>6312.8002241700005</v>
      </c>
      <c r="J92" s="36">
        <f>SUMIFS(СВЦЭМ!$D$39:$D$789,СВЦЭМ!$A$39:$A$789,$A92,СВЦЭМ!$B$39:$B$789,J$83)+'СЕТ СН'!$H$11+СВЦЭМ!$D$10+'СЕТ СН'!$H$5-'СЕТ СН'!$H$21</f>
        <v>6330.9308432300004</v>
      </c>
      <c r="K92" s="36">
        <f>SUMIFS(СВЦЭМ!$D$39:$D$789,СВЦЭМ!$A$39:$A$789,$A92,СВЦЭМ!$B$39:$B$789,K$83)+'СЕТ СН'!$H$11+СВЦЭМ!$D$10+'СЕТ СН'!$H$5-'СЕТ СН'!$H$21</f>
        <v>6314.5337654200002</v>
      </c>
      <c r="L92" s="36">
        <f>SUMIFS(СВЦЭМ!$D$39:$D$789,СВЦЭМ!$A$39:$A$789,$A92,СВЦЭМ!$B$39:$B$789,L$83)+'СЕТ СН'!$H$11+СВЦЭМ!$D$10+'СЕТ СН'!$H$5-'СЕТ СН'!$H$21</f>
        <v>6307.9431305000007</v>
      </c>
      <c r="M92" s="36">
        <f>SUMIFS(СВЦЭМ!$D$39:$D$789,СВЦЭМ!$A$39:$A$789,$A92,СВЦЭМ!$B$39:$B$789,M$83)+'СЕТ СН'!$H$11+СВЦЭМ!$D$10+'СЕТ СН'!$H$5-'СЕТ СН'!$H$21</f>
        <v>6330.2005248200003</v>
      </c>
      <c r="N92" s="36">
        <f>SUMIFS(СВЦЭМ!$D$39:$D$789,СВЦЭМ!$A$39:$A$789,$A92,СВЦЭМ!$B$39:$B$789,N$83)+'СЕТ СН'!$H$11+СВЦЭМ!$D$10+'СЕТ СН'!$H$5-'СЕТ СН'!$H$21</f>
        <v>6322.4271239400005</v>
      </c>
      <c r="O92" s="36">
        <f>SUMIFS(СВЦЭМ!$D$39:$D$789,СВЦЭМ!$A$39:$A$789,$A92,СВЦЭМ!$B$39:$B$789,O$83)+'СЕТ СН'!$H$11+СВЦЭМ!$D$10+'СЕТ СН'!$H$5-'СЕТ СН'!$H$21</f>
        <v>6333.1038791800001</v>
      </c>
      <c r="P92" s="36">
        <f>SUMIFS(СВЦЭМ!$D$39:$D$789,СВЦЭМ!$A$39:$A$789,$A92,СВЦЭМ!$B$39:$B$789,P$83)+'СЕТ СН'!$H$11+СВЦЭМ!$D$10+'СЕТ СН'!$H$5-'СЕТ СН'!$H$21</f>
        <v>6340.0602791900001</v>
      </c>
      <c r="Q92" s="36">
        <f>SUMIFS(СВЦЭМ!$D$39:$D$789,СВЦЭМ!$A$39:$A$789,$A92,СВЦЭМ!$B$39:$B$789,Q$83)+'СЕТ СН'!$H$11+СВЦЭМ!$D$10+'СЕТ СН'!$H$5-'СЕТ СН'!$H$21</f>
        <v>6343.7101777000007</v>
      </c>
      <c r="R92" s="36">
        <f>SUMIFS(СВЦЭМ!$D$39:$D$789,СВЦЭМ!$A$39:$A$789,$A92,СВЦЭМ!$B$39:$B$789,R$83)+'СЕТ СН'!$H$11+СВЦЭМ!$D$10+'СЕТ СН'!$H$5-'СЕТ СН'!$H$21</f>
        <v>6328.4090543600005</v>
      </c>
      <c r="S92" s="36">
        <f>SUMIFS(СВЦЭМ!$D$39:$D$789,СВЦЭМ!$A$39:$A$789,$A92,СВЦЭМ!$B$39:$B$789,S$83)+'СЕТ СН'!$H$11+СВЦЭМ!$D$10+'СЕТ СН'!$H$5-'СЕТ СН'!$H$21</f>
        <v>6293.1585993100007</v>
      </c>
      <c r="T92" s="36">
        <f>SUMIFS(СВЦЭМ!$D$39:$D$789,СВЦЭМ!$A$39:$A$789,$A92,СВЦЭМ!$B$39:$B$789,T$83)+'СЕТ СН'!$H$11+СВЦЭМ!$D$10+'СЕТ СН'!$H$5-'СЕТ СН'!$H$21</f>
        <v>6268.5461192100001</v>
      </c>
      <c r="U92" s="36">
        <f>SUMIFS(СВЦЭМ!$D$39:$D$789,СВЦЭМ!$A$39:$A$789,$A92,СВЦЭМ!$B$39:$B$789,U$83)+'СЕТ СН'!$H$11+СВЦЭМ!$D$10+'СЕТ СН'!$H$5-'СЕТ СН'!$H$21</f>
        <v>6274.8628209100007</v>
      </c>
      <c r="V92" s="36">
        <f>SUMIFS(СВЦЭМ!$D$39:$D$789,СВЦЭМ!$A$39:$A$789,$A92,СВЦЭМ!$B$39:$B$789,V$83)+'СЕТ СН'!$H$11+СВЦЭМ!$D$10+'СЕТ СН'!$H$5-'СЕТ СН'!$H$21</f>
        <v>6302.128582450001</v>
      </c>
      <c r="W92" s="36">
        <f>SUMIFS(СВЦЭМ!$D$39:$D$789,СВЦЭМ!$A$39:$A$789,$A92,СВЦЭМ!$B$39:$B$789,W$83)+'СЕТ СН'!$H$11+СВЦЭМ!$D$10+'СЕТ СН'!$H$5-'СЕТ СН'!$H$21</f>
        <v>6318.8929374500003</v>
      </c>
      <c r="X92" s="36">
        <f>SUMIFS(СВЦЭМ!$D$39:$D$789,СВЦЭМ!$A$39:$A$789,$A92,СВЦЭМ!$B$39:$B$789,X$83)+'СЕТ СН'!$H$11+СВЦЭМ!$D$10+'СЕТ СН'!$H$5-'СЕТ СН'!$H$21</f>
        <v>6324.1132538000002</v>
      </c>
      <c r="Y92" s="36">
        <f>SUMIFS(СВЦЭМ!$D$39:$D$789,СВЦЭМ!$A$39:$A$789,$A92,СВЦЭМ!$B$39:$B$789,Y$83)+'СЕТ СН'!$H$11+СВЦЭМ!$D$10+'СЕТ СН'!$H$5-'СЕТ СН'!$H$21</f>
        <v>6316.8522809700007</v>
      </c>
    </row>
    <row r="93" spans="1:32" ht="15.75" x14ac:dyDescent="0.2">
      <c r="A93" s="35">
        <f t="shared" si="2"/>
        <v>45636</v>
      </c>
      <c r="B93" s="36">
        <f>SUMIFS(СВЦЭМ!$D$39:$D$789,СВЦЭМ!$A$39:$A$789,$A93,СВЦЭМ!$B$39:$B$789,B$83)+'СЕТ СН'!$H$11+СВЦЭМ!$D$10+'СЕТ СН'!$H$5-'СЕТ СН'!$H$21</f>
        <v>6443.6068541800005</v>
      </c>
      <c r="C93" s="36">
        <f>SUMIFS(СВЦЭМ!$D$39:$D$789,СВЦЭМ!$A$39:$A$789,$A93,СВЦЭМ!$B$39:$B$789,C$83)+'СЕТ СН'!$H$11+СВЦЭМ!$D$10+'СЕТ СН'!$H$5-'СЕТ СН'!$H$21</f>
        <v>6501.5778100000007</v>
      </c>
      <c r="D93" s="36">
        <f>SUMIFS(СВЦЭМ!$D$39:$D$789,СВЦЭМ!$A$39:$A$789,$A93,СВЦЭМ!$B$39:$B$789,D$83)+'СЕТ СН'!$H$11+СВЦЭМ!$D$10+'СЕТ СН'!$H$5-'СЕТ СН'!$H$21</f>
        <v>6517.3649588700009</v>
      </c>
      <c r="E93" s="36">
        <f>SUMIFS(СВЦЭМ!$D$39:$D$789,СВЦЭМ!$A$39:$A$789,$A93,СВЦЭМ!$B$39:$B$789,E$83)+'СЕТ СН'!$H$11+СВЦЭМ!$D$10+'СЕТ СН'!$H$5-'СЕТ СН'!$H$21</f>
        <v>6535.9728968399995</v>
      </c>
      <c r="F93" s="36">
        <f>SUMIFS(СВЦЭМ!$D$39:$D$789,СВЦЭМ!$A$39:$A$789,$A93,СВЦЭМ!$B$39:$B$789,F$83)+'СЕТ СН'!$H$11+СВЦЭМ!$D$10+'СЕТ СН'!$H$5-'СЕТ СН'!$H$21</f>
        <v>6537.9852707400005</v>
      </c>
      <c r="G93" s="36">
        <f>SUMIFS(СВЦЭМ!$D$39:$D$789,СВЦЭМ!$A$39:$A$789,$A93,СВЦЭМ!$B$39:$B$789,G$83)+'СЕТ СН'!$H$11+СВЦЭМ!$D$10+'СЕТ СН'!$H$5-'СЕТ СН'!$H$21</f>
        <v>6508.3899707399996</v>
      </c>
      <c r="H93" s="36">
        <f>SUMIFS(СВЦЭМ!$D$39:$D$789,СВЦЭМ!$A$39:$A$789,$A93,СВЦЭМ!$B$39:$B$789,H$83)+'СЕТ СН'!$H$11+СВЦЭМ!$D$10+'СЕТ СН'!$H$5-'СЕТ СН'!$H$21</f>
        <v>6433.0648069400004</v>
      </c>
      <c r="I93" s="36">
        <f>SUMIFS(СВЦЭМ!$D$39:$D$789,СВЦЭМ!$A$39:$A$789,$A93,СВЦЭМ!$B$39:$B$789,I$83)+'СЕТ СН'!$H$11+СВЦЭМ!$D$10+'СЕТ СН'!$H$5-'СЕТ СН'!$H$21</f>
        <v>6357.02678939</v>
      </c>
      <c r="J93" s="36">
        <f>SUMIFS(СВЦЭМ!$D$39:$D$789,СВЦЭМ!$A$39:$A$789,$A93,СВЦЭМ!$B$39:$B$789,J$83)+'СЕТ СН'!$H$11+СВЦЭМ!$D$10+'СЕТ СН'!$H$5-'СЕТ СН'!$H$21</f>
        <v>6302.1745113500001</v>
      </c>
      <c r="K93" s="36">
        <f>SUMIFS(СВЦЭМ!$D$39:$D$789,СВЦЭМ!$A$39:$A$789,$A93,СВЦЭМ!$B$39:$B$789,K$83)+'СЕТ СН'!$H$11+СВЦЭМ!$D$10+'СЕТ СН'!$H$5-'СЕТ СН'!$H$21</f>
        <v>6276.4196066600007</v>
      </c>
      <c r="L93" s="36">
        <f>SUMIFS(СВЦЭМ!$D$39:$D$789,СВЦЭМ!$A$39:$A$789,$A93,СВЦЭМ!$B$39:$B$789,L$83)+'СЕТ СН'!$H$11+СВЦЭМ!$D$10+'СЕТ СН'!$H$5-'СЕТ СН'!$H$21</f>
        <v>6287.8733917400004</v>
      </c>
      <c r="M93" s="36">
        <f>SUMIFS(СВЦЭМ!$D$39:$D$789,СВЦЭМ!$A$39:$A$789,$A93,СВЦЭМ!$B$39:$B$789,M$83)+'СЕТ СН'!$H$11+СВЦЭМ!$D$10+'СЕТ СН'!$H$5-'СЕТ СН'!$H$21</f>
        <v>6297.4386721600004</v>
      </c>
      <c r="N93" s="36">
        <f>SUMIFS(СВЦЭМ!$D$39:$D$789,СВЦЭМ!$A$39:$A$789,$A93,СВЦЭМ!$B$39:$B$789,N$83)+'СЕТ СН'!$H$11+СВЦЭМ!$D$10+'СЕТ СН'!$H$5-'СЕТ СН'!$H$21</f>
        <v>6295.8756705300002</v>
      </c>
      <c r="O93" s="36">
        <f>SUMIFS(СВЦЭМ!$D$39:$D$789,СВЦЭМ!$A$39:$A$789,$A93,СВЦЭМ!$B$39:$B$789,O$83)+'СЕТ СН'!$H$11+СВЦЭМ!$D$10+'СЕТ СН'!$H$5-'СЕТ СН'!$H$21</f>
        <v>6291.2496205500001</v>
      </c>
      <c r="P93" s="36">
        <f>SUMIFS(СВЦЭМ!$D$39:$D$789,СВЦЭМ!$A$39:$A$789,$A93,СВЦЭМ!$B$39:$B$789,P$83)+'СЕТ СН'!$H$11+СВЦЭМ!$D$10+'СЕТ СН'!$H$5-'СЕТ СН'!$H$21</f>
        <v>6330.3687468300004</v>
      </c>
      <c r="Q93" s="36">
        <f>SUMIFS(СВЦЭМ!$D$39:$D$789,СВЦЭМ!$A$39:$A$789,$A93,СВЦЭМ!$B$39:$B$789,Q$83)+'СЕТ СН'!$H$11+СВЦЭМ!$D$10+'СЕТ СН'!$H$5-'СЕТ СН'!$H$21</f>
        <v>6344.8306356700004</v>
      </c>
      <c r="R93" s="36">
        <f>SUMIFS(СВЦЭМ!$D$39:$D$789,СВЦЭМ!$A$39:$A$789,$A93,СВЦЭМ!$B$39:$B$789,R$83)+'СЕТ СН'!$H$11+СВЦЭМ!$D$10+'СЕТ СН'!$H$5-'СЕТ СН'!$H$21</f>
        <v>6321.6299762800008</v>
      </c>
      <c r="S93" s="36">
        <f>SUMIFS(СВЦЭМ!$D$39:$D$789,СВЦЭМ!$A$39:$A$789,$A93,СВЦЭМ!$B$39:$B$789,S$83)+'СЕТ СН'!$H$11+СВЦЭМ!$D$10+'СЕТ СН'!$H$5-'СЕТ СН'!$H$21</f>
        <v>6283.4244534300005</v>
      </c>
      <c r="T93" s="36">
        <f>SUMIFS(СВЦЭМ!$D$39:$D$789,СВЦЭМ!$A$39:$A$789,$A93,СВЦЭМ!$B$39:$B$789,T$83)+'СЕТ СН'!$H$11+СВЦЭМ!$D$10+'СЕТ СН'!$H$5-'СЕТ СН'!$H$21</f>
        <v>6261.7994252600001</v>
      </c>
      <c r="U93" s="36">
        <f>SUMIFS(СВЦЭМ!$D$39:$D$789,СВЦЭМ!$A$39:$A$789,$A93,СВЦЭМ!$B$39:$B$789,U$83)+'СЕТ СН'!$H$11+СВЦЭМ!$D$10+'СЕТ СН'!$H$5-'СЕТ СН'!$H$21</f>
        <v>6277.7741289200003</v>
      </c>
      <c r="V93" s="36">
        <f>SUMIFS(СВЦЭМ!$D$39:$D$789,СВЦЭМ!$A$39:$A$789,$A93,СВЦЭМ!$B$39:$B$789,V$83)+'СЕТ СН'!$H$11+СВЦЭМ!$D$10+'СЕТ СН'!$H$5-'СЕТ СН'!$H$21</f>
        <v>6291.0181991200006</v>
      </c>
      <c r="W93" s="36">
        <f>SUMIFS(СВЦЭМ!$D$39:$D$789,СВЦЭМ!$A$39:$A$789,$A93,СВЦЭМ!$B$39:$B$789,W$83)+'СЕТ СН'!$H$11+СВЦЭМ!$D$10+'СЕТ СН'!$H$5-'СЕТ СН'!$H$21</f>
        <v>6319.6632346400002</v>
      </c>
      <c r="X93" s="36">
        <f>SUMIFS(СВЦЭМ!$D$39:$D$789,СВЦЭМ!$A$39:$A$789,$A93,СВЦЭМ!$B$39:$B$789,X$83)+'СЕТ СН'!$H$11+СВЦЭМ!$D$10+'СЕТ СН'!$H$5-'СЕТ СН'!$H$21</f>
        <v>6322.7535619600003</v>
      </c>
      <c r="Y93" s="36">
        <f>SUMIFS(СВЦЭМ!$D$39:$D$789,СВЦЭМ!$A$39:$A$789,$A93,СВЦЭМ!$B$39:$B$789,Y$83)+'СЕТ СН'!$H$11+СВЦЭМ!$D$10+'СЕТ СН'!$H$5-'СЕТ СН'!$H$21</f>
        <v>6364.2891487100005</v>
      </c>
    </row>
    <row r="94" spans="1:32" ht="15.75" x14ac:dyDescent="0.2">
      <c r="A94" s="35">
        <f t="shared" si="2"/>
        <v>45637</v>
      </c>
      <c r="B94" s="36">
        <f>SUMIFS(СВЦЭМ!$D$39:$D$789,СВЦЭМ!$A$39:$A$789,$A94,СВЦЭМ!$B$39:$B$789,B$83)+'СЕТ СН'!$H$11+СВЦЭМ!$D$10+'СЕТ СН'!$H$5-'СЕТ СН'!$H$21</f>
        <v>6359.7092347000007</v>
      </c>
      <c r="C94" s="36">
        <f>SUMIFS(СВЦЭМ!$D$39:$D$789,СВЦЭМ!$A$39:$A$789,$A94,СВЦЭМ!$B$39:$B$789,C$83)+'СЕТ СН'!$H$11+СВЦЭМ!$D$10+'СЕТ СН'!$H$5-'СЕТ СН'!$H$21</f>
        <v>6461.4257312600002</v>
      </c>
      <c r="D94" s="36">
        <f>SUMIFS(СВЦЭМ!$D$39:$D$789,СВЦЭМ!$A$39:$A$789,$A94,СВЦЭМ!$B$39:$B$789,D$83)+'СЕТ СН'!$H$11+СВЦЭМ!$D$10+'СЕТ СН'!$H$5-'СЕТ СН'!$H$21</f>
        <v>6505.4518212799994</v>
      </c>
      <c r="E94" s="36">
        <f>SUMIFS(СВЦЭМ!$D$39:$D$789,СВЦЭМ!$A$39:$A$789,$A94,СВЦЭМ!$B$39:$B$789,E$83)+'СЕТ СН'!$H$11+СВЦЭМ!$D$10+'СЕТ СН'!$H$5-'СЕТ СН'!$H$21</f>
        <v>6517.4826385800006</v>
      </c>
      <c r="F94" s="36">
        <f>SUMIFS(СВЦЭМ!$D$39:$D$789,СВЦЭМ!$A$39:$A$789,$A94,СВЦЭМ!$B$39:$B$789,F$83)+'СЕТ СН'!$H$11+СВЦЭМ!$D$10+'СЕТ СН'!$H$5-'СЕТ СН'!$H$21</f>
        <v>6529.7974636500003</v>
      </c>
      <c r="G94" s="36">
        <f>SUMIFS(СВЦЭМ!$D$39:$D$789,СВЦЭМ!$A$39:$A$789,$A94,СВЦЭМ!$B$39:$B$789,G$83)+'СЕТ СН'!$H$11+СВЦЭМ!$D$10+'СЕТ СН'!$H$5-'СЕТ СН'!$H$21</f>
        <v>6499.2230301800009</v>
      </c>
      <c r="H94" s="36">
        <f>SUMIFS(СВЦЭМ!$D$39:$D$789,СВЦЭМ!$A$39:$A$789,$A94,СВЦЭМ!$B$39:$B$789,H$83)+'СЕТ СН'!$H$11+СВЦЭМ!$D$10+'СЕТ СН'!$H$5-'СЕТ СН'!$H$21</f>
        <v>6449.3486561900008</v>
      </c>
      <c r="I94" s="36">
        <f>SUMIFS(СВЦЭМ!$D$39:$D$789,СВЦЭМ!$A$39:$A$789,$A94,СВЦЭМ!$B$39:$B$789,I$83)+'СЕТ СН'!$H$11+СВЦЭМ!$D$10+'СЕТ СН'!$H$5-'СЕТ СН'!$H$21</f>
        <v>6380.5253296700002</v>
      </c>
      <c r="J94" s="36">
        <f>SUMIFS(СВЦЭМ!$D$39:$D$789,СВЦЭМ!$A$39:$A$789,$A94,СВЦЭМ!$B$39:$B$789,J$83)+'СЕТ СН'!$H$11+СВЦЭМ!$D$10+'СЕТ СН'!$H$5-'СЕТ СН'!$H$21</f>
        <v>6337.2104504600002</v>
      </c>
      <c r="K94" s="36">
        <f>SUMIFS(СВЦЭМ!$D$39:$D$789,СВЦЭМ!$A$39:$A$789,$A94,СВЦЭМ!$B$39:$B$789,K$83)+'СЕТ СН'!$H$11+СВЦЭМ!$D$10+'СЕТ СН'!$H$5-'СЕТ СН'!$H$21</f>
        <v>6320.2883123900001</v>
      </c>
      <c r="L94" s="36">
        <f>SUMIFS(СВЦЭМ!$D$39:$D$789,СВЦЭМ!$A$39:$A$789,$A94,СВЦЭМ!$B$39:$B$789,L$83)+'СЕТ СН'!$H$11+СВЦЭМ!$D$10+'СЕТ СН'!$H$5-'СЕТ СН'!$H$21</f>
        <v>6319.3785793800007</v>
      </c>
      <c r="M94" s="36">
        <f>SUMIFS(СВЦЭМ!$D$39:$D$789,СВЦЭМ!$A$39:$A$789,$A94,СВЦЭМ!$B$39:$B$789,M$83)+'СЕТ СН'!$H$11+СВЦЭМ!$D$10+'СЕТ СН'!$H$5-'СЕТ СН'!$H$21</f>
        <v>6344.6888302700008</v>
      </c>
      <c r="N94" s="36">
        <f>SUMIFS(СВЦЭМ!$D$39:$D$789,СВЦЭМ!$A$39:$A$789,$A94,СВЦЭМ!$B$39:$B$789,N$83)+'СЕТ СН'!$H$11+СВЦЭМ!$D$10+'СЕТ СН'!$H$5-'СЕТ СН'!$H$21</f>
        <v>6364.8150863400006</v>
      </c>
      <c r="O94" s="36">
        <f>SUMIFS(СВЦЭМ!$D$39:$D$789,СВЦЭМ!$A$39:$A$789,$A94,СВЦЭМ!$B$39:$B$789,O$83)+'СЕТ СН'!$H$11+СВЦЭМ!$D$10+'СЕТ СН'!$H$5-'СЕТ СН'!$H$21</f>
        <v>6394.6767188400008</v>
      </c>
      <c r="P94" s="36">
        <f>SUMIFS(СВЦЭМ!$D$39:$D$789,СВЦЭМ!$A$39:$A$789,$A94,СВЦЭМ!$B$39:$B$789,P$83)+'СЕТ СН'!$H$11+СВЦЭМ!$D$10+'СЕТ СН'!$H$5-'СЕТ СН'!$H$21</f>
        <v>6423.9416365200004</v>
      </c>
      <c r="Q94" s="36">
        <f>SUMIFS(СВЦЭМ!$D$39:$D$789,СВЦЭМ!$A$39:$A$789,$A94,СВЦЭМ!$B$39:$B$789,Q$83)+'СЕТ СН'!$H$11+СВЦЭМ!$D$10+'СЕТ СН'!$H$5-'СЕТ СН'!$H$21</f>
        <v>6457.9577196000009</v>
      </c>
      <c r="R94" s="36">
        <f>SUMIFS(СВЦЭМ!$D$39:$D$789,СВЦЭМ!$A$39:$A$789,$A94,СВЦЭМ!$B$39:$B$789,R$83)+'СЕТ СН'!$H$11+СВЦЭМ!$D$10+'СЕТ СН'!$H$5-'СЕТ СН'!$H$21</f>
        <v>6444.3838176700001</v>
      </c>
      <c r="S94" s="36">
        <f>SUMIFS(СВЦЭМ!$D$39:$D$789,СВЦЭМ!$A$39:$A$789,$A94,СВЦЭМ!$B$39:$B$789,S$83)+'СЕТ СН'!$H$11+СВЦЭМ!$D$10+'СЕТ СН'!$H$5-'СЕТ СН'!$H$21</f>
        <v>6408.7750996100003</v>
      </c>
      <c r="T94" s="36">
        <f>SUMIFS(СВЦЭМ!$D$39:$D$789,СВЦЭМ!$A$39:$A$789,$A94,СВЦЭМ!$B$39:$B$789,T$83)+'СЕТ СН'!$H$11+СВЦЭМ!$D$10+'СЕТ СН'!$H$5-'СЕТ СН'!$H$21</f>
        <v>6361.6491489</v>
      </c>
      <c r="U94" s="36">
        <f>SUMIFS(СВЦЭМ!$D$39:$D$789,СВЦЭМ!$A$39:$A$789,$A94,СВЦЭМ!$B$39:$B$789,U$83)+'СЕТ СН'!$H$11+СВЦЭМ!$D$10+'СЕТ СН'!$H$5-'СЕТ СН'!$H$21</f>
        <v>6346.3094244600006</v>
      </c>
      <c r="V94" s="36">
        <f>SUMIFS(СВЦЭМ!$D$39:$D$789,СВЦЭМ!$A$39:$A$789,$A94,СВЦЭМ!$B$39:$B$789,V$83)+'СЕТ СН'!$H$11+СВЦЭМ!$D$10+'СЕТ СН'!$H$5-'СЕТ СН'!$H$21</f>
        <v>6340.1164343</v>
      </c>
      <c r="W94" s="36">
        <f>SUMIFS(СВЦЭМ!$D$39:$D$789,СВЦЭМ!$A$39:$A$789,$A94,СВЦЭМ!$B$39:$B$789,W$83)+'СЕТ СН'!$H$11+СВЦЭМ!$D$10+'СЕТ СН'!$H$5-'СЕТ СН'!$H$21</f>
        <v>6354.3545986400004</v>
      </c>
      <c r="X94" s="36">
        <f>SUMIFS(СВЦЭМ!$D$39:$D$789,СВЦЭМ!$A$39:$A$789,$A94,СВЦЭМ!$B$39:$B$789,X$83)+'СЕТ СН'!$H$11+СВЦЭМ!$D$10+'СЕТ СН'!$H$5-'СЕТ СН'!$H$21</f>
        <v>6384.3447494800002</v>
      </c>
      <c r="Y94" s="36">
        <f>SUMIFS(СВЦЭМ!$D$39:$D$789,СВЦЭМ!$A$39:$A$789,$A94,СВЦЭМ!$B$39:$B$789,Y$83)+'СЕТ СН'!$H$11+СВЦЭМ!$D$10+'СЕТ СН'!$H$5-'СЕТ СН'!$H$21</f>
        <v>6432.7530338300003</v>
      </c>
    </row>
    <row r="95" spans="1:32" ht="15.75" x14ac:dyDescent="0.2">
      <c r="A95" s="35">
        <f t="shared" si="2"/>
        <v>45638</v>
      </c>
      <c r="B95" s="36">
        <f>SUMIFS(СВЦЭМ!$D$39:$D$789,СВЦЭМ!$A$39:$A$789,$A95,СВЦЭМ!$B$39:$B$789,B$83)+'СЕТ СН'!$H$11+СВЦЭМ!$D$10+'СЕТ СН'!$H$5-'СЕТ СН'!$H$21</f>
        <v>6478.0760357800009</v>
      </c>
      <c r="C95" s="36">
        <f>SUMIFS(СВЦЭМ!$D$39:$D$789,СВЦЭМ!$A$39:$A$789,$A95,СВЦЭМ!$B$39:$B$789,C$83)+'СЕТ СН'!$H$11+СВЦЭМ!$D$10+'СЕТ СН'!$H$5-'СЕТ СН'!$H$21</f>
        <v>6527.4277299500009</v>
      </c>
      <c r="D95" s="36">
        <f>SUMIFS(СВЦЭМ!$D$39:$D$789,СВЦЭМ!$A$39:$A$789,$A95,СВЦЭМ!$B$39:$B$789,D$83)+'СЕТ СН'!$H$11+СВЦЭМ!$D$10+'СЕТ СН'!$H$5-'СЕТ СН'!$H$21</f>
        <v>6537.9295450200007</v>
      </c>
      <c r="E95" s="36">
        <f>SUMIFS(СВЦЭМ!$D$39:$D$789,СВЦЭМ!$A$39:$A$789,$A95,СВЦЭМ!$B$39:$B$789,E$83)+'СЕТ СН'!$H$11+СВЦЭМ!$D$10+'СЕТ СН'!$H$5-'СЕТ СН'!$H$21</f>
        <v>6537.3846922100001</v>
      </c>
      <c r="F95" s="36">
        <f>SUMIFS(СВЦЭМ!$D$39:$D$789,СВЦЭМ!$A$39:$A$789,$A95,СВЦЭМ!$B$39:$B$789,F$83)+'СЕТ СН'!$H$11+СВЦЭМ!$D$10+'СЕТ СН'!$H$5-'СЕТ СН'!$H$21</f>
        <v>6546.4430722500001</v>
      </c>
      <c r="G95" s="36">
        <f>SUMIFS(СВЦЭМ!$D$39:$D$789,СВЦЭМ!$A$39:$A$789,$A95,СВЦЭМ!$B$39:$B$789,G$83)+'СЕТ СН'!$H$11+СВЦЭМ!$D$10+'СЕТ СН'!$H$5-'СЕТ СН'!$H$21</f>
        <v>6538.8764834200001</v>
      </c>
      <c r="H95" s="36">
        <f>SUMIFS(СВЦЭМ!$D$39:$D$789,СВЦЭМ!$A$39:$A$789,$A95,СВЦЭМ!$B$39:$B$789,H$83)+'СЕТ СН'!$H$11+СВЦЭМ!$D$10+'СЕТ СН'!$H$5-'СЕТ СН'!$H$21</f>
        <v>6483.4849817700006</v>
      </c>
      <c r="I95" s="36">
        <f>SUMIFS(СВЦЭМ!$D$39:$D$789,СВЦЭМ!$A$39:$A$789,$A95,СВЦЭМ!$B$39:$B$789,I$83)+'СЕТ СН'!$H$11+СВЦЭМ!$D$10+'СЕТ СН'!$H$5-'СЕТ СН'!$H$21</f>
        <v>6401.9753032200006</v>
      </c>
      <c r="J95" s="36">
        <f>SUMIFS(СВЦЭМ!$D$39:$D$789,СВЦЭМ!$A$39:$A$789,$A95,СВЦЭМ!$B$39:$B$789,J$83)+'СЕТ СН'!$H$11+СВЦЭМ!$D$10+'СЕТ СН'!$H$5-'СЕТ СН'!$H$21</f>
        <v>6361.4053907100006</v>
      </c>
      <c r="K95" s="36">
        <f>SUMIFS(СВЦЭМ!$D$39:$D$789,СВЦЭМ!$A$39:$A$789,$A95,СВЦЭМ!$B$39:$B$789,K$83)+'СЕТ СН'!$H$11+СВЦЭМ!$D$10+'СЕТ СН'!$H$5-'СЕТ СН'!$H$21</f>
        <v>6362.688206320001</v>
      </c>
      <c r="L95" s="36">
        <f>SUMIFS(СВЦЭМ!$D$39:$D$789,СВЦЭМ!$A$39:$A$789,$A95,СВЦЭМ!$B$39:$B$789,L$83)+'СЕТ СН'!$H$11+СВЦЭМ!$D$10+'СЕТ СН'!$H$5-'СЕТ СН'!$H$21</f>
        <v>6354.6814520400003</v>
      </c>
      <c r="M95" s="36">
        <f>SUMIFS(СВЦЭМ!$D$39:$D$789,СВЦЭМ!$A$39:$A$789,$A95,СВЦЭМ!$B$39:$B$789,M$83)+'СЕТ СН'!$H$11+СВЦЭМ!$D$10+'СЕТ СН'!$H$5-'СЕТ СН'!$H$21</f>
        <v>6368.5637143500007</v>
      </c>
      <c r="N95" s="36">
        <f>SUMIFS(СВЦЭМ!$D$39:$D$789,СВЦЭМ!$A$39:$A$789,$A95,СВЦЭМ!$B$39:$B$789,N$83)+'СЕТ СН'!$H$11+СВЦЭМ!$D$10+'СЕТ СН'!$H$5-'СЕТ СН'!$H$21</f>
        <v>6370.8438370900003</v>
      </c>
      <c r="O95" s="36">
        <f>SUMIFS(СВЦЭМ!$D$39:$D$789,СВЦЭМ!$A$39:$A$789,$A95,СВЦЭМ!$B$39:$B$789,O$83)+'СЕТ СН'!$H$11+СВЦЭМ!$D$10+'СЕТ СН'!$H$5-'СЕТ СН'!$H$21</f>
        <v>6404.1297173700004</v>
      </c>
      <c r="P95" s="36">
        <f>SUMIFS(СВЦЭМ!$D$39:$D$789,СВЦЭМ!$A$39:$A$789,$A95,СВЦЭМ!$B$39:$B$789,P$83)+'СЕТ СН'!$H$11+СВЦЭМ!$D$10+'СЕТ СН'!$H$5-'СЕТ СН'!$H$21</f>
        <v>6399.6705742900003</v>
      </c>
      <c r="Q95" s="36">
        <f>SUMIFS(СВЦЭМ!$D$39:$D$789,СВЦЭМ!$A$39:$A$789,$A95,СВЦЭМ!$B$39:$B$789,Q$83)+'СЕТ СН'!$H$11+СВЦЭМ!$D$10+'СЕТ СН'!$H$5-'СЕТ СН'!$H$21</f>
        <v>6396.2036800500009</v>
      </c>
      <c r="R95" s="36">
        <f>SUMIFS(СВЦЭМ!$D$39:$D$789,СВЦЭМ!$A$39:$A$789,$A95,СВЦЭМ!$B$39:$B$789,R$83)+'СЕТ СН'!$H$11+СВЦЭМ!$D$10+'СЕТ СН'!$H$5-'СЕТ СН'!$H$21</f>
        <v>6397.1307844400008</v>
      </c>
      <c r="S95" s="36">
        <f>SUMIFS(СВЦЭМ!$D$39:$D$789,СВЦЭМ!$A$39:$A$789,$A95,СВЦЭМ!$B$39:$B$789,S$83)+'СЕТ СН'!$H$11+СВЦЭМ!$D$10+'СЕТ СН'!$H$5-'СЕТ СН'!$H$21</f>
        <v>6355.0450277700002</v>
      </c>
      <c r="T95" s="36">
        <f>SUMIFS(СВЦЭМ!$D$39:$D$789,СВЦЭМ!$A$39:$A$789,$A95,СВЦЭМ!$B$39:$B$789,T$83)+'СЕТ СН'!$H$11+СВЦЭМ!$D$10+'СЕТ СН'!$H$5-'СЕТ СН'!$H$21</f>
        <v>6349.5939620600002</v>
      </c>
      <c r="U95" s="36">
        <f>SUMIFS(СВЦЭМ!$D$39:$D$789,СВЦЭМ!$A$39:$A$789,$A95,СВЦЭМ!$B$39:$B$789,U$83)+'СЕТ СН'!$H$11+СВЦЭМ!$D$10+'СЕТ СН'!$H$5-'СЕТ СН'!$H$21</f>
        <v>6366.2737769900004</v>
      </c>
      <c r="V95" s="36">
        <f>SUMIFS(СВЦЭМ!$D$39:$D$789,СВЦЭМ!$A$39:$A$789,$A95,СВЦЭМ!$B$39:$B$789,V$83)+'СЕТ СН'!$H$11+СВЦЭМ!$D$10+'СЕТ СН'!$H$5-'СЕТ СН'!$H$21</f>
        <v>6376.0032930200005</v>
      </c>
      <c r="W95" s="36">
        <f>SUMIFS(СВЦЭМ!$D$39:$D$789,СВЦЭМ!$A$39:$A$789,$A95,СВЦЭМ!$B$39:$B$789,W$83)+'СЕТ СН'!$H$11+СВЦЭМ!$D$10+'СЕТ СН'!$H$5-'СЕТ СН'!$H$21</f>
        <v>6407.7267923800009</v>
      </c>
      <c r="X95" s="36">
        <f>SUMIFS(СВЦЭМ!$D$39:$D$789,СВЦЭМ!$A$39:$A$789,$A95,СВЦЭМ!$B$39:$B$789,X$83)+'СЕТ СН'!$H$11+СВЦЭМ!$D$10+'СЕТ СН'!$H$5-'СЕТ СН'!$H$21</f>
        <v>6431.9440155700004</v>
      </c>
      <c r="Y95" s="36">
        <f>SUMIFS(СВЦЭМ!$D$39:$D$789,СВЦЭМ!$A$39:$A$789,$A95,СВЦЭМ!$B$39:$B$789,Y$83)+'СЕТ СН'!$H$11+СВЦЭМ!$D$10+'СЕТ СН'!$H$5-'СЕТ СН'!$H$21</f>
        <v>6477.7014142400003</v>
      </c>
    </row>
    <row r="96" spans="1:32" ht="15.75" x14ac:dyDescent="0.2">
      <c r="A96" s="35">
        <f t="shared" si="2"/>
        <v>45639</v>
      </c>
      <c r="B96" s="36">
        <f>SUMIFS(СВЦЭМ!$D$39:$D$789,СВЦЭМ!$A$39:$A$789,$A96,СВЦЭМ!$B$39:$B$789,B$83)+'СЕТ СН'!$H$11+СВЦЭМ!$D$10+'СЕТ СН'!$H$5-'СЕТ СН'!$H$21</f>
        <v>6530.9202197600007</v>
      </c>
      <c r="C96" s="36">
        <f>SUMIFS(СВЦЭМ!$D$39:$D$789,СВЦЭМ!$A$39:$A$789,$A96,СВЦЭМ!$B$39:$B$789,C$83)+'СЕТ СН'!$H$11+СВЦЭМ!$D$10+'СЕТ СН'!$H$5-'СЕТ СН'!$H$21</f>
        <v>6582.7653497900001</v>
      </c>
      <c r="D96" s="36">
        <f>SUMIFS(СВЦЭМ!$D$39:$D$789,СВЦЭМ!$A$39:$A$789,$A96,СВЦЭМ!$B$39:$B$789,D$83)+'СЕТ СН'!$H$11+СВЦЭМ!$D$10+'СЕТ СН'!$H$5-'СЕТ СН'!$H$21</f>
        <v>6616.9438993100002</v>
      </c>
      <c r="E96" s="36">
        <f>SUMIFS(СВЦЭМ!$D$39:$D$789,СВЦЭМ!$A$39:$A$789,$A96,СВЦЭМ!$B$39:$B$789,E$83)+'СЕТ СН'!$H$11+СВЦЭМ!$D$10+'СЕТ СН'!$H$5-'СЕТ СН'!$H$21</f>
        <v>6610.5834233900005</v>
      </c>
      <c r="F96" s="36">
        <f>SUMIFS(СВЦЭМ!$D$39:$D$789,СВЦЭМ!$A$39:$A$789,$A96,СВЦЭМ!$B$39:$B$789,F$83)+'СЕТ СН'!$H$11+СВЦЭМ!$D$10+'СЕТ СН'!$H$5-'СЕТ СН'!$H$21</f>
        <v>6594.5808575700003</v>
      </c>
      <c r="G96" s="36">
        <f>SUMIFS(СВЦЭМ!$D$39:$D$789,СВЦЭМ!$A$39:$A$789,$A96,СВЦЭМ!$B$39:$B$789,G$83)+'СЕТ СН'!$H$11+СВЦЭМ!$D$10+'СЕТ СН'!$H$5-'СЕТ СН'!$H$21</f>
        <v>6560.4326379200002</v>
      </c>
      <c r="H96" s="36">
        <f>SUMIFS(СВЦЭМ!$D$39:$D$789,СВЦЭМ!$A$39:$A$789,$A96,СВЦЭМ!$B$39:$B$789,H$83)+'СЕТ СН'!$H$11+СВЦЭМ!$D$10+'СЕТ СН'!$H$5-'СЕТ СН'!$H$21</f>
        <v>6488.8780659100003</v>
      </c>
      <c r="I96" s="36">
        <f>SUMIFS(СВЦЭМ!$D$39:$D$789,СВЦЭМ!$A$39:$A$789,$A96,СВЦЭМ!$B$39:$B$789,I$83)+'СЕТ СН'!$H$11+СВЦЭМ!$D$10+'СЕТ СН'!$H$5-'СЕТ СН'!$H$21</f>
        <v>6411.6554215800006</v>
      </c>
      <c r="J96" s="36">
        <f>SUMIFS(СВЦЭМ!$D$39:$D$789,СВЦЭМ!$A$39:$A$789,$A96,СВЦЭМ!$B$39:$B$789,J$83)+'СЕТ СН'!$H$11+СВЦЭМ!$D$10+'СЕТ СН'!$H$5-'СЕТ СН'!$H$21</f>
        <v>6367.8227844800003</v>
      </c>
      <c r="K96" s="36">
        <f>SUMIFS(СВЦЭМ!$D$39:$D$789,СВЦЭМ!$A$39:$A$789,$A96,СВЦЭМ!$B$39:$B$789,K$83)+'СЕТ СН'!$H$11+СВЦЭМ!$D$10+'СЕТ СН'!$H$5-'СЕТ СН'!$H$21</f>
        <v>6349.8702626900003</v>
      </c>
      <c r="L96" s="36">
        <f>SUMIFS(СВЦЭМ!$D$39:$D$789,СВЦЭМ!$A$39:$A$789,$A96,СВЦЭМ!$B$39:$B$789,L$83)+'СЕТ СН'!$H$11+СВЦЭМ!$D$10+'СЕТ СН'!$H$5-'СЕТ СН'!$H$21</f>
        <v>6340.4186883400007</v>
      </c>
      <c r="M96" s="36">
        <f>SUMIFS(СВЦЭМ!$D$39:$D$789,СВЦЭМ!$A$39:$A$789,$A96,СВЦЭМ!$B$39:$B$789,M$83)+'СЕТ СН'!$H$11+СВЦЭМ!$D$10+'СЕТ СН'!$H$5-'СЕТ СН'!$H$21</f>
        <v>6358.7924765700009</v>
      </c>
      <c r="N96" s="36">
        <f>SUMIFS(СВЦЭМ!$D$39:$D$789,СВЦЭМ!$A$39:$A$789,$A96,СВЦЭМ!$B$39:$B$789,N$83)+'СЕТ СН'!$H$11+СВЦЭМ!$D$10+'СЕТ СН'!$H$5-'СЕТ СН'!$H$21</f>
        <v>6348.8736397200009</v>
      </c>
      <c r="O96" s="36">
        <f>SUMIFS(СВЦЭМ!$D$39:$D$789,СВЦЭМ!$A$39:$A$789,$A96,СВЦЭМ!$B$39:$B$789,O$83)+'СЕТ СН'!$H$11+СВЦЭМ!$D$10+'СЕТ СН'!$H$5-'СЕТ СН'!$H$21</f>
        <v>6360.3017959300005</v>
      </c>
      <c r="P96" s="36">
        <f>SUMIFS(СВЦЭМ!$D$39:$D$789,СВЦЭМ!$A$39:$A$789,$A96,СВЦЭМ!$B$39:$B$789,P$83)+'СЕТ СН'!$H$11+СВЦЭМ!$D$10+'СЕТ СН'!$H$5-'СЕТ СН'!$H$21</f>
        <v>6371.5897341100008</v>
      </c>
      <c r="Q96" s="36">
        <f>SUMIFS(СВЦЭМ!$D$39:$D$789,СВЦЭМ!$A$39:$A$789,$A96,СВЦЭМ!$B$39:$B$789,Q$83)+'СЕТ СН'!$H$11+СВЦЭМ!$D$10+'СЕТ СН'!$H$5-'СЕТ СН'!$H$21</f>
        <v>6373.7738663400005</v>
      </c>
      <c r="R96" s="36">
        <f>SUMIFS(СВЦЭМ!$D$39:$D$789,СВЦЭМ!$A$39:$A$789,$A96,СВЦЭМ!$B$39:$B$789,R$83)+'СЕТ СН'!$H$11+СВЦЭМ!$D$10+'СЕТ СН'!$H$5-'СЕТ СН'!$H$21</f>
        <v>6347.69938697</v>
      </c>
      <c r="S96" s="36">
        <f>SUMIFS(СВЦЭМ!$D$39:$D$789,СВЦЭМ!$A$39:$A$789,$A96,СВЦЭМ!$B$39:$B$789,S$83)+'СЕТ СН'!$H$11+СВЦЭМ!$D$10+'СЕТ СН'!$H$5-'СЕТ СН'!$H$21</f>
        <v>6336.76809134</v>
      </c>
      <c r="T96" s="36">
        <f>SUMIFS(СВЦЭМ!$D$39:$D$789,СВЦЭМ!$A$39:$A$789,$A96,СВЦЭМ!$B$39:$B$789,T$83)+'СЕТ СН'!$H$11+СВЦЭМ!$D$10+'СЕТ СН'!$H$5-'СЕТ СН'!$H$21</f>
        <v>6325.1641411600003</v>
      </c>
      <c r="U96" s="36">
        <f>SUMIFS(СВЦЭМ!$D$39:$D$789,СВЦЭМ!$A$39:$A$789,$A96,СВЦЭМ!$B$39:$B$789,U$83)+'СЕТ СН'!$H$11+СВЦЭМ!$D$10+'СЕТ СН'!$H$5-'СЕТ СН'!$H$21</f>
        <v>6337.0551327700005</v>
      </c>
      <c r="V96" s="36">
        <f>SUMIFS(СВЦЭМ!$D$39:$D$789,СВЦЭМ!$A$39:$A$789,$A96,СВЦЭМ!$B$39:$B$789,V$83)+'СЕТ СН'!$H$11+СВЦЭМ!$D$10+'СЕТ СН'!$H$5-'СЕТ СН'!$H$21</f>
        <v>6353.9387740000002</v>
      </c>
      <c r="W96" s="36">
        <f>SUMIFS(СВЦЭМ!$D$39:$D$789,СВЦЭМ!$A$39:$A$789,$A96,СВЦЭМ!$B$39:$B$789,W$83)+'СЕТ СН'!$H$11+СВЦЭМ!$D$10+'СЕТ СН'!$H$5-'СЕТ СН'!$H$21</f>
        <v>6363.4671152800001</v>
      </c>
      <c r="X96" s="36">
        <f>SUMIFS(СВЦЭМ!$D$39:$D$789,СВЦЭМ!$A$39:$A$789,$A96,СВЦЭМ!$B$39:$B$789,X$83)+'СЕТ СН'!$H$11+СВЦЭМ!$D$10+'СЕТ СН'!$H$5-'СЕТ СН'!$H$21</f>
        <v>6406.6246918300003</v>
      </c>
      <c r="Y96" s="36">
        <f>SUMIFS(СВЦЭМ!$D$39:$D$789,СВЦЭМ!$A$39:$A$789,$A96,СВЦЭМ!$B$39:$B$789,Y$83)+'СЕТ СН'!$H$11+СВЦЭМ!$D$10+'СЕТ СН'!$H$5-'СЕТ СН'!$H$21</f>
        <v>6435.5349600100008</v>
      </c>
    </row>
    <row r="97" spans="1:25" ht="15.75" x14ac:dyDescent="0.2">
      <c r="A97" s="35">
        <f t="shared" si="2"/>
        <v>45640</v>
      </c>
      <c r="B97" s="36">
        <f>SUMIFS(СВЦЭМ!$D$39:$D$789,СВЦЭМ!$A$39:$A$789,$A97,СВЦЭМ!$B$39:$B$789,B$83)+'СЕТ СН'!$H$11+СВЦЭМ!$D$10+'СЕТ СН'!$H$5-'СЕТ СН'!$H$21</f>
        <v>6521.72030834</v>
      </c>
      <c r="C97" s="36">
        <f>SUMIFS(СВЦЭМ!$D$39:$D$789,СВЦЭМ!$A$39:$A$789,$A97,СВЦЭМ!$B$39:$B$789,C$83)+'СЕТ СН'!$H$11+СВЦЭМ!$D$10+'СЕТ СН'!$H$5-'СЕТ СН'!$H$21</f>
        <v>6559.2533898700003</v>
      </c>
      <c r="D97" s="36">
        <f>SUMIFS(СВЦЭМ!$D$39:$D$789,СВЦЭМ!$A$39:$A$789,$A97,СВЦЭМ!$B$39:$B$789,D$83)+'СЕТ СН'!$H$11+СВЦЭМ!$D$10+'СЕТ СН'!$H$5-'СЕТ СН'!$H$21</f>
        <v>6568.6295901699996</v>
      </c>
      <c r="E97" s="36">
        <f>SUMIFS(СВЦЭМ!$D$39:$D$789,СВЦЭМ!$A$39:$A$789,$A97,СВЦЭМ!$B$39:$B$789,E$83)+'СЕТ СН'!$H$11+СВЦЭМ!$D$10+'СЕТ СН'!$H$5-'СЕТ СН'!$H$21</f>
        <v>6593.1359082300005</v>
      </c>
      <c r="F97" s="36">
        <f>SUMIFS(СВЦЭМ!$D$39:$D$789,СВЦЭМ!$A$39:$A$789,$A97,СВЦЭМ!$B$39:$B$789,F$83)+'СЕТ СН'!$H$11+СВЦЭМ!$D$10+'СЕТ СН'!$H$5-'СЕТ СН'!$H$21</f>
        <v>6593.4545818999995</v>
      </c>
      <c r="G97" s="36">
        <f>SUMIFS(СВЦЭМ!$D$39:$D$789,СВЦЭМ!$A$39:$A$789,$A97,СВЦЭМ!$B$39:$B$789,G$83)+'СЕТ СН'!$H$11+СВЦЭМ!$D$10+'СЕТ СН'!$H$5-'СЕТ СН'!$H$21</f>
        <v>6577.1634152700008</v>
      </c>
      <c r="H97" s="36">
        <f>SUMIFS(СВЦЭМ!$D$39:$D$789,СВЦЭМ!$A$39:$A$789,$A97,СВЦЭМ!$B$39:$B$789,H$83)+'СЕТ СН'!$H$11+СВЦЭМ!$D$10+'СЕТ СН'!$H$5-'СЕТ СН'!$H$21</f>
        <v>6567.3944397899995</v>
      </c>
      <c r="I97" s="36">
        <f>SUMIFS(СВЦЭМ!$D$39:$D$789,СВЦЭМ!$A$39:$A$789,$A97,СВЦЭМ!$B$39:$B$789,I$83)+'СЕТ СН'!$H$11+СВЦЭМ!$D$10+'СЕТ СН'!$H$5-'СЕТ СН'!$H$21</f>
        <v>6531.1792064000001</v>
      </c>
      <c r="J97" s="36">
        <f>SUMIFS(СВЦЭМ!$D$39:$D$789,СВЦЭМ!$A$39:$A$789,$A97,СВЦЭМ!$B$39:$B$789,J$83)+'СЕТ СН'!$H$11+СВЦЭМ!$D$10+'СЕТ СН'!$H$5-'СЕТ СН'!$H$21</f>
        <v>6460.1452493200004</v>
      </c>
      <c r="K97" s="36">
        <f>SUMIFS(СВЦЭМ!$D$39:$D$789,СВЦЭМ!$A$39:$A$789,$A97,СВЦЭМ!$B$39:$B$789,K$83)+'СЕТ СН'!$H$11+СВЦЭМ!$D$10+'СЕТ СН'!$H$5-'СЕТ СН'!$H$21</f>
        <v>6347.9179642600002</v>
      </c>
      <c r="L97" s="36">
        <f>SUMIFS(СВЦЭМ!$D$39:$D$789,СВЦЭМ!$A$39:$A$789,$A97,СВЦЭМ!$B$39:$B$789,L$83)+'СЕТ СН'!$H$11+СВЦЭМ!$D$10+'СЕТ СН'!$H$5-'СЕТ СН'!$H$21</f>
        <v>6323.93792932</v>
      </c>
      <c r="M97" s="36">
        <f>SUMIFS(СВЦЭМ!$D$39:$D$789,СВЦЭМ!$A$39:$A$789,$A97,СВЦЭМ!$B$39:$B$789,M$83)+'СЕТ СН'!$H$11+СВЦЭМ!$D$10+'СЕТ СН'!$H$5-'СЕТ СН'!$H$21</f>
        <v>6342.5621339300005</v>
      </c>
      <c r="N97" s="36">
        <f>SUMIFS(СВЦЭМ!$D$39:$D$789,СВЦЭМ!$A$39:$A$789,$A97,СВЦЭМ!$B$39:$B$789,N$83)+'СЕТ СН'!$H$11+СВЦЭМ!$D$10+'СЕТ СН'!$H$5-'СЕТ СН'!$H$21</f>
        <v>6344.4623258300007</v>
      </c>
      <c r="O97" s="36">
        <f>SUMIFS(СВЦЭМ!$D$39:$D$789,СВЦЭМ!$A$39:$A$789,$A97,СВЦЭМ!$B$39:$B$789,O$83)+'СЕТ СН'!$H$11+СВЦЭМ!$D$10+'СЕТ СН'!$H$5-'СЕТ СН'!$H$21</f>
        <v>6349.2882226500005</v>
      </c>
      <c r="P97" s="36">
        <f>SUMIFS(СВЦЭМ!$D$39:$D$789,СВЦЭМ!$A$39:$A$789,$A97,СВЦЭМ!$B$39:$B$789,P$83)+'СЕТ СН'!$H$11+СВЦЭМ!$D$10+'СЕТ СН'!$H$5-'СЕТ СН'!$H$21</f>
        <v>6350.3079673500006</v>
      </c>
      <c r="Q97" s="36">
        <f>SUMIFS(СВЦЭМ!$D$39:$D$789,СВЦЭМ!$A$39:$A$789,$A97,СВЦЭМ!$B$39:$B$789,Q$83)+'СЕТ СН'!$H$11+СВЦЭМ!$D$10+'СЕТ СН'!$H$5-'СЕТ СН'!$H$21</f>
        <v>6386.76243273</v>
      </c>
      <c r="R97" s="36">
        <f>SUMIFS(СВЦЭМ!$D$39:$D$789,СВЦЭМ!$A$39:$A$789,$A97,СВЦЭМ!$B$39:$B$789,R$83)+'СЕТ СН'!$H$11+СВЦЭМ!$D$10+'СЕТ СН'!$H$5-'СЕТ СН'!$H$21</f>
        <v>6384.2186946800002</v>
      </c>
      <c r="S97" s="36">
        <f>SUMIFS(СВЦЭМ!$D$39:$D$789,СВЦЭМ!$A$39:$A$789,$A97,СВЦЭМ!$B$39:$B$789,S$83)+'СЕТ СН'!$H$11+СВЦЭМ!$D$10+'СЕТ СН'!$H$5-'СЕТ СН'!$H$21</f>
        <v>6336.4056907500008</v>
      </c>
      <c r="T97" s="36">
        <f>SUMIFS(СВЦЭМ!$D$39:$D$789,СВЦЭМ!$A$39:$A$789,$A97,СВЦЭМ!$B$39:$B$789,T$83)+'СЕТ СН'!$H$11+СВЦЭМ!$D$10+'СЕТ СН'!$H$5-'СЕТ СН'!$H$21</f>
        <v>6309.7461216000002</v>
      </c>
      <c r="U97" s="36">
        <f>SUMIFS(СВЦЭМ!$D$39:$D$789,СВЦЭМ!$A$39:$A$789,$A97,СВЦЭМ!$B$39:$B$789,U$83)+'СЕТ СН'!$H$11+СВЦЭМ!$D$10+'СЕТ СН'!$H$5-'СЕТ СН'!$H$21</f>
        <v>6321.2695475800001</v>
      </c>
      <c r="V97" s="36">
        <f>SUMIFS(СВЦЭМ!$D$39:$D$789,СВЦЭМ!$A$39:$A$789,$A97,СВЦЭМ!$B$39:$B$789,V$83)+'СЕТ СН'!$H$11+СВЦЭМ!$D$10+'СЕТ СН'!$H$5-'СЕТ СН'!$H$21</f>
        <v>6381.3252679000007</v>
      </c>
      <c r="W97" s="36">
        <f>SUMIFS(СВЦЭМ!$D$39:$D$789,СВЦЭМ!$A$39:$A$789,$A97,СВЦЭМ!$B$39:$B$789,W$83)+'СЕТ СН'!$H$11+СВЦЭМ!$D$10+'СЕТ СН'!$H$5-'СЕТ СН'!$H$21</f>
        <v>6407.1976220700008</v>
      </c>
      <c r="X97" s="36">
        <f>SUMIFS(СВЦЭМ!$D$39:$D$789,СВЦЭМ!$A$39:$A$789,$A97,СВЦЭМ!$B$39:$B$789,X$83)+'СЕТ СН'!$H$11+СВЦЭМ!$D$10+'СЕТ СН'!$H$5-'СЕТ СН'!$H$21</f>
        <v>6431.574141000001</v>
      </c>
      <c r="Y97" s="36">
        <f>SUMIFS(СВЦЭМ!$D$39:$D$789,СВЦЭМ!$A$39:$A$789,$A97,СВЦЭМ!$B$39:$B$789,Y$83)+'СЕТ СН'!$H$11+СВЦЭМ!$D$10+'СЕТ СН'!$H$5-'СЕТ СН'!$H$21</f>
        <v>6479.5336676700008</v>
      </c>
    </row>
    <row r="98" spans="1:25" ht="15.75" x14ac:dyDescent="0.2">
      <c r="A98" s="35">
        <f t="shared" si="2"/>
        <v>45641</v>
      </c>
      <c r="B98" s="36">
        <f>SUMIFS(СВЦЭМ!$D$39:$D$789,СВЦЭМ!$A$39:$A$789,$A98,СВЦЭМ!$B$39:$B$789,B$83)+'СЕТ СН'!$H$11+СВЦЭМ!$D$10+'СЕТ СН'!$H$5-'СЕТ СН'!$H$21</f>
        <v>6477.6412593700006</v>
      </c>
      <c r="C98" s="36">
        <f>SUMIFS(СВЦЭМ!$D$39:$D$789,СВЦЭМ!$A$39:$A$789,$A98,СВЦЭМ!$B$39:$B$789,C$83)+'СЕТ СН'!$H$11+СВЦЭМ!$D$10+'СЕТ СН'!$H$5-'СЕТ СН'!$H$21</f>
        <v>6484.7529743100004</v>
      </c>
      <c r="D98" s="36">
        <f>SUMIFS(СВЦЭМ!$D$39:$D$789,СВЦЭМ!$A$39:$A$789,$A98,СВЦЭМ!$B$39:$B$789,D$83)+'СЕТ СН'!$H$11+СВЦЭМ!$D$10+'СЕТ СН'!$H$5-'СЕТ СН'!$H$21</f>
        <v>6523.2898915900005</v>
      </c>
      <c r="E98" s="36">
        <f>SUMIFS(СВЦЭМ!$D$39:$D$789,СВЦЭМ!$A$39:$A$789,$A98,СВЦЭМ!$B$39:$B$789,E$83)+'СЕТ СН'!$H$11+СВЦЭМ!$D$10+'СЕТ СН'!$H$5-'СЕТ СН'!$H$21</f>
        <v>6534.6653788000003</v>
      </c>
      <c r="F98" s="36">
        <f>SUMIFS(СВЦЭМ!$D$39:$D$789,СВЦЭМ!$A$39:$A$789,$A98,СВЦЭМ!$B$39:$B$789,F$83)+'СЕТ СН'!$H$11+СВЦЭМ!$D$10+'СЕТ СН'!$H$5-'СЕТ СН'!$H$21</f>
        <v>6542.4404689800003</v>
      </c>
      <c r="G98" s="36">
        <f>SUMIFS(СВЦЭМ!$D$39:$D$789,СВЦЭМ!$A$39:$A$789,$A98,СВЦЭМ!$B$39:$B$789,G$83)+'СЕТ СН'!$H$11+СВЦЭМ!$D$10+'СЕТ СН'!$H$5-'СЕТ СН'!$H$21</f>
        <v>6525.2603571199998</v>
      </c>
      <c r="H98" s="36">
        <f>SUMIFS(СВЦЭМ!$D$39:$D$789,СВЦЭМ!$A$39:$A$789,$A98,СВЦЭМ!$B$39:$B$789,H$83)+'СЕТ СН'!$H$11+СВЦЭМ!$D$10+'СЕТ СН'!$H$5-'СЕТ СН'!$H$21</f>
        <v>6507.3342383500003</v>
      </c>
      <c r="I98" s="36">
        <f>SUMIFS(СВЦЭМ!$D$39:$D$789,СВЦЭМ!$A$39:$A$789,$A98,СВЦЭМ!$B$39:$B$789,I$83)+'СЕТ СН'!$H$11+СВЦЭМ!$D$10+'СЕТ СН'!$H$5-'СЕТ СН'!$H$21</f>
        <v>6515.2225611200001</v>
      </c>
      <c r="J98" s="36">
        <f>SUMIFS(СВЦЭМ!$D$39:$D$789,СВЦЭМ!$A$39:$A$789,$A98,СВЦЭМ!$B$39:$B$789,J$83)+'СЕТ СН'!$H$11+СВЦЭМ!$D$10+'СЕТ СН'!$H$5-'СЕТ СН'!$H$21</f>
        <v>6439.4750985200008</v>
      </c>
      <c r="K98" s="36">
        <f>SUMIFS(СВЦЭМ!$D$39:$D$789,СВЦЭМ!$A$39:$A$789,$A98,СВЦЭМ!$B$39:$B$789,K$83)+'СЕТ СН'!$H$11+СВЦЭМ!$D$10+'СЕТ СН'!$H$5-'СЕТ СН'!$H$21</f>
        <v>6359.1957914700006</v>
      </c>
      <c r="L98" s="36">
        <f>SUMIFS(СВЦЭМ!$D$39:$D$789,СВЦЭМ!$A$39:$A$789,$A98,СВЦЭМ!$B$39:$B$789,L$83)+'СЕТ СН'!$H$11+СВЦЭМ!$D$10+'СЕТ СН'!$H$5-'СЕТ СН'!$H$21</f>
        <v>6327.9379509700002</v>
      </c>
      <c r="M98" s="36">
        <f>SUMIFS(СВЦЭМ!$D$39:$D$789,СВЦЭМ!$A$39:$A$789,$A98,СВЦЭМ!$B$39:$B$789,M$83)+'СЕТ СН'!$H$11+СВЦЭМ!$D$10+'СЕТ СН'!$H$5-'СЕТ СН'!$H$21</f>
        <v>6339.9882739200002</v>
      </c>
      <c r="N98" s="36">
        <f>SUMIFS(СВЦЭМ!$D$39:$D$789,СВЦЭМ!$A$39:$A$789,$A98,СВЦЭМ!$B$39:$B$789,N$83)+'СЕТ СН'!$H$11+СВЦЭМ!$D$10+'СЕТ СН'!$H$5-'СЕТ СН'!$H$21</f>
        <v>6376.3516749700002</v>
      </c>
      <c r="O98" s="36">
        <f>SUMIFS(СВЦЭМ!$D$39:$D$789,СВЦЭМ!$A$39:$A$789,$A98,СВЦЭМ!$B$39:$B$789,O$83)+'СЕТ СН'!$H$11+СВЦЭМ!$D$10+'СЕТ СН'!$H$5-'СЕТ СН'!$H$21</f>
        <v>6393.2653131300003</v>
      </c>
      <c r="P98" s="36">
        <f>SUMIFS(СВЦЭМ!$D$39:$D$789,СВЦЭМ!$A$39:$A$789,$A98,СВЦЭМ!$B$39:$B$789,P$83)+'СЕТ СН'!$H$11+СВЦЭМ!$D$10+'СЕТ СН'!$H$5-'СЕТ СН'!$H$21</f>
        <v>6416.5790316600005</v>
      </c>
      <c r="Q98" s="36">
        <f>SUMIFS(СВЦЭМ!$D$39:$D$789,СВЦЭМ!$A$39:$A$789,$A98,СВЦЭМ!$B$39:$B$789,Q$83)+'СЕТ СН'!$H$11+СВЦЭМ!$D$10+'СЕТ СН'!$H$5-'СЕТ СН'!$H$21</f>
        <v>6434.3993354300001</v>
      </c>
      <c r="R98" s="36">
        <f>SUMIFS(СВЦЭМ!$D$39:$D$789,СВЦЭМ!$A$39:$A$789,$A98,СВЦЭМ!$B$39:$B$789,R$83)+'СЕТ СН'!$H$11+СВЦЭМ!$D$10+'СЕТ СН'!$H$5-'СЕТ СН'!$H$21</f>
        <v>6422.8635148200001</v>
      </c>
      <c r="S98" s="36">
        <f>SUMIFS(СВЦЭМ!$D$39:$D$789,СВЦЭМ!$A$39:$A$789,$A98,СВЦЭМ!$B$39:$B$789,S$83)+'СЕТ СН'!$H$11+СВЦЭМ!$D$10+'СЕТ СН'!$H$5-'СЕТ СН'!$H$21</f>
        <v>6360.2953346200002</v>
      </c>
      <c r="T98" s="36">
        <f>SUMIFS(СВЦЭМ!$D$39:$D$789,СВЦЭМ!$A$39:$A$789,$A98,СВЦЭМ!$B$39:$B$789,T$83)+'СЕТ СН'!$H$11+СВЦЭМ!$D$10+'СЕТ СН'!$H$5-'СЕТ СН'!$H$21</f>
        <v>6337.0233901500005</v>
      </c>
      <c r="U98" s="36">
        <f>SUMIFS(СВЦЭМ!$D$39:$D$789,СВЦЭМ!$A$39:$A$789,$A98,СВЦЭМ!$B$39:$B$789,U$83)+'СЕТ СН'!$H$11+СВЦЭМ!$D$10+'СЕТ СН'!$H$5-'СЕТ СН'!$H$21</f>
        <v>6351.1345742500007</v>
      </c>
      <c r="V98" s="36">
        <f>SUMIFS(СВЦЭМ!$D$39:$D$789,СВЦЭМ!$A$39:$A$789,$A98,СВЦЭМ!$B$39:$B$789,V$83)+'СЕТ СН'!$H$11+СВЦЭМ!$D$10+'СЕТ СН'!$H$5-'СЕТ СН'!$H$21</f>
        <v>6363.9199624400007</v>
      </c>
      <c r="W98" s="36">
        <f>SUMIFS(СВЦЭМ!$D$39:$D$789,СВЦЭМ!$A$39:$A$789,$A98,СВЦЭМ!$B$39:$B$789,W$83)+'СЕТ СН'!$H$11+СВЦЭМ!$D$10+'СЕТ СН'!$H$5-'СЕТ СН'!$H$21</f>
        <v>6377.6300944300001</v>
      </c>
      <c r="X98" s="36">
        <f>SUMIFS(СВЦЭМ!$D$39:$D$789,СВЦЭМ!$A$39:$A$789,$A98,СВЦЭМ!$B$39:$B$789,X$83)+'СЕТ СН'!$H$11+СВЦЭМ!$D$10+'СЕТ СН'!$H$5-'СЕТ СН'!$H$21</f>
        <v>6433.1147191600003</v>
      </c>
      <c r="Y98" s="36">
        <f>SUMIFS(СВЦЭМ!$D$39:$D$789,СВЦЭМ!$A$39:$A$789,$A98,СВЦЭМ!$B$39:$B$789,Y$83)+'СЕТ СН'!$H$11+СВЦЭМ!$D$10+'СЕТ СН'!$H$5-'СЕТ СН'!$H$21</f>
        <v>6462.4906078399999</v>
      </c>
    </row>
    <row r="99" spans="1:25" ht="15.75" x14ac:dyDescent="0.2">
      <c r="A99" s="35">
        <f t="shared" si="2"/>
        <v>45642</v>
      </c>
      <c r="B99" s="36">
        <f>SUMIFS(СВЦЭМ!$D$39:$D$789,СВЦЭМ!$A$39:$A$789,$A99,СВЦЭМ!$B$39:$B$789,B$83)+'СЕТ СН'!$H$11+СВЦЭМ!$D$10+'СЕТ СН'!$H$5-'СЕТ СН'!$H$21</f>
        <v>6388.7506124600004</v>
      </c>
      <c r="C99" s="36">
        <f>SUMIFS(СВЦЭМ!$D$39:$D$789,СВЦЭМ!$A$39:$A$789,$A99,СВЦЭМ!$B$39:$B$789,C$83)+'СЕТ СН'!$H$11+СВЦЭМ!$D$10+'СЕТ СН'!$H$5-'СЕТ СН'!$H$21</f>
        <v>6427.0783312500007</v>
      </c>
      <c r="D99" s="36">
        <f>SUMIFS(СВЦЭМ!$D$39:$D$789,СВЦЭМ!$A$39:$A$789,$A99,СВЦЭМ!$B$39:$B$789,D$83)+'СЕТ СН'!$H$11+СВЦЭМ!$D$10+'СЕТ СН'!$H$5-'СЕТ СН'!$H$21</f>
        <v>6441.1620686300002</v>
      </c>
      <c r="E99" s="36">
        <f>SUMIFS(СВЦЭМ!$D$39:$D$789,СВЦЭМ!$A$39:$A$789,$A99,СВЦЭМ!$B$39:$B$789,E$83)+'СЕТ СН'!$H$11+СВЦЭМ!$D$10+'СЕТ СН'!$H$5-'СЕТ СН'!$H$21</f>
        <v>6452.2607313900007</v>
      </c>
      <c r="F99" s="36">
        <f>SUMIFS(СВЦЭМ!$D$39:$D$789,СВЦЭМ!$A$39:$A$789,$A99,СВЦЭМ!$B$39:$B$789,F$83)+'СЕТ СН'!$H$11+СВЦЭМ!$D$10+'СЕТ СН'!$H$5-'СЕТ СН'!$H$21</f>
        <v>6442.8478122700008</v>
      </c>
      <c r="G99" s="36">
        <f>SUMIFS(СВЦЭМ!$D$39:$D$789,СВЦЭМ!$A$39:$A$789,$A99,СВЦЭМ!$B$39:$B$789,G$83)+'СЕТ СН'!$H$11+СВЦЭМ!$D$10+'СЕТ СН'!$H$5-'СЕТ СН'!$H$21</f>
        <v>6411.5403741099999</v>
      </c>
      <c r="H99" s="36">
        <f>SUMIFS(СВЦЭМ!$D$39:$D$789,СВЦЭМ!$A$39:$A$789,$A99,СВЦЭМ!$B$39:$B$789,H$83)+'СЕТ СН'!$H$11+СВЦЭМ!$D$10+'СЕТ СН'!$H$5-'СЕТ СН'!$H$21</f>
        <v>6410.3691501100002</v>
      </c>
      <c r="I99" s="36">
        <f>SUMIFS(СВЦЭМ!$D$39:$D$789,СВЦЭМ!$A$39:$A$789,$A99,СВЦЭМ!$B$39:$B$789,I$83)+'СЕТ СН'!$H$11+СВЦЭМ!$D$10+'СЕТ СН'!$H$5-'СЕТ СН'!$H$21</f>
        <v>6348.8101768800007</v>
      </c>
      <c r="J99" s="36">
        <f>SUMIFS(СВЦЭМ!$D$39:$D$789,СВЦЭМ!$A$39:$A$789,$A99,СВЦЭМ!$B$39:$B$789,J$83)+'СЕТ СН'!$H$11+СВЦЭМ!$D$10+'СЕТ СН'!$H$5-'СЕТ СН'!$H$21</f>
        <v>6351.8249416300005</v>
      </c>
      <c r="K99" s="36">
        <f>SUMIFS(СВЦЭМ!$D$39:$D$789,СВЦЭМ!$A$39:$A$789,$A99,СВЦЭМ!$B$39:$B$789,K$83)+'СЕТ СН'!$H$11+СВЦЭМ!$D$10+'СЕТ СН'!$H$5-'СЕТ СН'!$H$21</f>
        <v>6342.3284392400001</v>
      </c>
      <c r="L99" s="36">
        <f>SUMIFS(СВЦЭМ!$D$39:$D$789,СВЦЭМ!$A$39:$A$789,$A99,СВЦЭМ!$B$39:$B$789,L$83)+'СЕТ СН'!$H$11+СВЦЭМ!$D$10+'СЕТ СН'!$H$5-'СЕТ СН'!$H$21</f>
        <v>6330.7863304500006</v>
      </c>
      <c r="M99" s="36">
        <f>SUMIFS(СВЦЭМ!$D$39:$D$789,СВЦЭМ!$A$39:$A$789,$A99,СВЦЭМ!$B$39:$B$789,M$83)+'СЕТ СН'!$H$11+СВЦЭМ!$D$10+'СЕТ СН'!$H$5-'СЕТ СН'!$H$21</f>
        <v>6347.1713808800005</v>
      </c>
      <c r="N99" s="36">
        <f>SUMIFS(СВЦЭМ!$D$39:$D$789,СВЦЭМ!$A$39:$A$789,$A99,СВЦЭМ!$B$39:$B$789,N$83)+'СЕТ СН'!$H$11+СВЦЭМ!$D$10+'СЕТ СН'!$H$5-'СЕТ СН'!$H$21</f>
        <v>6336.2499219800002</v>
      </c>
      <c r="O99" s="36">
        <f>SUMIFS(СВЦЭМ!$D$39:$D$789,СВЦЭМ!$A$39:$A$789,$A99,СВЦЭМ!$B$39:$B$789,O$83)+'СЕТ СН'!$H$11+СВЦЭМ!$D$10+'СЕТ СН'!$H$5-'СЕТ СН'!$H$21</f>
        <v>6355.9650519500001</v>
      </c>
      <c r="P99" s="36">
        <f>SUMIFS(СВЦЭМ!$D$39:$D$789,СВЦЭМ!$A$39:$A$789,$A99,СВЦЭМ!$B$39:$B$789,P$83)+'СЕТ СН'!$H$11+СВЦЭМ!$D$10+'СЕТ СН'!$H$5-'СЕТ СН'!$H$21</f>
        <v>6366.2527603900007</v>
      </c>
      <c r="Q99" s="36">
        <f>SUMIFS(СВЦЭМ!$D$39:$D$789,СВЦЭМ!$A$39:$A$789,$A99,СВЦЭМ!$B$39:$B$789,Q$83)+'СЕТ СН'!$H$11+СВЦЭМ!$D$10+'СЕТ СН'!$H$5-'СЕТ СН'!$H$21</f>
        <v>6379.9206246200001</v>
      </c>
      <c r="R99" s="36">
        <f>SUMIFS(СВЦЭМ!$D$39:$D$789,СВЦЭМ!$A$39:$A$789,$A99,СВЦЭМ!$B$39:$B$789,R$83)+'СЕТ СН'!$H$11+СВЦЭМ!$D$10+'СЕТ СН'!$H$5-'СЕТ СН'!$H$21</f>
        <v>6364.0697500000006</v>
      </c>
      <c r="S99" s="36">
        <f>SUMIFS(СВЦЭМ!$D$39:$D$789,СВЦЭМ!$A$39:$A$789,$A99,СВЦЭМ!$B$39:$B$789,S$83)+'СЕТ СН'!$H$11+СВЦЭМ!$D$10+'СЕТ СН'!$H$5-'СЕТ СН'!$H$21</f>
        <v>6318.6434830600001</v>
      </c>
      <c r="T99" s="36">
        <f>SUMIFS(СВЦЭМ!$D$39:$D$789,СВЦЭМ!$A$39:$A$789,$A99,СВЦЭМ!$B$39:$B$789,T$83)+'СЕТ СН'!$H$11+СВЦЭМ!$D$10+'СЕТ СН'!$H$5-'СЕТ СН'!$H$21</f>
        <v>6320.7513387700001</v>
      </c>
      <c r="U99" s="36">
        <f>SUMIFS(СВЦЭМ!$D$39:$D$789,СВЦЭМ!$A$39:$A$789,$A99,СВЦЭМ!$B$39:$B$789,U$83)+'СЕТ СН'!$H$11+СВЦЭМ!$D$10+'СЕТ СН'!$H$5-'СЕТ СН'!$H$21</f>
        <v>6322.70430433</v>
      </c>
      <c r="V99" s="36">
        <f>SUMIFS(СВЦЭМ!$D$39:$D$789,СВЦЭМ!$A$39:$A$789,$A99,СВЦЭМ!$B$39:$B$789,V$83)+'СЕТ СН'!$H$11+СВЦЭМ!$D$10+'СЕТ СН'!$H$5-'СЕТ СН'!$H$21</f>
        <v>6342.6836222800002</v>
      </c>
      <c r="W99" s="36">
        <f>SUMIFS(СВЦЭМ!$D$39:$D$789,СВЦЭМ!$A$39:$A$789,$A99,СВЦЭМ!$B$39:$B$789,W$83)+'СЕТ СН'!$H$11+СВЦЭМ!$D$10+'СЕТ СН'!$H$5-'СЕТ СН'!$H$21</f>
        <v>6368.0233872900008</v>
      </c>
      <c r="X99" s="36">
        <f>SUMIFS(СВЦЭМ!$D$39:$D$789,СВЦЭМ!$A$39:$A$789,$A99,СВЦЭМ!$B$39:$B$789,X$83)+'СЕТ СН'!$H$11+СВЦЭМ!$D$10+'СЕТ СН'!$H$5-'СЕТ СН'!$H$21</f>
        <v>6401.8226713900003</v>
      </c>
      <c r="Y99" s="36">
        <f>SUMIFS(СВЦЭМ!$D$39:$D$789,СВЦЭМ!$A$39:$A$789,$A99,СВЦЭМ!$B$39:$B$789,Y$83)+'СЕТ СН'!$H$11+СВЦЭМ!$D$10+'СЕТ СН'!$H$5-'СЕТ СН'!$H$21</f>
        <v>6442.7269362300003</v>
      </c>
    </row>
    <row r="100" spans="1:25" ht="15.75" x14ac:dyDescent="0.2">
      <c r="A100" s="35">
        <f t="shared" si="2"/>
        <v>45643</v>
      </c>
      <c r="B100" s="36">
        <f>SUMIFS(СВЦЭМ!$D$39:$D$789,СВЦЭМ!$A$39:$A$789,$A100,СВЦЭМ!$B$39:$B$789,B$83)+'СЕТ СН'!$H$11+СВЦЭМ!$D$10+'СЕТ СН'!$H$5-'СЕТ СН'!$H$21</f>
        <v>6597.4349904000001</v>
      </c>
      <c r="C100" s="36">
        <f>SUMIFS(СВЦЭМ!$D$39:$D$789,СВЦЭМ!$A$39:$A$789,$A100,СВЦЭМ!$B$39:$B$789,C$83)+'СЕТ СН'!$H$11+СВЦЭМ!$D$10+'СЕТ СН'!$H$5-'СЕТ СН'!$H$21</f>
        <v>6656.5583028600004</v>
      </c>
      <c r="D100" s="36">
        <f>SUMIFS(СВЦЭМ!$D$39:$D$789,СВЦЭМ!$A$39:$A$789,$A100,СВЦЭМ!$B$39:$B$789,D$83)+'СЕТ СН'!$H$11+СВЦЭМ!$D$10+'СЕТ СН'!$H$5-'СЕТ СН'!$H$21</f>
        <v>6703.2782122500003</v>
      </c>
      <c r="E100" s="36">
        <f>SUMIFS(СВЦЭМ!$D$39:$D$789,СВЦЭМ!$A$39:$A$789,$A100,СВЦЭМ!$B$39:$B$789,E$83)+'СЕТ СН'!$H$11+СВЦЭМ!$D$10+'СЕТ СН'!$H$5-'СЕТ СН'!$H$21</f>
        <v>6731.2619663500009</v>
      </c>
      <c r="F100" s="36">
        <f>SUMIFS(СВЦЭМ!$D$39:$D$789,СВЦЭМ!$A$39:$A$789,$A100,СВЦЭМ!$B$39:$B$789,F$83)+'СЕТ СН'!$H$11+СВЦЭМ!$D$10+'СЕТ СН'!$H$5-'СЕТ СН'!$H$21</f>
        <v>6748.1224987000005</v>
      </c>
      <c r="G100" s="36">
        <f>SUMIFS(СВЦЭМ!$D$39:$D$789,СВЦЭМ!$A$39:$A$789,$A100,СВЦЭМ!$B$39:$B$789,G$83)+'СЕТ СН'!$H$11+СВЦЭМ!$D$10+'СЕТ СН'!$H$5-'СЕТ СН'!$H$21</f>
        <v>6764.3186043000005</v>
      </c>
      <c r="H100" s="36">
        <f>SUMIFS(СВЦЭМ!$D$39:$D$789,СВЦЭМ!$A$39:$A$789,$A100,СВЦЭМ!$B$39:$B$789,H$83)+'СЕТ СН'!$H$11+СВЦЭМ!$D$10+'СЕТ СН'!$H$5-'СЕТ СН'!$H$21</f>
        <v>6683.5513348900004</v>
      </c>
      <c r="I100" s="36">
        <f>SUMIFS(СВЦЭМ!$D$39:$D$789,СВЦЭМ!$A$39:$A$789,$A100,СВЦЭМ!$B$39:$B$789,I$83)+'СЕТ СН'!$H$11+СВЦЭМ!$D$10+'СЕТ СН'!$H$5-'СЕТ СН'!$H$21</f>
        <v>6595.0056742899997</v>
      </c>
      <c r="J100" s="36">
        <f>SUMIFS(СВЦЭМ!$D$39:$D$789,СВЦЭМ!$A$39:$A$789,$A100,СВЦЭМ!$B$39:$B$789,J$83)+'СЕТ СН'!$H$11+СВЦЭМ!$D$10+'СЕТ СН'!$H$5-'СЕТ СН'!$H$21</f>
        <v>6556.6045480299999</v>
      </c>
      <c r="K100" s="36">
        <f>SUMIFS(СВЦЭМ!$D$39:$D$789,СВЦЭМ!$A$39:$A$789,$A100,СВЦЭМ!$B$39:$B$789,K$83)+'СЕТ СН'!$H$11+СВЦЭМ!$D$10+'СЕТ СН'!$H$5-'СЕТ СН'!$H$21</f>
        <v>6495.8861856300009</v>
      </c>
      <c r="L100" s="36">
        <f>SUMIFS(СВЦЭМ!$D$39:$D$789,СВЦЭМ!$A$39:$A$789,$A100,СВЦЭМ!$B$39:$B$789,L$83)+'СЕТ СН'!$H$11+СВЦЭМ!$D$10+'СЕТ СН'!$H$5-'СЕТ СН'!$H$21</f>
        <v>6469.8537667800001</v>
      </c>
      <c r="M100" s="36">
        <f>SUMIFS(СВЦЭМ!$D$39:$D$789,СВЦЭМ!$A$39:$A$789,$A100,СВЦЭМ!$B$39:$B$789,M$83)+'СЕТ СН'!$H$11+СВЦЭМ!$D$10+'СЕТ СН'!$H$5-'СЕТ СН'!$H$21</f>
        <v>6481.3964632100005</v>
      </c>
      <c r="N100" s="36">
        <f>SUMIFS(СВЦЭМ!$D$39:$D$789,СВЦЭМ!$A$39:$A$789,$A100,СВЦЭМ!$B$39:$B$789,N$83)+'СЕТ СН'!$H$11+СВЦЭМ!$D$10+'СЕТ СН'!$H$5-'СЕТ СН'!$H$21</f>
        <v>6500.8573217699995</v>
      </c>
      <c r="O100" s="36">
        <f>SUMIFS(СВЦЭМ!$D$39:$D$789,СВЦЭМ!$A$39:$A$789,$A100,СВЦЭМ!$B$39:$B$789,O$83)+'СЕТ СН'!$H$11+СВЦЭМ!$D$10+'СЕТ СН'!$H$5-'СЕТ СН'!$H$21</f>
        <v>6503.1782027200006</v>
      </c>
      <c r="P100" s="36">
        <f>SUMIFS(СВЦЭМ!$D$39:$D$789,СВЦЭМ!$A$39:$A$789,$A100,СВЦЭМ!$B$39:$B$789,P$83)+'СЕТ СН'!$H$11+СВЦЭМ!$D$10+'СЕТ СН'!$H$5-'СЕТ СН'!$H$21</f>
        <v>6505.4283581500003</v>
      </c>
      <c r="Q100" s="36">
        <f>SUMIFS(СВЦЭМ!$D$39:$D$789,СВЦЭМ!$A$39:$A$789,$A100,СВЦЭМ!$B$39:$B$789,Q$83)+'СЕТ СН'!$H$11+СВЦЭМ!$D$10+'СЕТ СН'!$H$5-'СЕТ СН'!$H$21</f>
        <v>6521.4633129400008</v>
      </c>
      <c r="R100" s="36">
        <f>SUMIFS(СВЦЭМ!$D$39:$D$789,СВЦЭМ!$A$39:$A$789,$A100,СВЦЭМ!$B$39:$B$789,R$83)+'СЕТ СН'!$H$11+СВЦЭМ!$D$10+'СЕТ СН'!$H$5-'СЕТ СН'!$H$21</f>
        <v>6513.3957437600002</v>
      </c>
      <c r="S100" s="36">
        <f>SUMIFS(СВЦЭМ!$D$39:$D$789,СВЦЭМ!$A$39:$A$789,$A100,СВЦЭМ!$B$39:$B$789,S$83)+'СЕТ СН'!$H$11+СВЦЭМ!$D$10+'СЕТ СН'!$H$5-'СЕТ СН'!$H$21</f>
        <v>6481.3736355199999</v>
      </c>
      <c r="T100" s="36">
        <f>SUMIFS(СВЦЭМ!$D$39:$D$789,СВЦЭМ!$A$39:$A$789,$A100,СВЦЭМ!$B$39:$B$789,T$83)+'СЕТ СН'!$H$11+СВЦЭМ!$D$10+'СЕТ СН'!$H$5-'СЕТ СН'!$H$21</f>
        <v>6527.3632438100003</v>
      </c>
      <c r="U100" s="36">
        <f>SUMIFS(СВЦЭМ!$D$39:$D$789,СВЦЭМ!$A$39:$A$789,$A100,СВЦЭМ!$B$39:$B$789,U$83)+'СЕТ СН'!$H$11+СВЦЭМ!$D$10+'СЕТ СН'!$H$5-'СЕТ СН'!$H$21</f>
        <v>6523.3732369099998</v>
      </c>
      <c r="V100" s="36">
        <f>SUMIFS(СВЦЭМ!$D$39:$D$789,СВЦЭМ!$A$39:$A$789,$A100,СВЦЭМ!$B$39:$B$789,V$83)+'СЕТ СН'!$H$11+СВЦЭМ!$D$10+'СЕТ СН'!$H$5-'СЕТ СН'!$H$21</f>
        <v>6585.1404645000002</v>
      </c>
      <c r="W100" s="36">
        <f>SUMIFS(СВЦЭМ!$D$39:$D$789,СВЦЭМ!$A$39:$A$789,$A100,СВЦЭМ!$B$39:$B$789,W$83)+'СЕТ СН'!$H$11+СВЦЭМ!$D$10+'СЕТ СН'!$H$5-'СЕТ СН'!$H$21</f>
        <v>6612.4846177700001</v>
      </c>
      <c r="X100" s="36">
        <f>SUMIFS(СВЦЭМ!$D$39:$D$789,СВЦЭМ!$A$39:$A$789,$A100,СВЦЭМ!$B$39:$B$789,X$83)+'СЕТ СН'!$H$11+СВЦЭМ!$D$10+'СЕТ СН'!$H$5-'СЕТ СН'!$H$21</f>
        <v>6632.6324096000008</v>
      </c>
      <c r="Y100" s="36">
        <f>SUMIFS(СВЦЭМ!$D$39:$D$789,СВЦЭМ!$A$39:$A$789,$A100,СВЦЭМ!$B$39:$B$789,Y$83)+'СЕТ СН'!$H$11+СВЦЭМ!$D$10+'СЕТ СН'!$H$5-'СЕТ СН'!$H$21</f>
        <v>6646.7631639200008</v>
      </c>
    </row>
    <row r="101" spans="1:25" ht="15.75" x14ac:dyDescent="0.2">
      <c r="A101" s="35">
        <f t="shared" si="2"/>
        <v>45644</v>
      </c>
      <c r="B101" s="36">
        <f>SUMIFS(СВЦЭМ!$D$39:$D$789,СВЦЭМ!$A$39:$A$789,$A101,СВЦЭМ!$B$39:$B$789,B$83)+'СЕТ СН'!$H$11+СВЦЭМ!$D$10+'СЕТ СН'!$H$5-'СЕТ СН'!$H$21</f>
        <v>6767.0728838499999</v>
      </c>
      <c r="C101" s="36">
        <f>SUMIFS(СВЦЭМ!$D$39:$D$789,СВЦЭМ!$A$39:$A$789,$A101,СВЦЭМ!$B$39:$B$789,C$83)+'СЕТ СН'!$H$11+СВЦЭМ!$D$10+'СЕТ СН'!$H$5-'СЕТ СН'!$H$21</f>
        <v>6810.4714209499998</v>
      </c>
      <c r="D101" s="36">
        <f>SUMIFS(СВЦЭМ!$D$39:$D$789,СВЦЭМ!$A$39:$A$789,$A101,СВЦЭМ!$B$39:$B$789,D$83)+'СЕТ СН'!$H$11+СВЦЭМ!$D$10+'СЕТ СН'!$H$5-'СЕТ СН'!$H$21</f>
        <v>6840.4016083500001</v>
      </c>
      <c r="E101" s="36">
        <f>SUMIFS(СВЦЭМ!$D$39:$D$789,СВЦЭМ!$A$39:$A$789,$A101,СВЦЭМ!$B$39:$B$789,E$83)+'СЕТ СН'!$H$11+СВЦЭМ!$D$10+'СЕТ СН'!$H$5-'СЕТ СН'!$H$21</f>
        <v>6855.5862052800003</v>
      </c>
      <c r="F101" s="36">
        <f>SUMIFS(СВЦЭМ!$D$39:$D$789,СВЦЭМ!$A$39:$A$789,$A101,СВЦЭМ!$B$39:$B$789,F$83)+'СЕТ СН'!$H$11+СВЦЭМ!$D$10+'СЕТ СН'!$H$5-'СЕТ СН'!$H$21</f>
        <v>6863.4854538</v>
      </c>
      <c r="G101" s="36">
        <f>SUMIFS(СВЦЭМ!$D$39:$D$789,СВЦЭМ!$A$39:$A$789,$A101,СВЦЭМ!$B$39:$B$789,G$83)+'СЕТ СН'!$H$11+СВЦЭМ!$D$10+'СЕТ СН'!$H$5-'СЕТ СН'!$H$21</f>
        <v>6837.7854545400005</v>
      </c>
      <c r="H101" s="36">
        <f>SUMIFS(СВЦЭМ!$D$39:$D$789,СВЦЭМ!$A$39:$A$789,$A101,СВЦЭМ!$B$39:$B$789,H$83)+'СЕТ СН'!$H$11+СВЦЭМ!$D$10+'СЕТ СН'!$H$5-'СЕТ СН'!$H$21</f>
        <v>6743.3143125000006</v>
      </c>
      <c r="I101" s="36">
        <f>SUMIFS(СВЦЭМ!$D$39:$D$789,СВЦЭМ!$A$39:$A$789,$A101,СВЦЭМ!$B$39:$B$789,I$83)+'СЕТ СН'!$H$11+СВЦЭМ!$D$10+'СЕТ СН'!$H$5-'СЕТ СН'!$H$21</f>
        <v>6616.4060641400001</v>
      </c>
      <c r="J101" s="36">
        <f>SUMIFS(СВЦЭМ!$D$39:$D$789,СВЦЭМ!$A$39:$A$789,$A101,СВЦЭМ!$B$39:$B$789,J$83)+'СЕТ СН'!$H$11+СВЦЭМ!$D$10+'СЕТ СН'!$H$5-'СЕТ СН'!$H$21</f>
        <v>6573.3396305099996</v>
      </c>
      <c r="K101" s="36">
        <f>SUMIFS(СВЦЭМ!$D$39:$D$789,СВЦЭМ!$A$39:$A$789,$A101,СВЦЭМ!$B$39:$B$789,K$83)+'СЕТ СН'!$H$11+СВЦЭМ!$D$10+'СЕТ СН'!$H$5-'СЕТ СН'!$H$21</f>
        <v>6515.2225756999997</v>
      </c>
      <c r="L101" s="36">
        <f>SUMIFS(СВЦЭМ!$D$39:$D$789,СВЦЭМ!$A$39:$A$789,$A101,СВЦЭМ!$B$39:$B$789,L$83)+'СЕТ СН'!$H$11+СВЦЭМ!$D$10+'СЕТ СН'!$H$5-'СЕТ СН'!$H$21</f>
        <v>6477.7001276300007</v>
      </c>
      <c r="M101" s="36">
        <f>SUMIFS(СВЦЭМ!$D$39:$D$789,СВЦЭМ!$A$39:$A$789,$A101,СВЦЭМ!$B$39:$B$789,M$83)+'СЕТ СН'!$H$11+СВЦЭМ!$D$10+'СЕТ СН'!$H$5-'СЕТ СН'!$H$21</f>
        <v>6545.8443088100003</v>
      </c>
      <c r="N101" s="36">
        <f>SUMIFS(СВЦЭМ!$D$39:$D$789,СВЦЭМ!$A$39:$A$789,$A101,СВЦЭМ!$B$39:$B$789,N$83)+'СЕТ СН'!$H$11+СВЦЭМ!$D$10+'СЕТ СН'!$H$5-'СЕТ СН'!$H$21</f>
        <v>6563.92112679</v>
      </c>
      <c r="O101" s="36">
        <f>SUMIFS(СВЦЭМ!$D$39:$D$789,СВЦЭМ!$A$39:$A$789,$A101,СВЦЭМ!$B$39:$B$789,O$83)+'СЕТ СН'!$H$11+СВЦЭМ!$D$10+'СЕТ СН'!$H$5-'СЕТ СН'!$H$21</f>
        <v>6553.4904700799998</v>
      </c>
      <c r="P101" s="36">
        <f>SUMIFS(СВЦЭМ!$D$39:$D$789,СВЦЭМ!$A$39:$A$789,$A101,СВЦЭМ!$B$39:$B$789,P$83)+'СЕТ СН'!$H$11+СВЦЭМ!$D$10+'СЕТ СН'!$H$5-'СЕТ СН'!$H$21</f>
        <v>6543.9990909200005</v>
      </c>
      <c r="Q101" s="36">
        <f>SUMIFS(СВЦЭМ!$D$39:$D$789,СВЦЭМ!$A$39:$A$789,$A101,СВЦЭМ!$B$39:$B$789,Q$83)+'СЕТ СН'!$H$11+СВЦЭМ!$D$10+'СЕТ СН'!$H$5-'СЕТ СН'!$H$21</f>
        <v>6558.8839535999996</v>
      </c>
      <c r="R101" s="36">
        <f>SUMIFS(СВЦЭМ!$D$39:$D$789,СВЦЭМ!$A$39:$A$789,$A101,СВЦЭМ!$B$39:$B$789,R$83)+'СЕТ СН'!$H$11+СВЦЭМ!$D$10+'СЕТ СН'!$H$5-'СЕТ СН'!$H$21</f>
        <v>6556.37540549</v>
      </c>
      <c r="S101" s="36">
        <f>SUMIFS(СВЦЭМ!$D$39:$D$789,СВЦЭМ!$A$39:$A$789,$A101,СВЦЭМ!$B$39:$B$789,S$83)+'СЕТ СН'!$H$11+СВЦЭМ!$D$10+'СЕТ СН'!$H$5-'СЕТ СН'!$H$21</f>
        <v>6519.6085677400006</v>
      </c>
      <c r="T101" s="36">
        <f>SUMIFS(СВЦЭМ!$D$39:$D$789,СВЦЭМ!$A$39:$A$789,$A101,СВЦЭМ!$B$39:$B$789,T$83)+'СЕТ СН'!$H$11+СВЦЭМ!$D$10+'СЕТ СН'!$H$5-'СЕТ СН'!$H$21</f>
        <v>6515.3752947600005</v>
      </c>
      <c r="U101" s="36">
        <f>SUMIFS(СВЦЭМ!$D$39:$D$789,СВЦЭМ!$A$39:$A$789,$A101,СВЦЭМ!$B$39:$B$789,U$83)+'СЕТ СН'!$H$11+СВЦЭМ!$D$10+'СЕТ СН'!$H$5-'СЕТ СН'!$H$21</f>
        <v>6519.2904206500007</v>
      </c>
      <c r="V101" s="36">
        <f>SUMIFS(СВЦЭМ!$D$39:$D$789,СВЦЭМ!$A$39:$A$789,$A101,СВЦЭМ!$B$39:$B$789,V$83)+'СЕТ СН'!$H$11+СВЦЭМ!$D$10+'СЕТ СН'!$H$5-'СЕТ СН'!$H$21</f>
        <v>6573.3943766299999</v>
      </c>
      <c r="W101" s="36">
        <f>SUMIFS(СВЦЭМ!$D$39:$D$789,СВЦЭМ!$A$39:$A$789,$A101,СВЦЭМ!$B$39:$B$789,W$83)+'СЕТ СН'!$H$11+СВЦЭМ!$D$10+'СЕТ СН'!$H$5-'СЕТ СН'!$H$21</f>
        <v>6604.7129532300005</v>
      </c>
      <c r="X101" s="36">
        <f>SUMIFS(СВЦЭМ!$D$39:$D$789,СВЦЭМ!$A$39:$A$789,$A101,СВЦЭМ!$B$39:$B$789,X$83)+'СЕТ СН'!$H$11+СВЦЭМ!$D$10+'СЕТ СН'!$H$5-'СЕТ СН'!$H$21</f>
        <v>6612.5523108400002</v>
      </c>
      <c r="Y101" s="36">
        <f>SUMIFS(СВЦЭМ!$D$39:$D$789,СВЦЭМ!$A$39:$A$789,$A101,СВЦЭМ!$B$39:$B$789,Y$83)+'СЕТ СН'!$H$11+СВЦЭМ!$D$10+'СЕТ СН'!$H$5-'СЕТ СН'!$H$21</f>
        <v>6669.7422809199998</v>
      </c>
    </row>
    <row r="102" spans="1:25" ht="15.75" x14ac:dyDescent="0.2">
      <c r="A102" s="35">
        <f t="shared" si="2"/>
        <v>45645</v>
      </c>
      <c r="B102" s="36">
        <f>SUMIFS(СВЦЭМ!$D$39:$D$789,СВЦЭМ!$A$39:$A$789,$A102,СВЦЭМ!$B$39:$B$789,B$83)+'СЕТ СН'!$H$11+СВЦЭМ!$D$10+'СЕТ СН'!$H$5-'СЕТ СН'!$H$21</f>
        <v>6576.7038303900008</v>
      </c>
      <c r="C102" s="36">
        <f>SUMIFS(СВЦЭМ!$D$39:$D$789,СВЦЭМ!$A$39:$A$789,$A102,СВЦЭМ!$B$39:$B$789,C$83)+'СЕТ СН'!$H$11+СВЦЭМ!$D$10+'СЕТ СН'!$H$5-'СЕТ СН'!$H$21</f>
        <v>6595.3657281699998</v>
      </c>
      <c r="D102" s="36">
        <f>SUMIFS(СВЦЭМ!$D$39:$D$789,СВЦЭМ!$A$39:$A$789,$A102,СВЦЭМ!$B$39:$B$789,D$83)+'СЕТ СН'!$H$11+СВЦЭМ!$D$10+'СЕТ СН'!$H$5-'СЕТ СН'!$H$21</f>
        <v>6665.7105171800004</v>
      </c>
      <c r="E102" s="36">
        <f>SUMIFS(СВЦЭМ!$D$39:$D$789,СВЦЭМ!$A$39:$A$789,$A102,СВЦЭМ!$B$39:$B$789,E$83)+'СЕТ СН'!$H$11+СВЦЭМ!$D$10+'СЕТ СН'!$H$5-'СЕТ СН'!$H$21</f>
        <v>6670.0836647300002</v>
      </c>
      <c r="F102" s="36">
        <f>SUMIFS(СВЦЭМ!$D$39:$D$789,СВЦЭМ!$A$39:$A$789,$A102,СВЦЭМ!$B$39:$B$789,F$83)+'СЕТ СН'!$H$11+СВЦЭМ!$D$10+'СЕТ СН'!$H$5-'СЕТ СН'!$H$21</f>
        <v>6689.3975808600007</v>
      </c>
      <c r="G102" s="36">
        <f>SUMIFS(СВЦЭМ!$D$39:$D$789,СВЦЭМ!$A$39:$A$789,$A102,СВЦЭМ!$B$39:$B$789,G$83)+'СЕТ СН'!$H$11+СВЦЭМ!$D$10+'СЕТ СН'!$H$5-'СЕТ СН'!$H$21</f>
        <v>6666.7597289200003</v>
      </c>
      <c r="H102" s="36">
        <f>SUMIFS(СВЦЭМ!$D$39:$D$789,СВЦЭМ!$A$39:$A$789,$A102,СВЦЭМ!$B$39:$B$789,H$83)+'СЕТ СН'!$H$11+СВЦЭМ!$D$10+'СЕТ СН'!$H$5-'СЕТ СН'!$H$21</f>
        <v>6627.0078915600006</v>
      </c>
      <c r="I102" s="36">
        <f>SUMIFS(СВЦЭМ!$D$39:$D$789,СВЦЭМ!$A$39:$A$789,$A102,СВЦЭМ!$B$39:$B$789,I$83)+'СЕТ СН'!$H$11+СВЦЭМ!$D$10+'СЕТ СН'!$H$5-'СЕТ СН'!$H$21</f>
        <v>6557.0217275699997</v>
      </c>
      <c r="J102" s="36">
        <f>SUMIFS(СВЦЭМ!$D$39:$D$789,СВЦЭМ!$A$39:$A$789,$A102,СВЦЭМ!$B$39:$B$789,J$83)+'СЕТ СН'!$H$11+СВЦЭМ!$D$10+'СЕТ СН'!$H$5-'СЕТ СН'!$H$21</f>
        <v>6506.62563434</v>
      </c>
      <c r="K102" s="36">
        <f>SUMIFS(СВЦЭМ!$D$39:$D$789,СВЦЭМ!$A$39:$A$789,$A102,СВЦЭМ!$B$39:$B$789,K$83)+'СЕТ СН'!$H$11+СВЦЭМ!$D$10+'СЕТ СН'!$H$5-'СЕТ СН'!$H$21</f>
        <v>6447.1094996300008</v>
      </c>
      <c r="L102" s="36">
        <f>SUMIFS(СВЦЭМ!$D$39:$D$789,СВЦЭМ!$A$39:$A$789,$A102,СВЦЭМ!$B$39:$B$789,L$83)+'СЕТ СН'!$H$11+СВЦЭМ!$D$10+'СЕТ СН'!$H$5-'СЕТ СН'!$H$21</f>
        <v>6445.224366890001</v>
      </c>
      <c r="M102" s="36">
        <f>SUMIFS(СВЦЭМ!$D$39:$D$789,СВЦЭМ!$A$39:$A$789,$A102,СВЦЭМ!$B$39:$B$789,M$83)+'СЕТ СН'!$H$11+СВЦЭМ!$D$10+'СЕТ СН'!$H$5-'СЕТ СН'!$H$21</f>
        <v>6474.2272023400001</v>
      </c>
      <c r="N102" s="36">
        <f>SUMIFS(СВЦЭМ!$D$39:$D$789,СВЦЭМ!$A$39:$A$789,$A102,СВЦЭМ!$B$39:$B$789,N$83)+'СЕТ СН'!$H$11+СВЦЭМ!$D$10+'СЕТ СН'!$H$5-'СЕТ СН'!$H$21</f>
        <v>6482.1574540600004</v>
      </c>
      <c r="O102" s="36">
        <f>SUMIFS(СВЦЭМ!$D$39:$D$789,СВЦЭМ!$A$39:$A$789,$A102,СВЦЭМ!$B$39:$B$789,O$83)+'СЕТ СН'!$H$11+СВЦЭМ!$D$10+'СЕТ СН'!$H$5-'СЕТ СН'!$H$21</f>
        <v>6538.8142396399999</v>
      </c>
      <c r="P102" s="36">
        <f>SUMIFS(СВЦЭМ!$D$39:$D$789,СВЦЭМ!$A$39:$A$789,$A102,СВЦЭМ!$B$39:$B$789,P$83)+'СЕТ СН'!$H$11+СВЦЭМ!$D$10+'СЕТ СН'!$H$5-'СЕТ СН'!$H$21</f>
        <v>6551.1244935200002</v>
      </c>
      <c r="Q102" s="36">
        <f>SUMIFS(СВЦЭМ!$D$39:$D$789,СВЦЭМ!$A$39:$A$789,$A102,СВЦЭМ!$B$39:$B$789,Q$83)+'СЕТ СН'!$H$11+СВЦЭМ!$D$10+'СЕТ СН'!$H$5-'СЕТ СН'!$H$21</f>
        <v>6528.490215920001</v>
      </c>
      <c r="R102" s="36">
        <f>SUMIFS(СВЦЭМ!$D$39:$D$789,СВЦЭМ!$A$39:$A$789,$A102,СВЦЭМ!$B$39:$B$789,R$83)+'СЕТ СН'!$H$11+СВЦЭМ!$D$10+'СЕТ СН'!$H$5-'СЕТ СН'!$H$21</f>
        <v>6489.1412445300002</v>
      </c>
      <c r="S102" s="36">
        <f>SUMIFS(СВЦЭМ!$D$39:$D$789,СВЦЭМ!$A$39:$A$789,$A102,СВЦЭМ!$B$39:$B$789,S$83)+'СЕТ СН'!$H$11+СВЦЭМ!$D$10+'СЕТ СН'!$H$5-'СЕТ СН'!$H$21</f>
        <v>6451.4052253200007</v>
      </c>
      <c r="T102" s="36">
        <f>SUMIFS(СВЦЭМ!$D$39:$D$789,СВЦЭМ!$A$39:$A$789,$A102,СВЦЭМ!$B$39:$B$789,T$83)+'СЕТ СН'!$H$11+СВЦЭМ!$D$10+'СЕТ СН'!$H$5-'СЕТ СН'!$H$21</f>
        <v>6423.2592816900005</v>
      </c>
      <c r="U102" s="36">
        <f>SUMIFS(СВЦЭМ!$D$39:$D$789,СВЦЭМ!$A$39:$A$789,$A102,СВЦЭМ!$B$39:$B$789,U$83)+'СЕТ СН'!$H$11+СВЦЭМ!$D$10+'СЕТ СН'!$H$5-'СЕТ СН'!$H$21</f>
        <v>6426.7802084300001</v>
      </c>
      <c r="V102" s="36">
        <f>SUMIFS(СВЦЭМ!$D$39:$D$789,СВЦЭМ!$A$39:$A$789,$A102,СВЦЭМ!$B$39:$B$789,V$83)+'СЕТ СН'!$H$11+СВЦЭМ!$D$10+'СЕТ СН'!$H$5-'СЕТ СН'!$H$21</f>
        <v>6443.4340793300007</v>
      </c>
      <c r="W102" s="36">
        <f>SUMIFS(СВЦЭМ!$D$39:$D$789,СВЦЭМ!$A$39:$A$789,$A102,СВЦЭМ!$B$39:$B$789,W$83)+'СЕТ СН'!$H$11+СВЦЭМ!$D$10+'СЕТ СН'!$H$5-'СЕТ СН'!$H$21</f>
        <v>6507.0397391999995</v>
      </c>
      <c r="X102" s="36">
        <f>SUMIFS(СВЦЭМ!$D$39:$D$789,СВЦЭМ!$A$39:$A$789,$A102,СВЦЭМ!$B$39:$B$789,X$83)+'СЕТ СН'!$H$11+СВЦЭМ!$D$10+'СЕТ СН'!$H$5-'СЕТ СН'!$H$21</f>
        <v>6527.7771621000002</v>
      </c>
      <c r="Y102" s="36">
        <f>SUMIFS(СВЦЭМ!$D$39:$D$789,СВЦЭМ!$A$39:$A$789,$A102,СВЦЭМ!$B$39:$B$789,Y$83)+'СЕТ СН'!$H$11+СВЦЭМ!$D$10+'СЕТ СН'!$H$5-'СЕТ СН'!$H$21</f>
        <v>6551.2615404500002</v>
      </c>
    </row>
    <row r="103" spans="1:25" ht="15.75" x14ac:dyDescent="0.2">
      <c r="A103" s="35">
        <f t="shared" si="2"/>
        <v>45646</v>
      </c>
      <c r="B103" s="36">
        <f>SUMIFS(СВЦЭМ!$D$39:$D$789,СВЦЭМ!$A$39:$A$789,$A103,СВЦЭМ!$B$39:$B$789,B$83)+'СЕТ СН'!$H$11+СВЦЭМ!$D$10+'СЕТ СН'!$H$5-'СЕТ СН'!$H$21</f>
        <v>6586.6520576599996</v>
      </c>
      <c r="C103" s="36">
        <f>SUMIFS(СВЦЭМ!$D$39:$D$789,СВЦЭМ!$A$39:$A$789,$A103,СВЦЭМ!$B$39:$B$789,C$83)+'СЕТ СН'!$H$11+СВЦЭМ!$D$10+'СЕТ СН'!$H$5-'СЕТ СН'!$H$21</f>
        <v>6623.2500326600002</v>
      </c>
      <c r="D103" s="36">
        <f>SUMIFS(СВЦЭМ!$D$39:$D$789,СВЦЭМ!$A$39:$A$789,$A103,СВЦЭМ!$B$39:$B$789,D$83)+'СЕТ СН'!$H$11+СВЦЭМ!$D$10+'СЕТ СН'!$H$5-'СЕТ СН'!$H$21</f>
        <v>6634.99703881</v>
      </c>
      <c r="E103" s="36">
        <f>SUMIFS(СВЦЭМ!$D$39:$D$789,СВЦЭМ!$A$39:$A$789,$A103,СВЦЭМ!$B$39:$B$789,E$83)+'СЕТ СН'!$H$11+СВЦЭМ!$D$10+'СЕТ СН'!$H$5-'СЕТ СН'!$H$21</f>
        <v>6651.9127048099999</v>
      </c>
      <c r="F103" s="36">
        <f>SUMIFS(СВЦЭМ!$D$39:$D$789,СВЦЭМ!$A$39:$A$789,$A103,СВЦЭМ!$B$39:$B$789,F$83)+'СЕТ СН'!$H$11+СВЦЭМ!$D$10+'СЕТ СН'!$H$5-'СЕТ СН'!$H$21</f>
        <v>6649.8697908900003</v>
      </c>
      <c r="G103" s="36">
        <f>SUMIFS(СВЦЭМ!$D$39:$D$789,СВЦЭМ!$A$39:$A$789,$A103,СВЦЭМ!$B$39:$B$789,G$83)+'СЕТ СН'!$H$11+СВЦЭМ!$D$10+'СЕТ СН'!$H$5-'СЕТ СН'!$H$21</f>
        <v>6631.3033471700001</v>
      </c>
      <c r="H103" s="36">
        <f>SUMIFS(СВЦЭМ!$D$39:$D$789,СВЦЭМ!$A$39:$A$789,$A103,СВЦЭМ!$B$39:$B$789,H$83)+'СЕТ СН'!$H$11+СВЦЭМ!$D$10+'СЕТ СН'!$H$5-'СЕТ СН'!$H$21</f>
        <v>6617.73150351</v>
      </c>
      <c r="I103" s="36">
        <f>SUMIFS(СВЦЭМ!$D$39:$D$789,СВЦЭМ!$A$39:$A$789,$A103,СВЦЭМ!$B$39:$B$789,I$83)+'СЕТ СН'!$H$11+СВЦЭМ!$D$10+'СЕТ СН'!$H$5-'СЕТ СН'!$H$21</f>
        <v>6510.062045480001</v>
      </c>
      <c r="J103" s="36">
        <f>SUMIFS(СВЦЭМ!$D$39:$D$789,СВЦЭМ!$A$39:$A$789,$A103,СВЦЭМ!$B$39:$B$789,J$83)+'СЕТ СН'!$H$11+СВЦЭМ!$D$10+'СЕТ СН'!$H$5-'СЕТ СН'!$H$21</f>
        <v>6431.8854646400005</v>
      </c>
      <c r="K103" s="36">
        <f>SUMIFS(СВЦЭМ!$D$39:$D$789,СВЦЭМ!$A$39:$A$789,$A103,СВЦЭМ!$B$39:$B$789,K$83)+'СЕТ СН'!$H$11+СВЦЭМ!$D$10+'СЕТ СН'!$H$5-'СЕТ СН'!$H$21</f>
        <v>6391.3353764000003</v>
      </c>
      <c r="L103" s="36">
        <f>SUMIFS(СВЦЭМ!$D$39:$D$789,СВЦЭМ!$A$39:$A$789,$A103,СВЦЭМ!$B$39:$B$789,L$83)+'СЕТ СН'!$H$11+СВЦЭМ!$D$10+'СЕТ СН'!$H$5-'СЕТ СН'!$H$21</f>
        <v>6390.4461573400004</v>
      </c>
      <c r="M103" s="36">
        <f>SUMIFS(СВЦЭМ!$D$39:$D$789,СВЦЭМ!$A$39:$A$789,$A103,СВЦЭМ!$B$39:$B$789,M$83)+'СЕТ СН'!$H$11+СВЦЭМ!$D$10+'СЕТ СН'!$H$5-'СЕТ СН'!$H$21</f>
        <v>6385.0793043900003</v>
      </c>
      <c r="N103" s="36">
        <f>SUMIFS(СВЦЭМ!$D$39:$D$789,СВЦЭМ!$A$39:$A$789,$A103,СВЦЭМ!$B$39:$B$789,N$83)+'СЕТ СН'!$H$11+СВЦЭМ!$D$10+'СЕТ СН'!$H$5-'СЕТ СН'!$H$21</f>
        <v>6389.9607646500008</v>
      </c>
      <c r="O103" s="36">
        <f>SUMIFS(СВЦЭМ!$D$39:$D$789,СВЦЭМ!$A$39:$A$789,$A103,СВЦЭМ!$B$39:$B$789,O$83)+'СЕТ СН'!$H$11+СВЦЭМ!$D$10+'СЕТ СН'!$H$5-'СЕТ СН'!$H$21</f>
        <v>6400.7562548700007</v>
      </c>
      <c r="P103" s="36">
        <f>SUMIFS(СВЦЭМ!$D$39:$D$789,СВЦЭМ!$A$39:$A$789,$A103,СВЦЭМ!$B$39:$B$789,P$83)+'СЕТ СН'!$H$11+СВЦЭМ!$D$10+'СЕТ СН'!$H$5-'СЕТ СН'!$H$21</f>
        <v>6409.8263502099999</v>
      </c>
      <c r="Q103" s="36">
        <f>SUMIFS(СВЦЭМ!$D$39:$D$789,СВЦЭМ!$A$39:$A$789,$A103,СВЦЭМ!$B$39:$B$789,Q$83)+'СЕТ СН'!$H$11+СВЦЭМ!$D$10+'СЕТ СН'!$H$5-'СЕТ СН'!$H$21</f>
        <v>6364.2773096500005</v>
      </c>
      <c r="R103" s="36">
        <f>SUMIFS(СВЦЭМ!$D$39:$D$789,СВЦЭМ!$A$39:$A$789,$A103,СВЦЭМ!$B$39:$B$789,R$83)+'СЕТ СН'!$H$11+СВЦЭМ!$D$10+'СЕТ СН'!$H$5-'СЕТ СН'!$H$21</f>
        <v>6375.1596306500005</v>
      </c>
      <c r="S103" s="36">
        <f>SUMIFS(СВЦЭМ!$D$39:$D$789,СВЦЭМ!$A$39:$A$789,$A103,СВЦЭМ!$B$39:$B$789,S$83)+'СЕТ СН'!$H$11+СВЦЭМ!$D$10+'СЕТ СН'!$H$5-'СЕТ СН'!$H$21</f>
        <v>6379.0003777900001</v>
      </c>
      <c r="T103" s="36">
        <f>SUMIFS(СВЦЭМ!$D$39:$D$789,СВЦЭМ!$A$39:$A$789,$A103,СВЦЭМ!$B$39:$B$789,T$83)+'СЕТ СН'!$H$11+СВЦЭМ!$D$10+'СЕТ СН'!$H$5-'СЕТ СН'!$H$21</f>
        <v>6352.4048015300004</v>
      </c>
      <c r="U103" s="36">
        <f>SUMIFS(СВЦЭМ!$D$39:$D$789,СВЦЭМ!$A$39:$A$789,$A103,СВЦЭМ!$B$39:$B$789,U$83)+'СЕТ СН'!$H$11+СВЦЭМ!$D$10+'СЕТ СН'!$H$5-'СЕТ СН'!$H$21</f>
        <v>6372.8964182600002</v>
      </c>
      <c r="V103" s="36">
        <f>SUMIFS(СВЦЭМ!$D$39:$D$789,СВЦЭМ!$A$39:$A$789,$A103,СВЦЭМ!$B$39:$B$789,V$83)+'СЕТ СН'!$H$11+СВЦЭМ!$D$10+'СЕТ СН'!$H$5-'СЕТ СН'!$H$21</f>
        <v>6406.2400159100007</v>
      </c>
      <c r="W103" s="36">
        <f>SUMIFS(СВЦЭМ!$D$39:$D$789,СВЦЭМ!$A$39:$A$789,$A103,СВЦЭМ!$B$39:$B$789,W$83)+'СЕТ СН'!$H$11+СВЦЭМ!$D$10+'СЕТ СН'!$H$5-'СЕТ СН'!$H$21</f>
        <v>6477.3561129300006</v>
      </c>
      <c r="X103" s="36">
        <f>SUMIFS(СВЦЭМ!$D$39:$D$789,СВЦЭМ!$A$39:$A$789,$A103,СВЦЭМ!$B$39:$B$789,X$83)+'СЕТ СН'!$H$11+СВЦЭМ!$D$10+'СЕТ СН'!$H$5-'СЕТ СН'!$H$21</f>
        <v>6495.3717585200002</v>
      </c>
      <c r="Y103" s="36">
        <f>SUMIFS(СВЦЭМ!$D$39:$D$789,СВЦЭМ!$A$39:$A$789,$A103,СВЦЭМ!$B$39:$B$789,Y$83)+'СЕТ СН'!$H$11+СВЦЭМ!$D$10+'СЕТ СН'!$H$5-'СЕТ СН'!$H$21</f>
        <v>6502.6599104300003</v>
      </c>
    </row>
    <row r="104" spans="1:25" ht="15.75" x14ac:dyDescent="0.2">
      <c r="A104" s="35">
        <f t="shared" si="2"/>
        <v>45647</v>
      </c>
      <c r="B104" s="36">
        <f>SUMIFS(СВЦЭМ!$D$39:$D$789,СВЦЭМ!$A$39:$A$789,$A104,СВЦЭМ!$B$39:$B$789,B$83)+'СЕТ СН'!$H$11+СВЦЭМ!$D$10+'СЕТ СН'!$H$5-'СЕТ СН'!$H$21</f>
        <v>6588.1982009399999</v>
      </c>
      <c r="C104" s="36">
        <f>SUMIFS(СВЦЭМ!$D$39:$D$789,СВЦЭМ!$A$39:$A$789,$A104,СВЦЭМ!$B$39:$B$789,C$83)+'СЕТ СН'!$H$11+СВЦЭМ!$D$10+'СЕТ СН'!$H$5-'СЕТ СН'!$H$21</f>
        <v>6569.4999917799996</v>
      </c>
      <c r="D104" s="36">
        <f>SUMIFS(СВЦЭМ!$D$39:$D$789,СВЦЭМ!$A$39:$A$789,$A104,СВЦЭМ!$B$39:$B$789,D$83)+'СЕТ СН'!$H$11+СВЦЭМ!$D$10+'СЕТ СН'!$H$5-'СЕТ СН'!$H$21</f>
        <v>6639.0182132600003</v>
      </c>
      <c r="E104" s="36">
        <f>SUMIFS(СВЦЭМ!$D$39:$D$789,СВЦЭМ!$A$39:$A$789,$A104,СВЦЭМ!$B$39:$B$789,E$83)+'СЕТ СН'!$H$11+СВЦЭМ!$D$10+'СЕТ СН'!$H$5-'СЕТ СН'!$H$21</f>
        <v>6678.5917620300006</v>
      </c>
      <c r="F104" s="36">
        <f>SUMIFS(СВЦЭМ!$D$39:$D$789,СВЦЭМ!$A$39:$A$789,$A104,СВЦЭМ!$B$39:$B$789,F$83)+'СЕТ СН'!$H$11+СВЦЭМ!$D$10+'СЕТ СН'!$H$5-'СЕТ СН'!$H$21</f>
        <v>6691.0383901599998</v>
      </c>
      <c r="G104" s="36">
        <f>SUMIFS(СВЦЭМ!$D$39:$D$789,СВЦЭМ!$A$39:$A$789,$A104,СВЦЭМ!$B$39:$B$789,G$83)+'СЕТ СН'!$H$11+СВЦЭМ!$D$10+'СЕТ СН'!$H$5-'СЕТ СН'!$H$21</f>
        <v>6671.4075559100002</v>
      </c>
      <c r="H104" s="36">
        <f>SUMIFS(СВЦЭМ!$D$39:$D$789,СВЦЭМ!$A$39:$A$789,$A104,СВЦЭМ!$B$39:$B$789,H$83)+'СЕТ СН'!$H$11+СВЦЭМ!$D$10+'СЕТ СН'!$H$5-'СЕТ СН'!$H$21</f>
        <v>6646.71626251</v>
      </c>
      <c r="I104" s="36">
        <f>SUMIFS(СВЦЭМ!$D$39:$D$789,СВЦЭМ!$A$39:$A$789,$A104,СВЦЭМ!$B$39:$B$789,I$83)+'СЕТ СН'!$H$11+СВЦЭМ!$D$10+'СЕТ СН'!$H$5-'СЕТ СН'!$H$21</f>
        <v>6593.6467518700001</v>
      </c>
      <c r="J104" s="36">
        <f>SUMIFS(СВЦЭМ!$D$39:$D$789,СВЦЭМ!$A$39:$A$789,$A104,СВЦЭМ!$B$39:$B$789,J$83)+'СЕТ СН'!$H$11+СВЦЭМ!$D$10+'СЕТ СН'!$H$5-'СЕТ СН'!$H$21</f>
        <v>6530.1153745600004</v>
      </c>
      <c r="K104" s="36">
        <f>SUMIFS(СВЦЭМ!$D$39:$D$789,СВЦЭМ!$A$39:$A$789,$A104,СВЦЭМ!$B$39:$B$789,K$83)+'СЕТ СН'!$H$11+СВЦЭМ!$D$10+'СЕТ СН'!$H$5-'СЕТ СН'!$H$21</f>
        <v>6440.0539553800008</v>
      </c>
      <c r="L104" s="36">
        <f>SUMIFS(СВЦЭМ!$D$39:$D$789,СВЦЭМ!$A$39:$A$789,$A104,СВЦЭМ!$B$39:$B$789,L$83)+'СЕТ СН'!$H$11+СВЦЭМ!$D$10+'СЕТ СН'!$H$5-'СЕТ СН'!$H$21</f>
        <v>6411.7592165500009</v>
      </c>
      <c r="M104" s="36">
        <f>SUMIFS(СВЦЭМ!$D$39:$D$789,СВЦЭМ!$A$39:$A$789,$A104,СВЦЭМ!$B$39:$B$789,M$83)+'СЕТ СН'!$H$11+СВЦЭМ!$D$10+'СЕТ СН'!$H$5-'СЕТ СН'!$H$21</f>
        <v>6409.5097332200003</v>
      </c>
      <c r="N104" s="36">
        <f>SUMIFS(СВЦЭМ!$D$39:$D$789,СВЦЭМ!$A$39:$A$789,$A104,СВЦЭМ!$B$39:$B$789,N$83)+'СЕТ СН'!$H$11+СВЦЭМ!$D$10+'СЕТ СН'!$H$5-'СЕТ СН'!$H$21</f>
        <v>6419.0129103300005</v>
      </c>
      <c r="O104" s="36">
        <f>SUMIFS(СВЦЭМ!$D$39:$D$789,СВЦЭМ!$A$39:$A$789,$A104,СВЦЭМ!$B$39:$B$789,O$83)+'СЕТ СН'!$H$11+СВЦЭМ!$D$10+'СЕТ СН'!$H$5-'СЕТ СН'!$H$21</f>
        <v>6434.0827103800002</v>
      </c>
      <c r="P104" s="36">
        <f>SUMIFS(СВЦЭМ!$D$39:$D$789,СВЦЭМ!$A$39:$A$789,$A104,СВЦЭМ!$B$39:$B$789,P$83)+'СЕТ СН'!$H$11+СВЦЭМ!$D$10+'СЕТ СН'!$H$5-'СЕТ СН'!$H$21</f>
        <v>6431.2040253300001</v>
      </c>
      <c r="Q104" s="36">
        <f>SUMIFS(СВЦЭМ!$D$39:$D$789,СВЦЭМ!$A$39:$A$789,$A104,СВЦЭМ!$B$39:$B$789,Q$83)+'СЕТ СН'!$H$11+СВЦЭМ!$D$10+'СЕТ СН'!$H$5-'СЕТ СН'!$H$21</f>
        <v>6424.3798865200006</v>
      </c>
      <c r="R104" s="36">
        <f>SUMIFS(СВЦЭМ!$D$39:$D$789,СВЦЭМ!$A$39:$A$789,$A104,СВЦЭМ!$B$39:$B$789,R$83)+'СЕТ СН'!$H$11+СВЦЭМ!$D$10+'СЕТ СН'!$H$5-'СЕТ СН'!$H$21</f>
        <v>6435.1417998800007</v>
      </c>
      <c r="S104" s="36">
        <f>SUMIFS(СВЦЭМ!$D$39:$D$789,СВЦЭМ!$A$39:$A$789,$A104,СВЦЭМ!$B$39:$B$789,S$83)+'СЕТ СН'!$H$11+СВЦЭМ!$D$10+'СЕТ СН'!$H$5-'СЕТ СН'!$H$21</f>
        <v>6425.1815201700001</v>
      </c>
      <c r="T104" s="36">
        <f>SUMIFS(СВЦЭМ!$D$39:$D$789,СВЦЭМ!$A$39:$A$789,$A104,СВЦЭМ!$B$39:$B$789,T$83)+'СЕТ СН'!$H$11+СВЦЭМ!$D$10+'СЕТ СН'!$H$5-'СЕТ СН'!$H$21</f>
        <v>6394.7629996200003</v>
      </c>
      <c r="U104" s="36">
        <f>SUMIFS(СВЦЭМ!$D$39:$D$789,СВЦЭМ!$A$39:$A$789,$A104,СВЦЭМ!$B$39:$B$789,U$83)+'СЕТ СН'!$H$11+СВЦЭМ!$D$10+'СЕТ СН'!$H$5-'СЕТ СН'!$H$21</f>
        <v>6412.1357007800007</v>
      </c>
      <c r="V104" s="36">
        <f>SUMIFS(СВЦЭМ!$D$39:$D$789,СВЦЭМ!$A$39:$A$789,$A104,СВЦЭМ!$B$39:$B$789,V$83)+'СЕТ СН'!$H$11+СВЦЭМ!$D$10+'СЕТ СН'!$H$5-'СЕТ СН'!$H$21</f>
        <v>6452.8168790800009</v>
      </c>
      <c r="W104" s="36">
        <f>SUMIFS(СВЦЭМ!$D$39:$D$789,СВЦЭМ!$A$39:$A$789,$A104,СВЦЭМ!$B$39:$B$789,W$83)+'СЕТ СН'!$H$11+СВЦЭМ!$D$10+'СЕТ СН'!$H$5-'СЕТ СН'!$H$21</f>
        <v>6460.5743353500002</v>
      </c>
      <c r="X104" s="36">
        <f>SUMIFS(СВЦЭМ!$D$39:$D$789,СВЦЭМ!$A$39:$A$789,$A104,СВЦЭМ!$B$39:$B$789,X$83)+'СЕТ СН'!$H$11+СВЦЭМ!$D$10+'СЕТ СН'!$H$5-'СЕТ СН'!$H$21</f>
        <v>6494.1392155499998</v>
      </c>
      <c r="Y104" s="36">
        <f>SUMIFS(СВЦЭМ!$D$39:$D$789,СВЦЭМ!$A$39:$A$789,$A104,СВЦЭМ!$B$39:$B$789,Y$83)+'СЕТ СН'!$H$11+СВЦЭМ!$D$10+'СЕТ СН'!$H$5-'СЕТ СН'!$H$21</f>
        <v>6516.1024920899999</v>
      </c>
    </row>
    <row r="105" spans="1:25" ht="15.75" x14ac:dyDescent="0.2">
      <c r="A105" s="35">
        <f t="shared" si="2"/>
        <v>45648</v>
      </c>
      <c r="B105" s="36">
        <f>SUMIFS(СВЦЭМ!$D$39:$D$789,СВЦЭМ!$A$39:$A$789,$A105,СВЦЭМ!$B$39:$B$789,B$83)+'СЕТ СН'!$H$11+СВЦЭМ!$D$10+'СЕТ СН'!$H$5-'СЕТ СН'!$H$21</f>
        <v>6540.2527228700001</v>
      </c>
      <c r="C105" s="36">
        <f>SUMIFS(СВЦЭМ!$D$39:$D$789,СВЦЭМ!$A$39:$A$789,$A105,СВЦЭМ!$B$39:$B$789,C$83)+'СЕТ СН'!$H$11+СВЦЭМ!$D$10+'СЕТ СН'!$H$5-'СЕТ СН'!$H$21</f>
        <v>6654.3934031900008</v>
      </c>
      <c r="D105" s="36">
        <f>SUMIFS(СВЦЭМ!$D$39:$D$789,СВЦЭМ!$A$39:$A$789,$A105,СВЦЭМ!$B$39:$B$789,D$83)+'СЕТ СН'!$H$11+СВЦЭМ!$D$10+'СЕТ СН'!$H$5-'СЕТ СН'!$H$21</f>
        <v>6677.0946292299996</v>
      </c>
      <c r="E105" s="36">
        <f>SUMIFS(СВЦЭМ!$D$39:$D$789,СВЦЭМ!$A$39:$A$789,$A105,СВЦЭМ!$B$39:$B$789,E$83)+'СЕТ СН'!$H$11+СВЦЭМ!$D$10+'СЕТ СН'!$H$5-'СЕТ СН'!$H$21</f>
        <v>6698.6734654000002</v>
      </c>
      <c r="F105" s="36">
        <f>SUMIFS(СВЦЭМ!$D$39:$D$789,СВЦЭМ!$A$39:$A$789,$A105,СВЦЭМ!$B$39:$B$789,F$83)+'СЕТ СН'!$H$11+СВЦЭМ!$D$10+'СЕТ СН'!$H$5-'СЕТ СН'!$H$21</f>
        <v>6707.7713945899995</v>
      </c>
      <c r="G105" s="36">
        <f>SUMIFS(СВЦЭМ!$D$39:$D$789,СВЦЭМ!$A$39:$A$789,$A105,СВЦЭМ!$B$39:$B$789,G$83)+'СЕТ СН'!$H$11+СВЦЭМ!$D$10+'СЕТ СН'!$H$5-'СЕТ СН'!$H$21</f>
        <v>6710.4933121400009</v>
      </c>
      <c r="H105" s="36">
        <f>SUMIFS(СВЦЭМ!$D$39:$D$789,СВЦЭМ!$A$39:$A$789,$A105,СВЦЭМ!$B$39:$B$789,H$83)+'СЕТ СН'!$H$11+СВЦЭМ!$D$10+'СЕТ СН'!$H$5-'СЕТ СН'!$H$21</f>
        <v>6687.4371890399998</v>
      </c>
      <c r="I105" s="36">
        <f>SUMIFS(СВЦЭМ!$D$39:$D$789,СВЦЭМ!$A$39:$A$789,$A105,СВЦЭМ!$B$39:$B$789,I$83)+'СЕТ СН'!$H$11+СВЦЭМ!$D$10+'СЕТ СН'!$H$5-'СЕТ СН'!$H$21</f>
        <v>6659.08657141</v>
      </c>
      <c r="J105" s="36">
        <f>SUMIFS(СВЦЭМ!$D$39:$D$789,СВЦЭМ!$A$39:$A$789,$A105,СВЦЭМ!$B$39:$B$789,J$83)+'СЕТ СН'!$H$11+СВЦЭМ!$D$10+'СЕТ СН'!$H$5-'СЕТ СН'!$H$21</f>
        <v>6560.0323239099998</v>
      </c>
      <c r="K105" s="36">
        <f>SUMIFS(СВЦЭМ!$D$39:$D$789,СВЦЭМ!$A$39:$A$789,$A105,СВЦЭМ!$B$39:$B$789,K$83)+'СЕТ СН'!$H$11+СВЦЭМ!$D$10+'СЕТ СН'!$H$5-'СЕТ СН'!$H$21</f>
        <v>6516.3500516399999</v>
      </c>
      <c r="L105" s="36">
        <f>SUMIFS(СВЦЭМ!$D$39:$D$789,СВЦЭМ!$A$39:$A$789,$A105,СВЦЭМ!$B$39:$B$789,L$83)+'СЕТ СН'!$H$11+СВЦЭМ!$D$10+'СЕТ СН'!$H$5-'СЕТ СН'!$H$21</f>
        <v>6473.6693538600002</v>
      </c>
      <c r="M105" s="36">
        <f>SUMIFS(СВЦЭМ!$D$39:$D$789,СВЦЭМ!$A$39:$A$789,$A105,СВЦЭМ!$B$39:$B$789,M$83)+'СЕТ СН'!$H$11+СВЦЭМ!$D$10+'СЕТ СН'!$H$5-'СЕТ СН'!$H$21</f>
        <v>6470.1036751600004</v>
      </c>
      <c r="N105" s="36">
        <f>SUMIFS(СВЦЭМ!$D$39:$D$789,СВЦЭМ!$A$39:$A$789,$A105,СВЦЭМ!$B$39:$B$789,N$83)+'СЕТ СН'!$H$11+СВЦЭМ!$D$10+'СЕТ СН'!$H$5-'СЕТ СН'!$H$21</f>
        <v>6480.6946856100003</v>
      </c>
      <c r="O105" s="36">
        <f>SUMIFS(СВЦЭМ!$D$39:$D$789,СВЦЭМ!$A$39:$A$789,$A105,СВЦЭМ!$B$39:$B$789,O$83)+'СЕТ СН'!$H$11+СВЦЭМ!$D$10+'СЕТ СН'!$H$5-'СЕТ СН'!$H$21</f>
        <v>6501.6249743099997</v>
      </c>
      <c r="P105" s="36">
        <f>SUMIFS(СВЦЭМ!$D$39:$D$789,СВЦЭМ!$A$39:$A$789,$A105,СВЦЭМ!$B$39:$B$789,P$83)+'СЕТ СН'!$H$11+СВЦЭМ!$D$10+'СЕТ СН'!$H$5-'СЕТ СН'!$H$21</f>
        <v>6513.8876523300005</v>
      </c>
      <c r="Q105" s="36">
        <f>SUMIFS(СВЦЭМ!$D$39:$D$789,СВЦЭМ!$A$39:$A$789,$A105,СВЦЭМ!$B$39:$B$789,Q$83)+'СЕТ СН'!$H$11+СВЦЭМ!$D$10+'СЕТ СН'!$H$5-'СЕТ СН'!$H$21</f>
        <v>6537.0581219100004</v>
      </c>
      <c r="R105" s="36">
        <f>SUMIFS(СВЦЭМ!$D$39:$D$789,СВЦЭМ!$A$39:$A$789,$A105,СВЦЭМ!$B$39:$B$789,R$83)+'СЕТ СН'!$H$11+СВЦЭМ!$D$10+'СЕТ СН'!$H$5-'СЕТ СН'!$H$21</f>
        <v>6522.8925898899997</v>
      </c>
      <c r="S105" s="36">
        <f>SUMIFS(СВЦЭМ!$D$39:$D$789,СВЦЭМ!$A$39:$A$789,$A105,СВЦЭМ!$B$39:$B$789,S$83)+'СЕТ СН'!$H$11+СВЦЭМ!$D$10+'СЕТ СН'!$H$5-'СЕТ СН'!$H$21</f>
        <v>6474.9527836500001</v>
      </c>
      <c r="T105" s="36">
        <f>SUMIFS(СВЦЭМ!$D$39:$D$789,СВЦЭМ!$A$39:$A$789,$A105,СВЦЭМ!$B$39:$B$789,T$83)+'СЕТ СН'!$H$11+СВЦЭМ!$D$10+'СЕТ СН'!$H$5-'СЕТ СН'!$H$21</f>
        <v>6427.9121800900002</v>
      </c>
      <c r="U105" s="36">
        <f>SUMIFS(СВЦЭМ!$D$39:$D$789,СВЦЭМ!$A$39:$A$789,$A105,СВЦЭМ!$B$39:$B$789,U$83)+'СЕТ СН'!$H$11+СВЦЭМ!$D$10+'СЕТ СН'!$H$5-'СЕТ СН'!$H$21</f>
        <v>6436.9405055700008</v>
      </c>
      <c r="V105" s="36">
        <f>SUMIFS(СВЦЭМ!$D$39:$D$789,СВЦЭМ!$A$39:$A$789,$A105,СВЦЭМ!$B$39:$B$789,V$83)+'СЕТ СН'!$H$11+СВЦЭМ!$D$10+'СЕТ СН'!$H$5-'СЕТ СН'!$H$21</f>
        <v>6451.0060758300006</v>
      </c>
      <c r="W105" s="36">
        <f>SUMIFS(СВЦЭМ!$D$39:$D$789,СВЦЭМ!$A$39:$A$789,$A105,СВЦЭМ!$B$39:$B$789,W$83)+'СЕТ СН'!$H$11+СВЦЭМ!$D$10+'СЕТ СН'!$H$5-'СЕТ СН'!$H$21</f>
        <v>6466.0643711200009</v>
      </c>
      <c r="X105" s="36">
        <f>SUMIFS(СВЦЭМ!$D$39:$D$789,СВЦЭМ!$A$39:$A$789,$A105,СВЦЭМ!$B$39:$B$789,X$83)+'СЕТ СН'!$H$11+СВЦЭМ!$D$10+'СЕТ СН'!$H$5-'СЕТ СН'!$H$21</f>
        <v>6494.4940792800007</v>
      </c>
      <c r="Y105" s="36">
        <f>SUMIFS(СВЦЭМ!$D$39:$D$789,СВЦЭМ!$A$39:$A$789,$A105,СВЦЭМ!$B$39:$B$789,Y$83)+'СЕТ СН'!$H$11+СВЦЭМ!$D$10+'СЕТ СН'!$H$5-'СЕТ СН'!$H$21</f>
        <v>6544.4268943000006</v>
      </c>
    </row>
    <row r="106" spans="1:25" ht="15.75" x14ac:dyDescent="0.2">
      <c r="A106" s="35">
        <f t="shared" si="2"/>
        <v>45649</v>
      </c>
      <c r="B106" s="36">
        <f>SUMIFS(СВЦЭМ!$D$39:$D$789,СВЦЭМ!$A$39:$A$789,$A106,СВЦЭМ!$B$39:$B$789,B$83)+'СЕТ СН'!$H$11+СВЦЭМ!$D$10+'СЕТ СН'!$H$5-'СЕТ СН'!$H$21</f>
        <v>6518.4939913800008</v>
      </c>
      <c r="C106" s="36">
        <f>SUMIFS(СВЦЭМ!$D$39:$D$789,СВЦЭМ!$A$39:$A$789,$A106,СВЦЭМ!$B$39:$B$789,C$83)+'СЕТ СН'!$H$11+СВЦЭМ!$D$10+'СЕТ СН'!$H$5-'СЕТ СН'!$H$21</f>
        <v>6576.7135188100001</v>
      </c>
      <c r="D106" s="36">
        <f>SUMIFS(СВЦЭМ!$D$39:$D$789,СВЦЭМ!$A$39:$A$789,$A106,СВЦЭМ!$B$39:$B$789,D$83)+'СЕТ СН'!$H$11+СВЦЭМ!$D$10+'СЕТ СН'!$H$5-'СЕТ СН'!$H$21</f>
        <v>6646.1014846899998</v>
      </c>
      <c r="E106" s="36">
        <f>SUMIFS(СВЦЭМ!$D$39:$D$789,СВЦЭМ!$A$39:$A$789,$A106,СВЦЭМ!$B$39:$B$789,E$83)+'СЕТ СН'!$H$11+СВЦЭМ!$D$10+'СЕТ СН'!$H$5-'СЕТ СН'!$H$21</f>
        <v>6712.9311653300001</v>
      </c>
      <c r="F106" s="36">
        <f>SUMIFS(СВЦЭМ!$D$39:$D$789,СВЦЭМ!$A$39:$A$789,$A106,СВЦЭМ!$B$39:$B$789,F$83)+'СЕТ СН'!$H$11+СВЦЭМ!$D$10+'СЕТ СН'!$H$5-'СЕТ СН'!$H$21</f>
        <v>6653.4111996900001</v>
      </c>
      <c r="G106" s="36">
        <f>SUMIFS(СВЦЭМ!$D$39:$D$789,СВЦЭМ!$A$39:$A$789,$A106,СВЦЭМ!$B$39:$B$789,G$83)+'СЕТ СН'!$H$11+СВЦЭМ!$D$10+'СЕТ СН'!$H$5-'СЕТ СН'!$H$21</f>
        <v>6628.2953720900005</v>
      </c>
      <c r="H106" s="36">
        <f>SUMIFS(СВЦЭМ!$D$39:$D$789,СВЦЭМ!$A$39:$A$789,$A106,СВЦЭМ!$B$39:$B$789,H$83)+'СЕТ СН'!$H$11+СВЦЭМ!$D$10+'СЕТ СН'!$H$5-'СЕТ СН'!$H$21</f>
        <v>6607.1079206100003</v>
      </c>
      <c r="I106" s="36">
        <f>SUMIFS(СВЦЭМ!$D$39:$D$789,СВЦЭМ!$A$39:$A$789,$A106,СВЦЭМ!$B$39:$B$789,I$83)+'СЕТ СН'!$H$11+СВЦЭМ!$D$10+'СЕТ СН'!$H$5-'СЕТ СН'!$H$21</f>
        <v>6591.1325723999998</v>
      </c>
      <c r="J106" s="36">
        <f>SUMIFS(СВЦЭМ!$D$39:$D$789,СВЦЭМ!$A$39:$A$789,$A106,СВЦЭМ!$B$39:$B$789,J$83)+'СЕТ СН'!$H$11+СВЦЭМ!$D$10+'СЕТ СН'!$H$5-'СЕТ СН'!$H$21</f>
        <v>6519.0402989400009</v>
      </c>
      <c r="K106" s="36">
        <f>SUMIFS(СВЦЭМ!$D$39:$D$789,СВЦЭМ!$A$39:$A$789,$A106,СВЦЭМ!$B$39:$B$789,K$83)+'СЕТ СН'!$H$11+СВЦЭМ!$D$10+'СЕТ СН'!$H$5-'СЕТ СН'!$H$21</f>
        <v>6445.8036161300006</v>
      </c>
      <c r="L106" s="36">
        <f>SUMIFS(СВЦЭМ!$D$39:$D$789,СВЦЭМ!$A$39:$A$789,$A106,СВЦЭМ!$B$39:$B$789,L$83)+'СЕТ СН'!$H$11+СВЦЭМ!$D$10+'СЕТ СН'!$H$5-'СЕТ СН'!$H$21</f>
        <v>6438.3169489500006</v>
      </c>
      <c r="M106" s="36">
        <f>SUMIFS(СВЦЭМ!$D$39:$D$789,СВЦЭМ!$A$39:$A$789,$A106,СВЦЭМ!$B$39:$B$789,M$83)+'СЕТ СН'!$H$11+СВЦЭМ!$D$10+'СЕТ СН'!$H$5-'СЕТ СН'!$H$21</f>
        <v>6452.5771539400002</v>
      </c>
      <c r="N106" s="36">
        <f>SUMIFS(СВЦЭМ!$D$39:$D$789,СВЦЭМ!$A$39:$A$789,$A106,СВЦЭМ!$B$39:$B$789,N$83)+'СЕТ СН'!$H$11+СВЦЭМ!$D$10+'СЕТ СН'!$H$5-'СЕТ СН'!$H$21</f>
        <v>6457.2212834500006</v>
      </c>
      <c r="O106" s="36">
        <f>SUMIFS(СВЦЭМ!$D$39:$D$789,СВЦЭМ!$A$39:$A$789,$A106,СВЦЭМ!$B$39:$B$789,O$83)+'СЕТ СН'!$H$11+СВЦЭМ!$D$10+'СЕТ СН'!$H$5-'СЕТ СН'!$H$21</f>
        <v>6482.2725907500007</v>
      </c>
      <c r="P106" s="36">
        <f>SUMIFS(СВЦЭМ!$D$39:$D$789,СВЦЭМ!$A$39:$A$789,$A106,СВЦЭМ!$B$39:$B$789,P$83)+'СЕТ СН'!$H$11+СВЦЭМ!$D$10+'СЕТ СН'!$H$5-'СЕТ СН'!$H$21</f>
        <v>6518.5515980700002</v>
      </c>
      <c r="Q106" s="36">
        <f>SUMIFS(СВЦЭМ!$D$39:$D$789,СВЦЭМ!$A$39:$A$789,$A106,СВЦЭМ!$B$39:$B$789,Q$83)+'СЕТ СН'!$H$11+СВЦЭМ!$D$10+'СЕТ СН'!$H$5-'СЕТ СН'!$H$21</f>
        <v>6531.2112170700002</v>
      </c>
      <c r="R106" s="36">
        <f>SUMIFS(СВЦЭМ!$D$39:$D$789,СВЦЭМ!$A$39:$A$789,$A106,СВЦЭМ!$B$39:$B$789,R$83)+'СЕТ СН'!$H$11+СВЦЭМ!$D$10+'СЕТ СН'!$H$5-'СЕТ СН'!$H$21</f>
        <v>6504.0325135599996</v>
      </c>
      <c r="S106" s="36">
        <f>SUMIFS(СВЦЭМ!$D$39:$D$789,СВЦЭМ!$A$39:$A$789,$A106,СВЦЭМ!$B$39:$B$789,S$83)+'СЕТ СН'!$H$11+СВЦЭМ!$D$10+'СЕТ СН'!$H$5-'СЕТ СН'!$H$21</f>
        <v>6483.7525677700005</v>
      </c>
      <c r="T106" s="36">
        <f>SUMIFS(СВЦЭМ!$D$39:$D$789,СВЦЭМ!$A$39:$A$789,$A106,СВЦЭМ!$B$39:$B$789,T$83)+'СЕТ СН'!$H$11+СВЦЭМ!$D$10+'СЕТ СН'!$H$5-'СЕТ СН'!$H$21</f>
        <v>6468.2556455500007</v>
      </c>
      <c r="U106" s="36">
        <f>SUMIFS(СВЦЭМ!$D$39:$D$789,СВЦЭМ!$A$39:$A$789,$A106,СВЦЭМ!$B$39:$B$789,U$83)+'СЕТ СН'!$H$11+СВЦЭМ!$D$10+'СЕТ СН'!$H$5-'СЕТ СН'!$H$21</f>
        <v>6466.3060572300001</v>
      </c>
      <c r="V106" s="36">
        <f>SUMIFS(СВЦЭМ!$D$39:$D$789,СВЦЭМ!$A$39:$A$789,$A106,СВЦЭМ!$B$39:$B$789,V$83)+'СЕТ СН'!$H$11+СВЦЭМ!$D$10+'СЕТ СН'!$H$5-'СЕТ СН'!$H$21</f>
        <v>6443.7190015200003</v>
      </c>
      <c r="W106" s="36">
        <f>SUMIFS(СВЦЭМ!$D$39:$D$789,СВЦЭМ!$A$39:$A$789,$A106,СВЦЭМ!$B$39:$B$789,W$83)+'СЕТ СН'!$H$11+СВЦЭМ!$D$10+'СЕТ СН'!$H$5-'СЕТ СН'!$H$21</f>
        <v>6443.08624581</v>
      </c>
      <c r="X106" s="36">
        <f>SUMIFS(СВЦЭМ!$D$39:$D$789,СВЦЭМ!$A$39:$A$789,$A106,СВЦЭМ!$B$39:$B$789,X$83)+'СЕТ СН'!$H$11+СВЦЭМ!$D$10+'СЕТ СН'!$H$5-'СЕТ СН'!$H$21</f>
        <v>6500.4572306400005</v>
      </c>
      <c r="Y106" s="36">
        <f>SUMIFS(СВЦЭМ!$D$39:$D$789,СВЦЭМ!$A$39:$A$789,$A106,СВЦЭМ!$B$39:$B$789,Y$83)+'СЕТ СН'!$H$11+СВЦЭМ!$D$10+'СЕТ СН'!$H$5-'СЕТ СН'!$H$21</f>
        <v>6529.6170600799996</v>
      </c>
    </row>
    <row r="107" spans="1:25" ht="15.75" x14ac:dyDescent="0.2">
      <c r="A107" s="35">
        <f t="shared" si="2"/>
        <v>45650</v>
      </c>
      <c r="B107" s="36">
        <f>SUMIFS(СВЦЭМ!$D$39:$D$789,СВЦЭМ!$A$39:$A$789,$A107,СВЦЭМ!$B$39:$B$789,B$83)+'СЕТ СН'!$H$11+СВЦЭМ!$D$10+'СЕТ СН'!$H$5-'СЕТ СН'!$H$21</f>
        <v>6587.0317605300006</v>
      </c>
      <c r="C107" s="36">
        <f>SUMIFS(СВЦЭМ!$D$39:$D$789,СВЦЭМ!$A$39:$A$789,$A107,СВЦЭМ!$B$39:$B$789,C$83)+'СЕТ СН'!$H$11+СВЦЭМ!$D$10+'СЕТ СН'!$H$5-'СЕТ СН'!$H$21</f>
        <v>6693.4506370700001</v>
      </c>
      <c r="D107" s="36">
        <f>SUMIFS(СВЦЭМ!$D$39:$D$789,СВЦЭМ!$A$39:$A$789,$A107,СВЦЭМ!$B$39:$B$789,D$83)+'СЕТ СН'!$H$11+СВЦЭМ!$D$10+'СЕТ СН'!$H$5-'СЕТ СН'!$H$21</f>
        <v>6689.0999296400005</v>
      </c>
      <c r="E107" s="36">
        <f>SUMIFS(СВЦЭМ!$D$39:$D$789,СВЦЭМ!$A$39:$A$789,$A107,СВЦЭМ!$B$39:$B$789,E$83)+'СЕТ СН'!$H$11+СВЦЭМ!$D$10+'СЕТ СН'!$H$5-'СЕТ СН'!$H$21</f>
        <v>6689.5367931399996</v>
      </c>
      <c r="F107" s="36">
        <f>SUMIFS(СВЦЭМ!$D$39:$D$789,СВЦЭМ!$A$39:$A$789,$A107,СВЦЭМ!$B$39:$B$789,F$83)+'СЕТ СН'!$H$11+СВЦЭМ!$D$10+'СЕТ СН'!$H$5-'СЕТ СН'!$H$21</f>
        <v>6680.61555881</v>
      </c>
      <c r="G107" s="36">
        <f>SUMIFS(СВЦЭМ!$D$39:$D$789,СВЦЭМ!$A$39:$A$789,$A107,СВЦЭМ!$B$39:$B$789,G$83)+'СЕТ СН'!$H$11+СВЦЭМ!$D$10+'СЕТ СН'!$H$5-'СЕТ СН'!$H$21</f>
        <v>6663.5495855000008</v>
      </c>
      <c r="H107" s="36">
        <f>SUMIFS(СВЦЭМ!$D$39:$D$789,СВЦЭМ!$A$39:$A$789,$A107,СВЦЭМ!$B$39:$B$789,H$83)+'СЕТ СН'!$H$11+СВЦЭМ!$D$10+'СЕТ СН'!$H$5-'СЕТ СН'!$H$21</f>
        <v>6646.3242329100003</v>
      </c>
      <c r="I107" s="36">
        <f>SUMIFS(СВЦЭМ!$D$39:$D$789,СВЦЭМ!$A$39:$A$789,$A107,СВЦЭМ!$B$39:$B$789,I$83)+'СЕТ СН'!$H$11+СВЦЭМ!$D$10+'СЕТ СН'!$H$5-'СЕТ СН'!$H$21</f>
        <v>6582.9186100999996</v>
      </c>
      <c r="J107" s="36">
        <f>SUMIFS(СВЦЭМ!$D$39:$D$789,СВЦЭМ!$A$39:$A$789,$A107,СВЦЭМ!$B$39:$B$789,J$83)+'СЕТ СН'!$H$11+СВЦЭМ!$D$10+'СЕТ СН'!$H$5-'СЕТ СН'!$H$21</f>
        <v>6550.9330134200009</v>
      </c>
      <c r="K107" s="36">
        <f>SUMIFS(СВЦЭМ!$D$39:$D$789,СВЦЭМ!$A$39:$A$789,$A107,СВЦЭМ!$B$39:$B$789,K$83)+'СЕТ СН'!$H$11+СВЦЭМ!$D$10+'СЕТ СН'!$H$5-'СЕТ СН'!$H$21</f>
        <v>6558.5546296600005</v>
      </c>
      <c r="L107" s="36">
        <f>SUMIFS(СВЦЭМ!$D$39:$D$789,СВЦЭМ!$A$39:$A$789,$A107,СВЦЭМ!$B$39:$B$789,L$83)+'СЕТ СН'!$H$11+СВЦЭМ!$D$10+'СЕТ СН'!$H$5-'СЕТ СН'!$H$21</f>
        <v>6526.5010669500007</v>
      </c>
      <c r="M107" s="36">
        <f>SUMIFS(СВЦЭМ!$D$39:$D$789,СВЦЭМ!$A$39:$A$789,$A107,СВЦЭМ!$B$39:$B$789,M$83)+'СЕТ СН'!$H$11+СВЦЭМ!$D$10+'СЕТ СН'!$H$5-'СЕТ СН'!$H$21</f>
        <v>6457.3854821000004</v>
      </c>
      <c r="N107" s="36">
        <f>SUMIFS(СВЦЭМ!$D$39:$D$789,СВЦЭМ!$A$39:$A$789,$A107,СВЦЭМ!$B$39:$B$789,N$83)+'СЕТ СН'!$H$11+СВЦЭМ!$D$10+'СЕТ СН'!$H$5-'СЕТ СН'!$H$21</f>
        <v>6477.3936635000009</v>
      </c>
      <c r="O107" s="36">
        <f>SUMIFS(СВЦЭМ!$D$39:$D$789,СВЦЭМ!$A$39:$A$789,$A107,СВЦЭМ!$B$39:$B$789,O$83)+'СЕТ СН'!$H$11+СВЦЭМ!$D$10+'СЕТ СН'!$H$5-'СЕТ СН'!$H$21</f>
        <v>6530.9134921599998</v>
      </c>
      <c r="P107" s="36">
        <f>SUMIFS(СВЦЭМ!$D$39:$D$789,СВЦЭМ!$A$39:$A$789,$A107,СВЦЭМ!$B$39:$B$789,P$83)+'СЕТ СН'!$H$11+СВЦЭМ!$D$10+'СЕТ СН'!$H$5-'СЕТ СН'!$H$21</f>
        <v>6525.3207965000001</v>
      </c>
      <c r="Q107" s="36">
        <f>SUMIFS(СВЦЭМ!$D$39:$D$789,СВЦЭМ!$A$39:$A$789,$A107,СВЦЭМ!$B$39:$B$789,Q$83)+'СЕТ СН'!$H$11+СВЦЭМ!$D$10+'СЕТ СН'!$H$5-'СЕТ СН'!$H$21</f>
        <v>6461.1497264400004</v>
      </c>
      <c r="R107" s="36">
        <f>SUMIFS(СВЦЭМ!$D$39:$D$789,СВЦЭМ!$A$39:$A$789,$A107,СВЦЭМ!$B$39:$B$789,R$83)+'СЕТ СН'!$H$11+СВЦЭМ!$D$10+'СЕТ СН'!$H$5-'СЕТ СН'!$H$21</f>
        <v>6477.9958190200005</v>
      </c>
      <c r="S107" s="36">
        <f>SUMIFS(СВЦЭМ!$D$39:$D$789,СВЦЭМ!$A$39:$A$789,$A107,СВЦЭМ!$B$39:$B$789,S$83)+'СЕТ СН'!$H$11+СВЦЭМ!$D$10+'СЕТ СН'!$H$5-'СЕТ СН'!$H$21</f>
        <v>6500.7932815200002</v>
      </c>
      <c r="T107" s="36">
        <f>SUMIFS(СВЦЭМ!$D$39:$D$789,СВЦЭМ!$A$39:$A$789,$A107,СВЦЭМ!$B$39:$B$789,T$83)+'СЕТ СН'!$H$11+СВЦЭМ!$D$10+'СЕТ СН'!$H$5-'СЕТ СН'!$H$21</f>
        <v>6538.1144819199999</v>
      </c>
      <c r="U107" s="36">
        <f>SUMIFS(СВЦЭМ!$D$39:$D$789,СВЦЭМ!$A$39:$A$789,$A107,СВЦЭМ!$B$39:$B$789,U$83)+'СЕТ СН'!$H$11+СВЦЭМ!$D$10+'СЕТ СН'!$H$5-'СЕТ СН'!$H$21</f>
        <v>6540.9395906700001</v>
      </c>
      <c r="V107" s="36">
        <f>SUMIFS(СВЦЭМ!$D$39:$D$789,СВЦЭМ!$A$39:$A$789,$A107,СВЦЭМ!$B$39:$B$789,V$83)+'СЕТ СН'!$H$11+СВЦЭМ!$D$10+'СЕТ СН'!$H$5-'СЕТ СН'!$H$21</f>
        <v>6552.95783992</v>
      </c>
      <c r="W107" s="36">
        <f>SUMIFS(СВЦЭМ!$D$39:$D$789,СВЦЭМ!$A$39:$A$789,$A107,СВЦЭМ!$B$39:$B$789,W$83)+'СЕТ СН'!$H$11+СВЦЭМ!$D$10+'СЕТ СН'!$H$5-'СЕТ СН'!$H$21</f>
        <v>6575.80137397</v>
      </c>
      <c r="X107" s="36">
        <f>SUMIFS(СВЦЭМ!$D$39:$D$789,СВЦЭМ!$A$39:$A$789,$A107,СВЦЭМ!$B$39:$B$789,X$83)+'СЕТ СН'!$H$11+СВЦЭМ!$D$10+'СЕТ СН'!$H$5-'СЕТ СН'!$H$21</f>
        <v>6609.5788871700006</v>
      </c>
      <c r="Y107" s="36">
        <f>SUMIFS(СВЦЭМ!$D$39:$D$789,СВЦЭМ!$A$39:$A$789,$A107,СВЦЭМ!$B$39:$B$789,Y$83)+'СЕТ СН'!$H$11+СВЦЭМ!$D$10+'СЕТ СН'!$H$5-'СЕТ СН'!$H$21</f>
        <v>6618.6334740700004</v>
      </c>
    </row>
    <row r="108" spans="1:25" ht="15.75" x14ac:dyDescent="0.2">
      <c r="A108" s="35">
        <f t="shared" si="2"/>
        <v>45651</v>
      </c>
      <c r="B108" s="36">
        <f>SUMIFS(СВЦЭМ!$D$39:$D$789,СВЦЭМ!$A$39:$A$789,$A108,СВЦЭМ!$B$39:$B$789,B$83)+'СЕТ СН'!$H$11+СВЦЭМ!$D$10+'СЕТ СН'!$H$5-'СЕТ СН'!$H$21</f>
        <v>6510.8590704399994</v>
      </c>
      <c r="C108" s="36">
        <f>SUMIFS(СВЦЭМ!$D$39:$D$789,СВЦЭМ!$A$39:$A$789,$A108,СВЦЭМ!$B$39:$B$789,C$83)+'СЕТ СН'!$H$11+СВЦЭМ!$D$10+'СЕТ СН'!$H$5-'СЕТ СН'!$H$21</f>
        <v>6552.3192538399999</v>
      </c>
      <c r="D108" s="36">
        <f>SUMIFS(СВЦЭМ!$D$39:$D$789,СВЦЭМ!$A$39:$A$789,$A108,СВЦЭМ!$B$39:$B$789,D$83)+'СЕТ СН'!$H$11+СВЦЭМ!$D$10+'СЕТ СН'!$H$5-'СЕТ СН'!$H$21</f>
        <v>6563.7581560500003</v>
      </c>
      <c r="E108" s="36">
        <f>SUMIFS(СВЦЭМ!$D$39:$D$789,СВЦЭМ!$A$39:$A$789,$A108,СВЦЭМ!$B$39:$B$789,E$83)+'СЕТ СН'!$H$11+СВЦЭМ!$D$10+'СЕТ СН'!$H$5-'СЕТ СН'!$H$21</f>
        <v>6598.8487588400003</v>
      </c>
      <c r="F108" s="36">
        <f>SUMIFS(СВЦЭМ!$D$39:$D$789,СВЦЭМ!$A$39:$A$789,$A108,СВЦЭМ!$B$39:$B$789,F$83)+'СЕТ СН'!$H$11+СВЦЭМ!$D$10+'СЕТ СН'!$H$5-'СЕТ СН'!$H$21</f>
        <v>6604.7327382100002</v>
      </c>
      <c r="G108" s="36">
        <f>SUMIFS(СВЦЭМ!$D$39:$D$789,СВЦЭМ!$A$39:$A$789,$A108,СВЦЭМ!$B$39:$B$789,G$83)+'СЕТ СН'!$H$11+СВЦЭМ!$D$10+'СЕТ СН'!$H$5-'СЕТ СН'!$H$21</f>
        <v>6561.8694743200003</v>
      </c>
      <c r="H108" s="36">
        <f>SUMIFS(СВЦЭМ!$D$39:$D$789,СВЦЭМ!$A$39:$A$789,$A108,СВЦЭМ!$B$39:$B$789,H$83)+'СЕТ СН'!$H$11+СВЦЭМ!$D$10+'СЕТ СН'!$H$5-'СЕТ СН'!$H$21</f>
        <v>6497.7326204700003</v>
      </c>
      <c r="I108" s="36">
        <f>SUMIFS(СВЦЭМ!$D$39:$D$789,СВЦЭМ!$A$39:$A$789,$A108,СВЦЭМ!$B$39:$B$789,I$83)+'СЕТ СН'!$H$11+СВЦЭМ!$D$10+'СЕТ СН'!$H$5-'СЕТ СН'!$H$21</f>
        <v>6397.2900316100004</v>
      </c>
      <c r="J108" s="36">
        <f>SUMIFS(СВЦЭМ!$D$39:$D$789,СВЦЭМ!$A$39:$A$789,$A108,СВЦЭМ!$B$39:$B$789,J$83)+'СЕТ СН'!$H$11+СВЦЭМ!$D$10+'СЕТ СН'!$H$5-'СЕТ СН'!$H$21</f>
        <v>6379.5198056200006</v>
      </c>
      <c r="K108" s="36">
        <f>SUMIFS(СВЦЭМ!$D$39:$D$789,СВЦЭМ!$A$39:$A$789,$A108,СВЦЭМ!$B$39:$B$789,K$83)+'СЕТ СН'!$H$11+СВЦЭМ!$D$10+'СЕТ СН'!$H$5-'СЕТ СН'!$H$21</f>
        <v>6365.4931635000003</v>
      </c>
      <c r="L108" s="36">
        <f>SUMIFS(СВЦЭМ!$D$39:$D$789,СВЦЭМ!$A$39:$A$789,$A108,СВЦЭМ!$B$39:$B$789,L$83)+'СЕТ СН'!$H$11+СВЦЭМ!$D$10+'СЕТ СН'!$H$5-'СЕТ СН'!$H$21</f>
        <v>6347.91745472</v>
      </c>
      <c r="M108" s="36">
        <f>SUMIFS(СВЦЭМ!$D$39:$D$789,СВЦЭМ!$A$39:$A$789,$A108,СВЦЭМ!$B$39:$B$789,M$83)+'СЕТ СН'!$H$11+СВЦЭМ!$D$10+'СЕТ СН'!$H$5-'СЕТ СН'!$H$21</f>
        <v>6323.1613780300004</v>
      </c>
      <c r="N108" s="36">
        <f>SUMIFS(СВЦЭМ!$D$39:$D$789,СВЦЭМ!$A$39:$A$789,$A108,СВЦЭМ!$B$39:$B$789,N$83)+'СЕТ СН'!$H$11+СВЦЭМ!$D$10+'СЕТ СН'!$H$5-'СЕТ СН'!$H$21</f>
        <v>6324.7069780800002</v>
      </c>
      <c r="O108" s="36">
        <f>SUMIFS(СВЦЭМ!$D$39:$D$789,СВЦЭМ!$A$39:$A$789,$A108,СВЦЭМ!$B$39:$B$789,O$83)+'СЕТ СН'!$H$11+СВЦЭМ!$D$10+'СЕТ СН'!$H$5-'СЕТ СН'!$H$21</f>
        <v>6335.1440697800008</v>
      </c>
      <c r="P108" s="36">
        <f>SUMIFS(СВЦЭМ!$D$39:$D$789,СВЦЭМ!$A$39:$A$789,$A108,СВЦЭМ!$B$39:$B$789,P$83)+'СЕТ СН'!$H$11+СВЦЭМ!$D$10+'СЕТ СН'!$H$5-'СЕТ СН'!$H$21</f>
        <v>6337.8702337000004</v>
      </c>
      <c r="Q108" s="36">
        <f>SUMIFS(СВЦЭМ!$D$39:$D$789,СВЦЭМ!$A$39:$A$789,$A108,СВЦЭМ!$B$39:$B$789,Q$83)+'СЕТ СН'!$H$11+СВЦЭМ!$D$10+'СЕТ СН'!$H$5-'СЕТ СН'!$H$21</f>
        <v>6342.1660196800003</v>
      </c>
      <c r="R108" s="36">
        <f>SUMIFS(СВЦЭМ!$D$39:$D$789,СВЦЭМ!$A$39:$A$789,$A108,СВЦЭМ!$B$39:$B$789,R$83)+'СЕТ СН'!$H$11+СВЦЭМ!$D$10+'СЕТ СН'!$H$5-'СЕТ СН'!$H$21</f>
        <v>6339.9505179600001</v>
      </c>
      <c r="S108" s="36">
        <f>SUMIFS(СВЦЭМ!$D$39:$D$789,СВЦЭМ!$A$39:$A$789,$A108,СВЦЭМ!$B$39:$B$789,S$83)+'СЕТ СН'!$H$11+СВЦЭМ!$D$10+'СЕТ СН'!$H$5-'СЕТ СН'!$H$21</f>
        <v>6321.2440815099999</v>
      </c>
      <c r="T108" s="36">
        <f>SUMIFS(СВЦЭМ!$D$39:$D$789,СВЦЭМ!$A$39:$A$789,$A108,СВЦЭМ!$B$39:$B$789,T$83)+'СЕТ СН'!$H$11+СВЦЭМ!$D$10+'СЕТ СН'!$H$5-'СЕТ СН'!$H$21</f>
        <v>6342.5460531600002</v>
      </c>
      <c r="U108" s="36">
        <f>SUMIFS(СВЦЭМ!$D$39:$D$789,СВЦЭМ!$A$39:$A$789,$A108,СВЦЭМ!$B$39:$B$789,U$83)+'СЕТ СН'!$H$11+СВЦЭМ!$D$10+'СЕТ СН'!$H$5-'СЕТ СН'!$H$21</f>
        <v>6340.1556354900003</v>
      </c>
      <c r="V108" s="36">
        <f>SUMIFS(СВЦЭМ!$D$39:$D$789,СВЦЭМ!$A$39:$A$789,$A108,СВЦЭМ!$B$39:$B$789,V$83)+'СЕТ СН'!$H$11+СВЦЭМ!$D$10+'СЕТ СН'!$H$5-'СЕТ СН'!$H$21</f>
        <v>6347.9846915600001</v>
      </c>
      <c r="W108" s="36">
        <f>SUMIFS(СВЦЭМ!$D$39:$D$789,СВЦЭМ!$A$39:$A$789,$A108,СВЦЭМ!$B$39:$B$789,W$83)+'СЕТ СН'!$H$11+СВЦЭМ!$D$10+'СЕТ СН'!$H$5-'СЕТ СН'!$H$21</f>
        <v>6381.4648837500008</v>
      </c>
      <c r="X108" s="36">
        <f>SUMIFS(СВЦЭМ!$D$39:$D$789,СВЦЭМ!$A$39:$A$789,$A108,СВЦЭМ!$B$39:$B$789,X$83)+'СЕТ СН'!$H$11+СВЦЭМ!$D$10+'СЕТ СН'!$H$5-'СЕТ СН'!$H$21</f>
        <v>6374.5507897400003</v>
      </c>
      <c r="Y108" s="36">
        <f>SUMIFS(СВЦЭМ!$D$39:$D$789,СВЦЭМ!$A$39:$A$789,$A108,СВЦЭМ!$B$39:$B$789,Y$83)+'СЕТ СН'!$H$11+СВЦЭМ!$D$10+'СЕТ СН'!$H$5-'СЕТ СН'!$H$21</f>
        <v>6429.3213702400008</v>
      </c>
    </row>
    <row r="109" spans="1:25" ht="15.75" x14ac:dyDescent="0.2">
      <c r="A109" s="35">
        <f t="shared" si="2"/>
        <v>45652</v>
      </c>
      <c r="B109" s="36">
        <f>SUMIFS(СВЦЭМ!$D$39:$D$789,СВЦЭМ!$A$39:$A$789,$A109,СВЦЭМ!$B$39:$B$789,B$83)+'СЕТ СН'!$H$11+СВЦЭМ!$D$10+'СЕТ СН'!$H$5-'СЕТ СН'!$H$21</f>
        <v>6582.8542568000003</v>
      </c>
      <c r="C109" s="36">
        <f>SUMIFS(СВЦЭМ!$D$39:$D$789,СВЦЭМ!$A$39:$A$789,$A109,СВЦЭМ!$B$39:$B$789,C$83)+'СЕТ СН'!$H$11+СВЦЭМ!$D$10+'СЕТ СН'!$H$5-'СЕТ СН'!$H$21</f>
        <v>6621.4425320700002</v>
      </c>
      <c r="D109" s="36">
        <f>SUMIFS(СВЦЭМ!$D$39:$D$789,СВЦЭМ!$A$39:$A$789,$A109,СВЦЭМ!$B$39:$B$789,D$83)+'СЕТ СН'!$H$11+СВЦЭМ!$D$10+'СЕТ СН'!$H$5-'СЕТ СН'!$H$21</f>
        <v>6648.1503852000005</v>
      </c>
      <c r="E109" s="36">
        <f>SUMIFS(СВЦЭМ!$D$39:$D$789,СВЦЭМ!$A$39:$A$789,$A109,СВЦЭМ!$B$39:$B$789,E$83)+'СЕТ СН'!$H$11+СВЦЭМ!$D$10+'СЕТ СН'!$H$5-'СЕТ СН'!$H$21</f>
        <v>6653.17161571</v>
      </c>
      <c r="F109" s="36">
        <f>SUMIFS(СВЦЭМ!$D$39:$D$789,СВЦЭМ!$A$39:$A$789,$A109,СВЦЭМ!$B$39:$B$789,F$83)+'СЕТ СН'!$H$11+СВЦЭМ!$D$10+'СЕТ СН'!$H$5-'СЕТ СН'!$H$21</f>
        <v>6648.7464078400008</v>
      </c>
      <c r="G109" s="36">
        <f>SUMIFS(СВЦЭМ!$D$39:$D$789,СВЦЭМ!$A$39:$A$789,$A109,СВЦЭМ!$B$39:$B$789,G$83)+'СЕТ СН'!$H$11+СВЦЭМ!$D$10+'СЕТ СН'!$H$5-'СЕТ СН'!$H$21</f>
        <v>6624.9868094200001</v>
      </c>
      <c r="H109" s="36">
        <f>SUMIFS(СВЦЭМ!$D$39:$D$789,СВЦЭМ!$A$39:$A$789,$A109,СВЦЭМ!$B$39:$B$789,H$83)+'СЕТ СН'!$H$11+СВЦЭМ!$D$10+'СЕТ СН'!$H$5-'СЕТ СН'!$H$21</f>
        <v>6542.5119439700002</v>
      </c>
      <c r="I109" s="36">
        <f>SUMIFS(СВЦЭМ!$D$39:$D$789,СВЦЭМ!$A$39:$A$789,$A109,СВЦЭМ!$B$39:$B$789,I$83)+'СЕТ СН'!$H$11+СВЦЭМ!$D$10+'СЕТ СН'!$H$5-'СЕТ СН'!$H$21</f>
        <v>6478.2998591900005</v>
      </c>
      <c r="J109" s="36">
        <f>SUMIFS(СВЦЭМ!$D$39:$D$789,СВЦЭМ!$A$39:$A$789,$A109,СВЦЭМ!$B$39:$B$789,J$83)+'СЕТ СН'!$H$11+СВЦЭМ!$D$10+'СЕТ СН'!$H$5-'СЕТ СН'!$H$21</f>
        <v>6443.7604021900006</v>
      </c>
      <c r="K109" s="36">
        <f>SUMIFS(СВЦЭМ!$D$39:$D$789,СВЦЭМ!$A$39:$A$789,$A109,СВЦЭМ!$B$39:$B$789,K$83)+'СЕТ СН'!$H$11+СВЦЭМ!$D$10+'СЕТ СН'!$H$5-'СЕТ СН'!$H$21</f>
        <v>6424.0128840600009</v>
      </c>
      <c r="L109" s="36">
        <f>SUMIFS(СВЦЭМ!$D$39:$D$789,СВЦЭМ!$A$39:$A$789,$A109,СВЦЭМ!$B$39:$B$789,L$83)+'СЕТ СН'!$H$11+СВЦЭМ!$D$10+'СЕТ СН'!$H$5-'СЕТ СН'!$H$21</f>
        <v>6423.3195776000002</v>
      </c>
      <c r="M109" s="36">
        <f>SUMIFS(СВЦЭМ!$D$39:$D$789,СВЦЭМ!$A$39:$A$789,$A109,СВЦЭМ!$B$39:$B$789,M$83)+'СЕТ СН'!$H$11+СВЦЭМ!$D$10+'СЕТ СН'!$H$5-'СЕТ СН'!$H$21</f>
        <v>6409.9333300600001</v>
      </c>
      <c r="N109" s="36">
        <f>SUMIFS(СВЦЭМ!$D$39:$D$789,СВЦЭМ!$A$39:$A$789,$A109,СВЦЭМ!$B$39:$B$789,N$83)+'СЕТ СН'!$H$11+СВЦЭМ!$D$10+'СЕТ СН'!$H$5-'СЕТ СН'!$H$21</f>
        <v>6411.3379451700002</v>
      </c>
      <c r="O109" s="36">
        <f>SUMIFS(СВЦЭМ!$D$39:$D$789,СВЦЭМ!$A$39:$A$789,$A109,СВЦЭМ!$B$39:$B$789,O$83)+'СЕТ СН'!$H$11+СВЦЭМ!$D$10+'СЕТ СН'!$H$5-'СЕТ СН'!$H$21</f>
        <v>6403.8444371200003</v>
      </c>
      <c r="P109" s="36">
        <f>SUMIFS(СВЦЭМ!$D$39:$D$789,СВЦЭМ!$A$39:$A$789,$A109,СВЦЭМ!$B$39:$B$789,P$83)+'СЕТ СН'!$H$11+СВЦЭМ!$D$10+'СЕТ СН'!$H$5-'СЕТ СН'!$H$21</f>
        <v>6416.4145112500009</v>
      </c>
      <c r="Q109" s="36">
        <f>SUMIFS(СВЦЭМ!$D$39:$D$789,СВЦЭМ!$A$39:$A$789,$A109,СВЦЭМ!$B$39:$B$789,Q$83)+'СЕТ СН'!$H$11+СВЦЭМ!$D$10+'СЕТ СН'!$H$5-'СЕТ СН'!$H$21</f>
        <v>6468.2413005800008</v>
      </c>
      <c r="R109" s="36">
        <f>SUMIFS(СВЦЭМ!$D$39:$D$789,СВЦЭМ!$A$39:$A$789,$A109,СВЦЭМ!$B$39:$B$789,R$83)+'СЕТ СН'!$H$11+СВЦЭМ!$D$10+'СЕТ СН'!$H$5-'СЕТ СН'!$H$21</f>
        <v>6424.8187794200003</v>
      </c>
      <c r="S109" s="36">
        <f>SUMIFS(СВЦЭМ!$D$39:$D$789,СВЦЭМ!$A$39:$A$789,$A109,СВЦЭМ!$B$39:$B$789,S$83)+'СЕТ СН'!$H$11+СВЦЭМ!$D$10+'СЕТ СН'!$H$5-'СЕТ СН'!$H$21</f>
        <v>6432.7176115100001</v>
      </c>
      <c r="T109" s="36">
        <f>SUMIFS(СВЦЭМ!$D$39:$D$789,СВЦЭМ!$A$39:$A$789,$A109,СВЦЭМ!$B$39:$B$789,T$83)+'СЕТ СН'!$H$11+СВЦЭМ!$D$10+'СЕТ СН'!$H$5-'СЕТ СН'!$H$21</f>
        <v>6414.3455522600007</v>
      </c>
      <c r="U109" s="36">
        <f>SUMIFS(СВЦЭМ!$D$39:$D$789,СВЦЭМ!$A$39:$A$789,$A109,СВЦЭМ!$B$39:$B$789,U$83)+'СЕТ СН'!$H$11+СВЦЭМ!$D$10+'СЕТ СН'!$H$5-'СЕТ СН'!$H$21</f>
        <v>6428.1499113300006</v>
      </c>
      <c r="V109" s="36">
        <f>SUMIFS(СВЦЭМ!$D$39:$D$789,СВЦЭМ!$A$39:$A$789,$A109,СВЦЭМ!$B$39:$B$789,V$83)+'СЕТ СН'!$H$11+СВЦЭМ!$D$10+'СЕТ СН'!$H$5-'СЕТ СН'!$H$21</f>
        <v>6455.0323357699999</v>
      </c>
      <c r="W109" s="36">
        <f>SUMIFS(СВЦЭМ!$D$39:$D$789,СВЦЭМ!$A$39:$A$789,$A109,СВЦЭМ!$B$39:$B$789,W$83)+'СЕТ СН'!$H$11+СВЦЭМ!$D$10+'СЕТ СН'!$H$5-'СЕТ СН'!$H$21</f>
        <v>6465.8766706300003</v>
      </c>
      <c r="X109" s="36">
        <f>SUMIFS(СВЦЭМ!$D$39:$D$789,СВЦЭМ!$A$39:$A$789,$A109,СВЦЭМ!$B$39:$B$789,X$83)+'СЕТ СН'!$H$11+СВЦЭМ!$D$10+'СЕТ СН'!$H$5-'СЕТ СН'!$H$21</f>
        <v>6476.6930325500007</v>
      </c>
      <c r="Y109" s="36">
        <f>SUMIFS(СВЦЭМ!$D$39:$D$789,СВЦЭМ!$A$39:$A$789,$A109,СВЦЭМ!$B$39:$B$789,Y$83)+'СЕТ СН'!$H$11+СВЦЭМ!$D$10+'СЕТ СН'!$H$5-'СЕТ СН'!$H$21</f>
        <v>6493.2682690800002</v>
      </c>
    </row>
    <row r="110" spans="1:25" ht="15.75" x14ac:dyDescent="0.2">
      <c r="A110" s="35">
        <f t="shared" si="2"/>
        <v>45653</v>
      </c>
      <c r="B110" s="36">
        <f>SUMIFS(СВЦЭМ!$D$39:$D$789,СВЦЭМ!$A$39:$A$789,$A110,СВЦЭМ!$B$39:$B$789,B$83)+'СЕТ СН'!$H$11+СВЦЭМ!$D$10+'СЕТ СН'!$H$5-'СЕТ СН'!$H$21</f>
        <v>6595.9376955000007</v>
      </c>
      <c r="C110" s="36">
        <f>SUMIFS(СВЦЭМ!$D$39:$D$789,СВЦЭМ!$A$39:$A$789,$A110,СВЦЭМ!$B$39:$B$789,C$83)+'СЕТ СН'!$H$11+СВЦЭМ!$D$10+'СЕТ СН'!$H$5-'СЕТ СН'!$H$21</f>
        <v>6613.9573328799997</v>
      </c>
      <c r="D110" s="36">
        <f>SUMIFS(СВЦЭМ!$D$39:$D$789,СВЦЭМ!$A$39:$A$789,$A110,СВЦЭМ!$B$39:$B$789,D$83)+'СЕТ СН'!$H$11+СВЦЭМ!$D$10+'СЕТ СН'!$H$5-'СЕТ СН'!$H$21</f>
        <v>6625.6824346200001</v>
      </c>
      <c r="E110" s="36">
        <f>SUMIFS(СВЦЭМ!$D$39:$D$789,СВЦЭМ!$A$39:$A$789,$A110,СВЦЭМ!$B$39:$B$789,E$83)+'СЕТ СН'!$H$11+СВЦЭМ!$D$10+'СЕТ СН'!$H$5-'СЕТ СН'!$H$21</f>
        <v>6635.1744992500007</v>
      </c>
      <c r="F110" s="36">
        <f>SUMIFS(СВЦЭМ!$D$39:$D$789,СВЦЭМ!$A$39:$A$789,$A110,СВЦЭМ!$B$39:$B$789,F$83)+'СЕТ СН'!$H$11+СВЦЭМ!$D$10+'СЕТ СН'!$H$5-'СЕТ СН'!$H$21</f>
        <v>6627.4417398400001</v>
      </c>
      <c r="G110" s="36">
        <f>SUMIFS(СВЦЭМ!$D$39:$D$789,СВЦЭМ!$A$39:$A$789,$A110,СВЦЭМ!$B$39:$B$789,G$83)+'СЕТ СН'!$H$11+СВЦЭМ!$D$10+'СЕТ СН'!$H$5-'СЕТ СН'!$H$21</f>
        <v>6596.7681352</v>
      </c>
      <c r="H110" s="36">
        <f>SUMIFS(СВЦЭМ!$D$39:$D$789,СВЦЭМ!$A$39:$A$789,$A110,СВЦЭМ!$B$39:$B$789,H$83)+'СЕТ СН'!$H$11+СВЦЭМ!$D$10+'СЕТ СН'!$H$5-'СЕТ СН'!$H$21</f>
        <v>6517.2300880599996</v>
      </c>
      <c r="I110" s="36">
        <f>SUMIFS(СВЦЭМ!$D$39:$D$789,СВЦЭМ!$A$39:$A$789,$A110,СВЦЭМ!$B$39:$B$789,I$83)+'СЕТ СН'!$H$11+СВЦЭМ!$D$10+'СЕТ СН'!$H$5-'СЕТ СН'!$H$21</f>
        <v>6430.2120627600007</v>
      </c>
      <c r="J110" s="36">
        <f>SUMIFS(СВЦЭМ!$D$39:$D$789,СВЦЭМ!$A$39:$A$789,$A110,СВЦЭМ!$B$39:$B$789,J$83)+'СЕТ СН'!$H$11+СВЦЭМ!$D$10+'СЕТ СН'!$H$5-'СЕТ СН'!$H$21</f>
        <v>6404.1438088100003</v>
      </c>
      <c r="K110" s="36">
        <f>SUMIFS(СВЦЭМ!$D$39:$D$789,СВЦЭМ!$A$39:$A$789,$A110,СВЦЭМ!$B$39:$B$789,K$83)+'СЕТ СН'!$H$11+СВЦЭМ!$D$10+'СЕТ СН'!$H$5-'СЕТ СН'!$H$21</f>
        <v>6404.2747053700004</v>
      </c>
      <c r="L110" s="36">
        <f>SUMIFS(СВЦЭМ!$D$39:$D$789,СВЦЭМ!$A$39:$A$789,$A110,СВЦЭМ!$B$39:$B$789,L$83)+'СЕТ СН'!$H$11+СВЦЭМ!$D$10+'СЕТ СН'!$H$5-'СЕТ СН'!$H$21</f>
        <v>6426.2078903800002</v>
      </c>
      <c r="M110" s="36">
        <f>SUMIFS(СВЦЭМ!$D$39:$D$789,СВЦЭМ!$A$39:$A$789,$A110,СВЦЭМ!$B$39:$B$789,M$83)+'СЕТ СН'!$H$11+СВЦЭМ!$D$10+'СЕТ СН'!$H$5-'СЕТ СН'!$H$21</f>
        <v>6487.3003541500002</v>
      </c>
      <c r="N110" s="36">
        <f>SUMIFS(СВЦЭМ!$D$39:$D$789,СВЦЭМ!$A$39:$A$789,$A110,СВЦЭМ!$B$39:$B$789,N$83)+'СЕТ СН'!$H$11+СВЦЭМ!$D$10+'СЕТ СН'!$H$5-'СЕТ СН'!$H$21</f>
        <v>6509.7454372200009</v>
      </c>
      <c r="O110" s="36">
        <f>SUMIFS(СВЦЭМ!$D$39:$D$789,СВЦЭМ!$A$39:$A$789,$A110,СВЦЭМ!$B$39:$B$789,O$83)+'СЕТ СН'!$H$11+СВЦЭМ!$D$10+'СЕТ СН'!$H$5-'СЕТ СН'!$H$21</f>
        <v>6510.9957791199995</v>
      </c>
      <c r="P110" s="36">
        <f>SUMIFS(СВЦЭМ!$D$39:$D$789,СВЦЭМ!$A$39:$A$789,$A110,СВЦЭМ!$B$39:$B$789,P$83)+'СЕТ СН'!$H$11+СВЦЭМ!$D$10+'СЕТ СН'!$H$5-'СЕТ СН'!$H$21</f>
        <v>6498.2236738400006</v>
      </c>
      <c r="Q110" s="36">
        <f>SUMIFS(СВЦЭМ!$D$39:$D$789,СВЦЭМ!$A$39:$A$789,$A110,СВЦЭМ!$B$39:$B$789,Q$83)+'СЕТ СН'!$H$11+СВЦЭМ!$D$10+'СЕТ СН'!$H$5-'СЕТ СН'!$H$21</f>
        <v>6510.04079232</v>
      </c>
      <c r="R110" s="36">
        <f>SUMIFS(СВЦЭМ!$D$39:$D$789,СВЦЭМ!$A$39:$A$789,$A110,СВЦЭМ!$B$39:$B$789,R$83)+'СЕТ СН'!$H$11+СВЦЭМ!$D$10+'СЕТ СН'!$H$5-'СЕТ СН'!$H$21</f>
        <v>6501.1478353399998</v>
      </c>
      <c r="S110" s="36">
        <f>SUMIFS(СВЦЭМ!$D$39:$D$789,СВЦЭМ!$A$39:$A$789,$A110,СВЦЭМ!$B$39:$B$789,S$83)+'СЕТ СН'!$H$11+СВЦЭМ!$D$10+'СЕТ СН'!$H$5-'СЕТ СН'!$H$21</f>
        <v>6487.5934411600001</v>
      </c>
      <c r="T110" s="36">
        <f>SUMIFS(СВЦЭМ!$D$39:$D$789,СВЦЭМ!$A$39:$A$789,$A110,СВЦЭМ!$B$39:$B$789,T$83)+'СЕТ СН'!$H$11+СВЦЭМ!$D$10+'СЕТ СН'!$H$5-'СЕТ СН'!$H$21</f>
        <v>6458.6892015100002</v>
      </c>
      <c r="U110" s="36">
        <f>SUMIFS(СВЦЭМ!$D$39:$D$789,СВЦЭМ!$A$39:$A$789,$A110,СВЦЭМ!$B$39:$B$789,U$83)+'СЕТ СН'!$H$11+СВЦЭМ!$D$10+'СЕТ СН'!$H$5-'СЕТ СН'!$H$21</f>
        <v>6428.0064359500002</v>
      </c>
      <c r="V110" s="36">
        <f>SUMIFS(СВЦЭМ!$D$39:$D$789,СВЦЭМ!$A$39:$A$789,$A110,СВЦЭМ!$B$39:$B$789,V$83)+'СЕТ СН'!$H$11+СВЦЭМ!$D$10+'СЕТ СН'!$H$5-'СЕТ СН'!$H$21</f>
        <v>6437.8664797300007</v>
      </c>
      <c r="W110" s="36">
        <f>SUMIFS(СВЦЭМ!$D$39:$D$789,СВЦЭМ!$A$39:$A$789,$A110,СВЦЭМ!$B$39:$B$789,W$83)+'СЕТ СН'!$H$11+СВЦЭМ!$D$10+'СЕТ СН'!$H$5-'СЕТ СН'!$H$21</f>
        <v>6468.2223895100005</v>
      </c>
      <c r="X110" s="36">
        <f>SUMIFS(СВЦЭМ!$D$39:$D$789,СВЦЭМ!$A$39:$A$789,$A110,СВЦЭМ!$B$39:$B$789,X$83)+'СЕТ СН'!$H$11+СВЦЭМ!$D$10+'СЕТ СН'!$H$5-'СЕТ СН'!$H$21</f>
        <v>6512.5223520100008</v>
      </c>
      <c r="Y110" s="36">
        <f>SUMIFS(СВЦЭМ!$D$39:$D$789,СВЦЭМ!$A$39:$A$789,$A110,СВЦЭМ!$B$39:$B$789,Y$83)+'СЕТ СН'!$H$11+СВЦЭМ!$D$10+'СЕТ СН'!$H$5-'СЕТ СН'!$H$21</f>
        <v>6516.8373240800001</v>
      </c>
    </row>
    <row r="111" spans="1:25" ht="15.75" x14ac:dyDescent="0.2">
      <c r="A111" s="35">
        <f t="shared" si="2"/>
        <v>45654</v>
      </c>
      <c r="B111" s="36">
        <f>SUMIFS(СВЦЭМ!$D$39:$D$789,СВЦЭМ!$A$39:$A$789,$A111,СВЦЭМ!$B$39:$B$789,B$83)+'СЕТ СН'!$H$11+СВЦЭМ!$D$10+'СЕТ СН'!$H$5-'СЕТ СН'!$H$21</f>
        <v>6520.1915671000006</v>
      </c>
      <c r="C111" s="36">
        <f>SUMIFS(СВЦЭМ!$D$39:$D$789,СВЦЭМ!$A$39:$A$789,$A111,СВЦЭМ!$B$39:$B$789,C$83)+'СЕТ СН'!$H$11+СВЦЭМ!$D$10+'СЕТ СН'!$H$5-'СЕТ СН'!$H$21</f>
        <v>6560.3156295999997</v>
      </c>
      <c r="D111" s="36">
        <f>SUMIFS(СВЦЭМ!$D$39:$D$789,СВЦЭМ!$A$39:$A$789,$A111,СВЦЭМ!$B$39:$B$789,D$83)+'СЕТ СН'!$H$11+СВЦЭМ!$D$10+'СЕТ СН'!$H$5-'СЕТ СН'!$H$21</f>
        <v>6613.71196298</v>
      </c>
      <c r="E111" s="36">
        <f>SUMIFS(СВЦЭМ!$D$39:$D$789,СВЦЭМ!$A$39:$A$789,$A111,СВЦЭМ!$B$39:$B$789,E$83)+'СЕТ СН'!$H$11+СВЦЭМ!$D$10+'СЕТ СН'!$H$5-'СЕТ СН'!$H$21</f>
        <v>6633.60017677</v>
      </c>
      <c r="F111" s="36">
        <f>SUMIFS(СВЦЭМ!$D$39:$D$789,СВЦЭМ!$A$39:$A$789,$A111,СВЦЭМ!$B$39:$B$789,F$83)+'СЕТ СН'!$H$11+СВЦЭМ!$D$10+'СЕТ СН'!$H$5-'СЕТ СН'!$H$21</f>
        <v>6633.1715070500004</v>
      </c>
      <c r="G111" s="36">
        <f>SUMIFS(СВЦЭМ!$D$39:$D$789,СВЦЭМ!$A$39:$A$789,$A111,СВЦЭМ!$B$39:$B$789,G$83)+'СЕТ СН'!$H$11+СВЦЭМ!$D$10+'СЕТ СН'!$H$5-'СЕТ СН'!$H$21</f>
        <v>6603.8951998400007</v>
      </c>
      <c r="H111" s="36">
        <f>SUMIFS(СВЦЭМ!$D$39:$D$789,СВЦЭМ!$A$39:$A$789,$A111,СВЦЭМ!$B$39:$B$789,H$83)+'СЕТ СН'!$H$11+СВЦЭМ!$D$10+'СЕТ СН'!$H$5-'СЕТ СН'!$H$21</f>
        <v>6578.7254829699996</v>
      </c>
      <c r="I111" s="36">
        <f>SUMIFS(СВЦЭМ!$D$39:$D$789,СВЦЭМ!$A$39:$A$789,$A111,СВЦЭМ!$B$39:$B$789,I$83)+'СЕТ СН'!$H$11+СВЦЭМ!$D$10+'СЕТ СН'!$H$5-'СЕТ СН'!$H$21</f>
        <v>6505.6152438900008</v>
      </c>
      <c r="J111" s="36">
        <f>SUMIFS(СВЦЭМ!$D$39:$D$789,СВЦЭМ!$A$39:$A$789,$A111,СВЦЭМ!$B$39:$B$789,J$83)+'СЕТ СН'!$H$11+СВЦЭМ!$D$10+'СЕТ СН'!$H$5-'СЕТ СН'!$H$21</f>
        <v>6483.0863818000007</v>
      </c>
      <c r="K111" s="36">
        <f>SUMIFS(СВЦЭМ!$D$39:$D$789,СВЦЭМ!$A$39:$A$789,$A111,СВЦЭМ!$B$39:$B$789,K$83)+'СЕТ СН'!$H$11+СВЦЭМ!$D$10+'СЕТ СН'!$H$5-'СЕТ СН'!$H$21</f>
        <v>6463.44604445</v>
      </c>
      <c r="L111" s="36">
        <f>SUMIFS(СВЦЭМ!$D$39:$D$789,СВЦЭМ!$A$39:$A$789,$A111,СВЦЭМ!$B$39:$B$789,L$83)+'СЕТ СН'!$H$11+СВЦЭМ!$D$10+'СЕТ СН'!$H$5-'СЕТ СН'!$H$21</f>
        <v>6439.9911927100002</v>
      </c>
      <c r="M111" s="36">
        <f>SUMIFS(СВЦЭМ!$D$39:$D$789,СВЦЭМ!$A$39:$A$789,$A111,СВЦЭМ!$B$39:$B$789,M$83)+'СЕТ СН'!$H$11+СВЦЭМ!$D$10+'СЕТ СН'!$H$5-'СЕТ СН'!$H$21</f>
        <v>6497.2531524599999</v>
      </c>
      <c r="N111" s="36">
        <f>SUMIFS(СВЦЭМ!$D$39:$D$789,СВЦЭМ!$A$39:$A$789,$A111,СВЦЭМ!$B$39:$B$789,N$83)+'СЕТ СН'!$H$11+СВЦЭМ!$D$10+'СЕТ СН'!$H$5-'СЕТ СН'!$H$21</f>
        <v>6503.1622264899997</v>
      </c>
      <c r="O111" s="36">
        <f>SUMIFS(СВЦЭМ!$D$39:$D$789,СВЦЭМ!$A$39:$A$789,$A111,СВЦЭМ!$B$39:$B$789,O$83)+'СЕТ СН'!$H$11+СВЦЭМ!$D$10+'СЕТ СН'!$H$5-'СЕТ СН'!$H$21</f>
        <v>6510.8229193299994</v>
      </c>
      <c r="P111" s="36">
        <f>SUMIFS(СВЦЭМ!$D$39:$D$789,СВЦЭМ!$A$39:$A$789,$A111,СВЦЭМ!$B$39:$B$789,P$83)+'СЕТ СН'!$H$11+СВЦЭМ!$D$10+'СЕТ СН'!$H$5-'СЕТ СН'!$H$21</f>
        <v>6508.4093067699996</v>
      </c>
      <c r="Q111" s="36">
        <f>SUMIFS(СВЦЭМ!$D$39:$D$789,СВЦЭМ!$A$39:$A$789,$A111,СВЦЭМ!$B$39:$B$789,Q$83)+'СЕТ СН'!$H$11+СВЦЭМ!$D$10+'СЕТ СН'!$H$5-'СЕТ СН'!$H$21</f>
        <v>6520.6783845200007</v>
      </c>
      <c r="R111" s="36">
        <f>SUMIFS(СВЦЭМ!$D$39:$D$789,СВЦЭМ!$A$39:$A$789,$A111,СВЦЭМ!$B$39:$B$789,R$83)+'СЕТ СН'!$H$11+СВЦЭМ!$D$10+'СЕТ СН'!$H$5-'СЕТ СН'!$H$21</f>
        <v>6515.6873587400005</v>
      </c>
      <c r="S111" s="36">
        <f>SUMIFS(СВЦЭМ!$D$39:$D$789,СВЦЭМ!$A$39:$A$789,$A111,СВЦЭМ!$B$39:$B$789,S$83)+'СЕТ СН'!$H$11+СВЦЭМ!$D$10+'СЕТ СН'!$H$5-'СЕТ СН'!$H$21</f>
        <v>6488.4668469799999</v>
      </c>
      <c r="T111" s="36">
        <f>SUMIFS(СВЦЭМ!$D$39:$D$789,СВЦЭМ!$A$39:$A$789,$A111,СВЦЭМ!$B$39:$B$789,T$83)+'СЕТ СН'!$H$11+СВЦЭМ!$D$10+'СЕТ СН'!$H$5-'СЕТ СН'!$H$21</f>
        <v>6464.4606077200006</v>
      </c>
      <c r="U111" s="36">
        <f>SUMIFS(СВЦЭМ!$D$39:$D$789,СВЦЭМ!$A$39:$A$789,$A111,СВЦЭМ!$B$39:$B$789,U$83)+'СЕТ СН'!$H$11+СВЦЭМ!$D$10+'СЕТ СН'!$H$5-'СЕТ СН'!$H$21</f>
        <v>6480.5690921100004</v>
      </c>
      <c r="V111" s="36">
        <f>SUMIFS(СВЦЭМ!$D$39:$D$789,СВЦЭМ!$A$39:$A$789,$A111,СВЦЭМ!$B$39:$B$789,V$83)+'СЕТ СН'!$H$11+СВЦЭМ!$D$10+'СЕТ СН'!$H$5-'СЕТ СН'!$H$21</f>
        <v>6492.2121875000003</v>
      </c>
      <c r="W111" s="36">
        <f>SUMIFS(СВЦЭМ!$D$39:$D$789,СВЦЭМ!$A$39:$A$789,$A111,СВЦЭМ!$B$39:$B$789,W$83)+'СЕТ СН'!$H$11+СВЦЭМ!$D$10+'СЕТ СН'!$H$5-'СЕТ СН'!$H$21</f>
        <v>6501.4647457200008</v>
      </c>
      <c r="X111" s="36">
        <f>SUMIFS(СВЦЭМ!$D$39:$D$789,СВЦЭМ!$A$39:$A$789,$A111,СВЦЭМ!$B$39:$B$789,X$83)+'СЕТ СН'!$H$11+СВЦЭМ!$D$10+'СЕТ СН'!$H$5-'СЕТ СН'!$H$21</f>
        <v>6512.7088719700005</v>
      </c>
      <c r="Y111" s="36">
        <f>SUMIFS(СВЦЭМ!$D$39:$D$789,СВЦЭМ!$A$39:$A$789,$A111,СВЦЭМ!$B$39:$B$789,Y$83)+'СЕТ СН'!$H$11+СВЦЭМ!$D$10+'СЕТ СН'!$H$5-'СЕТ СН'!$H$21</f>
        <v>6587.50748079</v>
      </c>
    </row>
    <row r="112" spans="1:25" ht="15.75" x14ac:dyDescent="0.2">
      <c r="A112" s="35">
        <f t="shared" si="2"/>
        <v>45655</v>
      </c>
      <c r="B112" s="36">
        <f>SUMIFS(СВЦЭМ!$D$39:$D$789,СВЦЭМ!$A$39:$A$789,$A112,СВЦЭМ!$B$39:$B$789,B$83)+'СЕТ СН'!$H$11+СВЦЭМ!$D$10+'СЕТ СН'!$H$5-'СЕТ СН'!$H$21</f>
        <v>6452.8468827000006</v>
      </c>
      <c r="C112" s="36">
        <f>SUMIFS(СВЦЭМ!$D$39:$D$789,СВЦЭМ!$A$39:$A$789,$A112,СВЦЭМ!$B$39:$B$789,C$83)+'СЕТ СН'!$H$11+СВЦЭМ!$D$10+'СЕТ СН'!$H$5-'СЕТ СН'!$H$21</f>
        <v>6490.536545160001</v>
      </c>
      <c r="D112" s="36">
        <f>SUMIFS(СВЦЭМ!$D$39:$D$789,СВЦЭМ!$A$39:$A$789,$A112,СВЦЭМ!$B$39:$B$789,D$83)+'СЕТ СН'!$H$11+СВЦЭМ!$D$10+'СЕТ СН'!$H$5-'СЕТ СН'!$H$21</f>
        <v>6600.6342953500007</v>
      </c>
      <c r="E112" s="36">
        <f>SUMIFS(СВЦЭМ!$D$39:$D$789,СВЦЭМ!$A$39:$A$789,$A112,СВЦЭМ!$B$39:$B$789,E$83)+'СЕТ СН'!$H$11+СВЦЭМ!$D$10+'СЕТ СН'!$H$5-'СЕТ СН'!$H$21</f>
        <v>6638.2258863000006</v>
      </c>
      <c r="F112" s="36">
        <f>SUMIFS(СВЦЭМ!$D$39:$D$789,СВЦЭМ!$A$39:$A$789,$A112,СВЦЭМ!$B$39:$B$789,F$83)+'СЕТ СН'!$H$11+СВЦЭМ!$D$10+'СЕТ СН'!$H$5-'СЕТ СН'!$H$21</f>
        <v>6645.9435552800005</v>
      </c>
      <c r="G112" s="36">
        <f>SUMIFS(СВЦЭМ!$D$39:$D$789,СВЦЭМ!$A$39:$A$789,$A112,СВЦЭМ!$B$39:$B$789,G$83)+'СЕТ СН'!$H$11+СВЦЭМ!$D$10+'СЕТ СН'!$H$5-'СЕТ СН'!$H$21</f>
        <v>6643.2738414699998</v>
      </c>
      <c r="H112" s="36">
        <f>SUMIFS(СВЦЭМ!$D$39:$D$789,СВЦЭМ!$A$39:$A$789,$A112,СВЦЭМ!$B$39:$B$789,H$83)+'СЕТ СН'!$H$11+СВЦЭМ!$D$10+'СЕТ СН'!$H$5-'СЕТ СН'!$H$21</f>
        <v>6601.2150865800004</v>
      </c>
      <c r="I112" s="36">
        <f>SUMIFS(СВЦЭМ!$D$39:$D$789,СВЦЭМ!$A$39:$A$789,$A112,СВЦЭМ!$B$39:$B$789,I$83)+'СЕТ СН'!$H$11+СВЦЭМ!$D$10+'СЕТ СН'!$H$5-'СЕТ СН'!$H$21</f>
        <v>6528.5047261300006</v>
      </c>
      <c r="J112" s="36">
        <f>SUMIFS(СВЦЭМ!$D$39:$D$789,СВЦЭМ!$A$39:$A$789,$A112,СВЦЭМ!$B$39:$B$789,J$83)+'СЕТ СН'!$H$11+СВЦЭМ!$D$10+'СЕТ СН'!$H$5-'СЕТ СН'!$H$21</f>
        <v>6502.9387626200005</v>
      </c>
      <c r="K112" s="36">
        <f>SUMIFS(СВЦЭМ!$D$39:$D$789,СВЦЭМ!$A$39:$A$789,$A112,СВЦЭМ!$B$39:$B$789,K$83)+'СЕТ СН'!$H$11+СВЦЭМ!$D$10+'СЕТ СН'!$H$5-'СЕТ СН'!$H$21</f>
        <v>6418.6246922800001</v>
      </c>
      <c r="L112" s="36">
        <f>SUMIFS(СВЦЭМ!$D$39:$D$789,СВЦЭМ!$A$39:$A$789,$A112,СВЦЭМ!$B$39:$B$789,L$83)+'СЕТ СН'!$H$11+СВЦЭМ!$D$10+'СЕТ СН'!$H$5-'СЕТ СН'!$H$21</f>
        <v>6392.8638673400001</v>
      </c>
      <c r="M112" s="36">
        <f>SUMIFS(СВЦЭМ!$D$39:$D$789,СВЦЭМ!$A$39:$A$789,$A112,СВЦЭМ!$B$39:$B$789,M$83)+'СЕТ СН'!$H$11+СВЦЭМ!$D$10+'СЕТ СН'!$H$5-'СЕТ СН'!$H$21</f>
        <v>6376.6346404400001</v>
      </c>
      <c r="N112" s="36">
        <f>SUMIFS(СВЦЭМ!$D$39:$D$789,СВЦЭМ!$A$39:$A$789,$A112,СВЦЭМ!$B$39:$B$789,N$83)+'СЕТ СН'!$H$11+СВЦЭМ!$D$10+'СЕТ СН'!$H$5-'СЕТ СН'!$H$21</f>
        <v>6355.6783741899999</v>
      </c>
      <c r="O112" s="36">
        <f>SUMIFS(СВЦЭМ!$D$39:$D$789,СВЦЭМ!$A$39:$A$789,$A112,СВЦЭМ!$B$39:$B$789,O$83)+'СЕТ СН'!$H$11+СВЦЭМ!$D$10+'СЕТ СН'!$H$5-'СЕТ СН'!$H$21</f>
        <v>6394.5252573300004</v>
      </c>
      <c r="P112" s="36">
        <f>SUMIFS(СВЦЭМ!$D$39:$D$789,СВЦЭМ!$A$39:$A$789,$A112,СВЦЭМ!$B$39:$B$789,P$83)+'СЕТ СН'!$H$11+СВЦЭМ!$D$10+'СЕТ СН'!$H$5-'СЕТ СН'!$H$21</f>
        <v>6405.1428021000002</v>
      </c>
      <c r="Q112" s="36">
        <f>SUMIFS(СВЦЭМ!$D$39:$D$789,СВЦЭМ!$A$39:$A$789,$A112,СВЦЭМ!$B$39:$B$789,Q$83)+'СЕТ СН'!$H$11+СВЦЭМ!$D$10+'СЕТ СН'!$H$5-'СЕТ СН'!$H$21</f>
        <v>6448.5676060000005</v>
      </c>
      <c r="R112" s="36">
        <f>SUMIFS(СВЦЭМ!$D$39:$D$789,СВЦЭМ!$A$39:$A$789,$A112,СВЦЭМ!$B$39:$B$789,R$83)+'СЕТ СН'!$H$11+СВЦЭМ!$D$10+'СЕТ СН'!$H$5-'СЕТ СН'!$H$21</f>
        <v>6417.8572569600001</v>
      </c>
      <c r="S112" s="36">
        <f>SUMIFS(СВЦЭМ!$D$39:$D$789,СВЦЭМ!$A$39:$A$789,$A112,СВЦЭМ!$B$39:$B$789,S$83)+'СЕТ СН'!$H$11+СВЦЭМ!$D$10+'СЕТ СН'!$H$5-'СЕТ СН'!$H$21</f>
        <v>6357.6769301100003</v>
      </c>
      <c r="T112" s="36">
        <f>SUMIFS(СВЦЭМ!$D$39:$D$789,СВЦЭМ!$A$39:$A$789,$A112,СВЦЭМ!$B$39:$B$789,T$83)+'СЕТ СН'!$H$11+СВЦЭМ!$D$10+'СЕТ СН'!$H$5-'СЕТ СН'!$H$21</f>
        <v>6315.9313931400002</v>
      </c>
      <c r="U112" s="36">
        <f>SUMIFS(СВЦЭМ!$D$39:$D$789,СВЦЭМ!$A$39:$A$789,$A112,СВЦЭМ!$B$39:$B$789,U$83)+'СЕТ СН'!$H$11+СВЦЭМ!$D$10+'СЕТ СН'!$H$5-'СЕТ СН'!$H$21</f>
        <v>6302.8564775600007</v>
      </c>
      <c r="V112" s="36">
        <f>SUMIFS(СВЦЭМ!$D$39:$D$789,СВЦЭМ!$A$39:$A$789,$A112,СВЦЭМ!$B$39:$B$789,V$83)+'СЕТ СН'!$H$11+СВЦЭМ!$D$10+'СЕТ СН'!$H$5-'СЕТ СН'!$H$21</f>
        <v>6337.0953182700005</v>
      </c>
      <c r="W112" s="36">
        <f>SUMIFS(СВЦЭМ!$D$39:$D$789,СВЦЭМ!$A$39:$A$789,$A112,СВЦЭМ!$B$39:$B$789,W$83)+'СЕТ СН'!$H$11+СВЦЭМ!$D$10+'СЕТ СН'!$H$5-'СЕТ СН'!$H$21</f>
        <v>6366.7491315100006</v>
      </c>
      <c r="X112" s="36">
        <f>SUMIFS(СВЦЭМ!$D$39:$D$789,СВЦЭМ!$A$39:$A$789,$A112,СВЦЭМ!$B$39:$B$789,X$83)+'СЕТ СН'!$H$11+СВЦЭМ!$D$10+'СЕТ СН'!$H$5-'СЕТ СН'!$H$21</f>
        <v>6406.1468125200008</v>
      </c>
      <c r="Y112" s="36">
        <f>SUMIFS(СВЦЭМ!$D$39:$D$789,СВЦЭМ!$A$39:$A$789,$A112,СВЦЭМ!$B$39:$B$789,Y$83)+'СЕТ СН'!$H$11+СВЦЭМ!$D$10+'СЕТ СН'!$H$5-'СЕТ СН'!$H$21</f>
        <v>6433.7460433200004</v>
      </c>
    </row>
    <row r="113" spans="1:32" ht="15.75" x14ac:dyDescent="0.2">
      <c r="A113" s="35">
        <f t="shared" si="2"/>
        <v>45656</v>
      </c>
      <c r="B113" s="36">
        <f>SUMIFS(СВЦЭМ!$D$39:$D$789,СВЦЭМ!$A$39:$A$789,$A113,СВЦЭМ!$B$39:$B$789,B$83)+'СЕТ СН'!$H$11+СВЦЭМ!$D$10+'СЕТ СН'!$H$5-'СЕТ СН'!$H$21</f>
        <v>6625.24576557</v>
      </c>
      <c r="C113" s="36">
        <f>SUMIFS(СВЦЭМ!$D$39:$D$789,СВЦЭМ!$A$39:$A$789,$A113,СВЦЭМ!$B$39:$B$789,C$83)+'СЕТ СН'!$H$11+СВЦЭМ!$D$10+'СЕТ СН'!$H$5-'СЕТ СН'!$H$21</f>
        <v>6683.1031232100004</v>
      </c>
      <c r="D113" s="36">
        <f>SUMIFS(СВЦЭМ!$D$39:$D$789,СВЦЭМ!$A$39:$A$789,$A113,СВЦЭМ!$B$39:$B$789,D$83)+'СЕТ СН'!$H$11+СВЦЭМ!$D$10+'СЕТ СН'!$H$5-'СЕТ СН'!$H$21</f>
        <v>6703.3059359300005</v>
      </c>
      <c r="E113" s="36">
        <f>SUMIFS(СВЦЭМ!$D$39:$D$789,СВЦЭМ!$A$39:$A$789,$A113,СВЦЭМ!$B$39:$B$789,E$83)+'СЕТ СН'!$H$11+СВЦЭМ!$D$10+'СЕТ СН'!$H$5-'СЕТ СН'!$H$21</f>
        <v>6719.8058390300002</v>
      </c>
      <c r="F113" s="36">
        <f>SUMIFS(СВЦЭМ!$D$39:$D$789,СВЦЭМ!$A$39:$A$789,$A113,СВЦЭМ!$B$39:$B$789,F$83)+'СЕТ СН'!$H$11+СВЦЭМ!$D$10+'СЕТ СН'!$H$5-'СЕТ СН'!$H$21</f>
        <v>6724.3886754900004</v>
      </c>
      <c r="G113" s="36">
        <f>SUMIFS(СВЦЭМ!$D$39:$D$789,СВЦЭМ!$A$39:$A$789,$A113,СВЦЭМ!$B$39:$B$789,G$83)+'СЕТ СН'!$H$11+СВЦЭМ!$D$10+'СЕТ СН'!$H$5-'СЕТ СН'!$H$21</f>
        <v>6721.7846250500006</v>
      </c>
      <c r="H113" s="36">
        <f>SUMIFS(СВЦЭМ!$D$39:$D$789,СВЦЭМ!$A$39:$A$789,$A113,СВЦЭМ!$B$39:$B$789,H$83)+'СЕТ СН'!$H$11+СВЦЭМ!$D$10+'СЕТ СН'!$H$5-'СЕТ СН'!$H$21</f>
        <v>6705.1843995400004</v>
      </c>
      <c r="I113" s="36">
        <f>SUMIFS(СВЦЭМ!$D$39:$D$789,СВЦЭМ!$A$39:$A$789,$A113,СВЦЭМ!$B$39:$B$789,I$83)+'СЕТ СН'!$H$11+СВЦЭМ!$D$10+'СЕТ СН'!$H$5-'СЕТ СН'!$H$21</f>
        <v>6676.8400641400003</v>
      </c>
      <c r="J113" s="36">
        <f>SUMIFS(СВЦЭМ!$D$39:$D$789,СВЦЭМ!$A$39:$A$789,$A113,СВЦЭМ!$B$39:$B$789,J$83)+'СЕТ СН'!$H$11+СВЦЭМ!$D$10+'СЕТ СН'!$H$5-'СЕТ СН'!$H$21</f>
        <v>6627.2680100300004</v>
      </c>
      <c r="K113" s="36">
        <f>SUMIFS(СВЦЭМ!$D$39:$D$789,СВЦЭМ!$A$39:$A$789,$A113,СВЦЭМ!$B$39:$B$789,K$83)+'СЕТ СН'!$H$11+СВЦЭМ!$D$10+'СЕТ СН'!$H$5-'СЕТ СН'!$H$21</f>
        <v>6530.5733433799996</v>
      </c>
      <c r="L113" s="36">
        <f>SUMIFS(СВЦЭМ!$D$39:$D$789,СВЦЭМ!$A$39:$A$789,$A113,СВЦЭМ!$B$39:$B$789,L$83)+'СЕТ СН'!$H$11+СВЦЭМ!$D$10+'СЕТ СН'!$H$5-'СЕТ СН'!$H$21</f>
        <v>6525.0268313300003</v>
      </c>
      <c r="M113" s="36">
        <f>SUMIFS(СВЦЭМ!$D$39:$D$789,СВЦЭМ!$A$39:$A$789,$A113,СВЦЭМ!$B$39:$B$789,M$83)+'СЕТ СН'!$H$11+СВЦЭМ!$D$10+'СЕТ СН'!$H$5-'СЕТ СН'!$H$21</f>
        <v>6524.2071587800001</v>
      </c>
      <c r="N113" s="36">
        <f>SUMIFS(СВЦЭМ!$D$39:$D$789,СВЦЭМ!$A$39:$A$789,$A113,СВЦЭМ!$B$39:$B$789,N$83)+'СЕТ СН'!$H$11+СВЦЭМ!$D$10+'СЕТ СН'!$H$5-'СЕТ СН'!$H$21</f>
        <v>6505.88038968</v>
      </c>
      <c r="O113" s="36">
        <f>SUMIFS(СВЦЭМ!$D$39:$D$789,СВЦЭМ!$A$39:$A$789,$A113,СВЦЭМ!$B$39:$B$789,O$83)+'СЕТ СН'!$H$11+СВЦЭМ!$D$10+'СЕТ СН'!$H$5-'СЕТ СН'!$H$21</f>
        <v>6525.1716758100001</v>
      </c>
      <c r="P113" s="36">
        <f>SUMIFS(СВЦЭМ!$D$39:$D$789,СВЦЭМ!$A$39:$A$789,$A113,СВЦЭМ!$B$39:$B$789,P$83)+'СЕТ СН'!$H$11+СВЦЭМ!$D$10+'СЕТ СН'!$H$5-'СЕТ СН'!$H$21</f>
        <v>6537.7906442300009</v>
      </c>
      <c r="Q113" s="36">
        <f>SUMIFS(СВЦЭМ!$D$39:$D$789,СВЦЭМ!$A$39:$A$789,$A113,СВЦЭМ!$B$39:$B$789,Q$83)+'СЕТ СН'!$H$11+СВЦЭМ!$D$10+'СЕТ СН'!$H$5-'СЕТ СН'!$H$21</f>
        <v>6539.1947709899996</v>
      </c>
      <c r="R113" s="36">
        <f>SUMIFS(СВЦЭМ!$D$39:$D$789,СВЦЭМ!$A$39:$A$789,$A113,СВЦЭМ!$B$39:$B$789,R$83)+'СЕТ СН'!$H$11+СВЦЭМ!$D$10+'СЕТ СН'!$H$5-'СЕТ СН'!$H$21</f>
        <v>6528.7179137000003</v>
      </c>
      <c r="S113" s="36">
        <f>SUMIFS(СВЦЭМ!$D$39:$D$789,СВЦЭМ!$A$39:$A$789,$A113,СВЦЭМ!$B$39:$B$789,S$83)+'СЕТ СН'!$H$11+СВЦЭМ!$D$10+'СЕТ СН'!$H$5-'СЕТ СН'!$H$21</f>
        <v>6491.3231411199995</v>
      </c>
      <c r="T113" s="36">
        <f>SUMIFS(СВЦЭМ!$D$39:$D$789,СВЦЭМ!$A$39:$A$789,$A113,СВЦЭМ!$B$39:$B$789,T$83)+'СЕТ СН'!$H$11+СВЦЭМ!$D$10+'СЕТ СН'!$H$5-'СЕТ СН'!$H$21</f>
        <v>6459.9673746600001</v>
      </c>
      <c r="U113" s="36">
        <f>SUMIFS(СВЦЭМ!$D$39:$D$789,СВЦЭМ!$A$39:$A$789,$A113,СВЦЭМ!$B$39:$B$789,U$83)+'СЕТ СН'!$H$11+СВЦЭМ!$D$10+'СЕТ СН'!$H$5-'СЕТ СН'!$H$21</f>
        <v>6466.4404048100005</v>
      </c>
      <c r="V113" s="36">
        <f>SUMIFS(СВЦЭМ!$D$39:$D$789,СВЦЭМ!$A$39:$A$789,$A113,СВЦЭМ!$B$39:$B$789,V$83)+'СЕТ СН'!$H$11+СВЦЭМ!$D$10+'СЕТ СН'!$H$5-'СЕТ СН'!$H$21</f>
        <v>6479.8858398200009</v>
      </c>
      <c r="W113" s="36">
        <f>SUMIFS(СВЦЭМ!$D$39:$D$789,СВЦЭМ!$A$39:$A$789,$A113,СВЦЭМ!$B$39:$B$789,W$83)+'СЕТ СН'!$H$11+СВЦЭМ!$D$10+'СЕТ СН'!$H$5-'СЕТ СН'!$H$21</f>
        <v>6491.8390930999994</v>
      </c>
      <c r="X113" s="36">
        <f>SUMIFS(СВЦЭМ!$D$39:$D$789,СВЦЭМ!$A$39:$A$789,$A113,СВЦЭМ!$B$39:$B$789,X$83)+'СЕТ СН'!$H$11+СВЦЭМ!$D$10+'СЕТ СН'!$H$5-'СЕТ СН'!$H$21</f>
        <v>6526.8482920300003</v>
      </c>
      <c r="Y113" s="36">
        <f>SUMIFS(СВЦЭМ!$D$39:$D$789,СВЦЭМ!$A$39:$A$789,$A113,СВЦЭМ!$B$39:$B$789,Y$83)+'СЕТ СН'!$H$11+СВЦЭМ!$D$10+'СЕТ СН'!$H$5-'СЕТ СН'!$H$21</f>
        <v>6535.2971556600005</v>
      </c>
    </row>
    <row r="114" spans="1:32" ht="15.75" x14ac:dyDescent="0.2">
      <c r="A114" s="35">
        <f t="shared" si="2"/>
        <v>45657</v>
      </c>
      <c r="B114" s="36">
        <f>SUMIFS(СВЦЭМ!$D$39:$D$789,СВЦЭМ!$A$39:$A$789,$A114,СВЦЭМ!$B$39:$B$789,B$83)+'СЕТ СН'!$H$11+СВЦЭМ!$D$10+'СЕТ СН'!$H$5-'СЕТ СН'!$H$21</f>
        <v>6563.0804297200002</v>
      </c>
      <c r="C114" s="36">
        <f>SUMIFS(СВЦЭМ!$D$39:$D$789,СВЦЭМ!$A$39:$A$789,$A114,СВЦЭМ!$B$39:$B$789,C$83)+'СЕТ СН'!$H$11+СВЦЭМ!$D$10+'СЕТ СН'!$H$5-'СЕТ СН'!$H$21</f>
        <v>6635.9413409600002</v>
      </c>
      <c r="D114" s="36">
        <f>SUMIFS(СВЦЭМ!$D$39:$D$789,СВЦЭМ!$A$39:$A$789,$A114,СВЦЭМ!$B$39:$B$789,D$83)+'СЕТ СН'!$H$11+СВЦЭМ!$D$10+'СЕТ СН'!$H$5-'СЕТ СН'!$H$21</f>
        <v>6657.0934178999996</v>
      </c>
      <c r="E114" s="36">
        <f>SUMIFS(СВЦЭМ!$D$39:$D$789,СВЦЭМ!$A$39:$A$789,$A114,СВЦЭМ!$B$39:$B$789,E$83)+'СЕТ СН'!$H$11+СВЦЭМ!$D$10+'СЕТ СН'!$H$5-'СЕТ СН'!$H$21</f>
        <v>6702.3692765699998</v>
      </c>
      <c r="F114" s="36">
        <f>SUMIFS(СВЦЭМ!$D$39:$D$789,СВЦЭМ!$A$39:$A$789,$A114,СВЦЭМ!$B$39:$B$789,F$83)+'СЕТ СН'!$H$11+СВЦЭМ!$D$10+'СЕТ СН'!$H$5-'СЕТ СН'!$H$21</f>
        <v>6708.1283824800003</v>
      </c>
      <c r="G114" s="36">
        <f>SUMIFS(СВЦЭМ!$D$39:$D$789,СВЦЭМ!$A$39:$A$789,$A114,СВЦЭМ!$B$39:$B$789,G$83)+'СЕТ СН'!$H$11+СВЦЭМ!$D$10+'СЕТ СН'!$H$5-'СЕТ СН'!$H$21</f>
        <v>6689.1630394100002</v>
      </c>
      <c r="H114" s="36">
        <f>SUMIFS(СВЦЭМ!$D$39:$D$789,СВЦЭМ!$A$39:$A$789,$A114,СВЦЭМ!$B$39:$B$789,H$83)+'СЕТ СН'!$H$11+СВЦЭМ!$D$10+'СЕТ СН'!$H$5-'СЕТ СН'!$H$21</f>
        <v>6681.6283151300004</v>
      </c>
      <c r="I114" s="36">
        <f>SUMIFS(СВЦЭМ!$D$39:$D$789,СВЦЭМ!$A$39:$A$789,$A114,СВЦЭМ!$B$39:$B$789,I$83)+'СЕТ СН'!$H$11+СВЦЭМ!$D$10+'СЕТ СН'!$H$5-'СЕТ СН'!$H$21</f>
        <v>6658.7125558999996</v>
      </c>
      <c r="J114" s="36">
        <f>SUMIFS(СВЦЭМ!$D$39:$D$789,СВЦЭМ!$A$39:$A$789,$A114,СВЦЭМ!$B$39:$B$789,J$83)+'СЕТ СН'!$H$11+СВЦЭМ!$D$10+'СЕТ СН'!$H$5-'СЕТ СН'!$H$21</f>
        <v>6549.2250677900001</v>
      </c>
      <c r="K114" s="36">
        <f>SUMIFS(СВЦЭМ!$D$39:$D$789,СВЦЭМ!$A$39:$A$789,$A114,СВЦЭМ!$B$39:$B$789,K$83)+'СЕТ СН'!$H$11+СВЦЭМ!$D$10+'СЕТ СН'!$H$5-'СЕТ СН'!$H$21</f>
        <v>6501.7129288199994</v>
      </c>
      <c r="L114" s="36">
        <f>SUMIFS(СВЦЭМ!$D$39:$D$789,СВЦЭМ!$A$39:$A$789,$A114,СВЦЭМ!$B$39:$B$789,L$83)+'СЕТ СН'!$H$11+СВЦЭМ!$D$10+'СЕТ СН'!$H$5-'СЕТ СН'!$H$21</f>
        <v>6471.9345525200006</v>
      </c>
      <c r="M114" s="36">
        <f>SUMIFS(СВЦЭМ!$D$39:$D$789,СВЦЭМ!$A$39:$A$789,$A114,СВЦЭМ!$B$39:$B$789,M$83)+'СЕТ СН'!$H$11+СВЦЭМ!$D$10+'СЕТ СН'!$H$5-'СЕТ СН'!$H$21</f>
        <v>6443.0396358100006</v>
      </c>
      <c r="N114" s="36">
        <f>SUMIFS(СВЦЭМ!$D$39:$D$789,СВЦЭМ!$A$39:$A$789,$A114,СВЦЭМ!$B$39:$B$789,N$83)+'СЕТ СН'!$H$11+СВЦЭМ!$D$10+'СЕТ СН'!$H$5-'СЕТ СН'!$H$21</f>
        <v>6443.23860857</v>
      </c>
      <c r="O114" s="36">
        <f>SUMIFS(СВЦЭМ!$D$39:$D$789,СВЦЭМ!$A$39:$A$789,$A114,СВЦЭМ!$B$39:$B$789,O$83)+'СЕТ СН'!$H$11+СВЦЭМ!$D$10+'СЕТ СН'!$H$5-'СЕТ СН'!$H$21</f>
        <v>6472.0578765700002</v>
      </c>
      <c r="P114" s="36">
        <f>SUMIFS(СВЦЭМ!$D$39:$D$789,СВЦЭМ!$A$39:$A$789,$A114,СВЦЭМ!$B$39:$B$789,P$83)+'СЕТ СН'!$H$11+СВЦЭМ!$D$10+'СЕТ СН'!$H$5-'СЕТ СН'!$H$21</f>
        <v>6461.5882245100001</v>
      </c>
      <c r="Q114" s="36">
        <f>SUMIFS(СВЦЭМ!$D$39:$D$789,СВЦЭМ!$A$39:$A$789,$A114,СВЦЭМ!$B$39:$B$789,Q$83)+'СЕТ СН'!$H$11+СВЦЭМ!$D$10+'СЕТ СН'!$H$5-'СЕТ СН'!$H$21</f>
        <v>6455.5013032100005</v>
      </c>
      <c r="R114" s="36">
        <f>SUMIFS(СВЦЭМ!$D$39:$D$789,СВЦЭМ!$A$39:$A$789,$A114,СВЦЭМ!$B$39:$B$789,R$83)+'СЕТ СН'!$H$11+СВЦЭМ!$D$10+'СЕТ СН'!$H$5-'СЕТ СН'!$H$21</f>
        <v>6432.6034052100003</v>
      </c>
      <c r="S114" s="36">
        <f>SUMIFS(СВЦЭМ!$D$39:$D$789,СВЦЭМ!$A$39:$A$789,$A114,СВЦЭМ!$B$39:$B$789,S$83)+'СЕТ СН'!$H$11+СВЦЭМ!$D$10+'СЕТ СН'!$H$5-'СЕТ СН'!$H$21</f>
        <v>6409.5078667100006</v>
      </c>
      <c r="T114" s="36">
        <f>SUMIFS(СВЦЭМ!$D$39:$D$789,СВЦЭМ!$A$39:$A$789,$A114,СВЦЭМ!$B$39:$B$789,T$83)+'СЕТ СН'!$H$11+СВЦЭМ!$D$10+'СЕТ СН'!$H$5-'СЕТ СН'!$H$21</f>
        <v>6369.6085523000002</v>
      </c>
      <c r="U114" s="36">
        <f>SUMIFS(СВЦЭМ!$D$39:$D$789,СВЦЭМ!$A$39:$A$789,$A114,СВЦЭМ!$B$39:$B$789,U$83)+'СЕТ СН'!$H$11+СВЦЭМ!$D$10+'СЕТ СН'!$H$5-'СЕТ СН'!$H$21</f>
        <v>6355.0798067000005</v>
      </c>
      <c r="V114" s="36">
        <f>SUMIFS(СВЦЭМ!$D$39:$D$789,СВЦЭМ!$A$39:$A$789,$A114,СВЦЭМ!$B$39:$B$789,V$83)+'СЕТ СН'!$H$11+СВЦЭМ!$D$10+'СЕТ СН'!$H$5-'СЕТ СН'!$H$21</f>
        <v>6384.9436966100002</v>
      </c>
      <c r="W114" s="36">
        <f>SUMIFS(СВЦЭМ!$D$39:$D$789,СВЦЭМ!$A$39:$A$789,$A114,СВЦЭМ!$B$39:$B$789,W$83)+'СЕТ СН'!$H$11+СВЦЭМ!$D$10+'СЕТ СН'!$H$5-'СЕТ СН'!$H$21</f>
        <v>6438.5283750900007</v>
      </c>
      <c r="X114" s="36">
        <f>SUMIFS(СВЦЭМ!$D$39:$D$789,СВЦЭМ!$A$39:$A$789,$A114,СВЦЭМ!$B$39:$B$789,X$83)+'СЕТ СН'!$H$11+СВЦЭМ!$D$10+'СЕТ СН'!$H$5-'СЕТ СН'!$H$21</f>
        <v>6466.4529512600002</v>
      </c>
      <c r="Y114" s="36">
        <f>SUMIFS(СВЦЭМ!$D$39:$D$789,СВЦЭМ!$A$39:$A$789,$A114,СВЦЭМ!$B$39:$B$789,Y$83)+'СЕТ СН'!$H$11+СВЦЭМ!$D$10+'СЕТ СН'!$H$5-'СЕТ СН'!$H$21</f>
        <v>6504.1404751999999</v>
      </c>
      <c r="Z114" s="36">
        <f>SUMIFS(СВЦЭМ!$D$39:$D$789,СВЦЭМ!$A$39:$A$789,$A114,СВЦЭМ!$B$39:$B$789,Z$83)+'СЕТ СН'!$H$11+СВЦЭМ!$D$10+'СЕТ СН'!$H$5-'СЕТ СН'!$H$21</f>
        <v>6549.0986603900001</v>
      </c>
      <c r="AA114" s="36">
        <f>SUMIFS(СВЦЭМ!$D$39:$D$789,СВЦЭМ!$A$39:$A$789,$A114,СВЦЭМ!$B$39:$B$789,AA$83)+'СЕТ СН'!$H$11+СВЦЭМ!$D$10+'СЕТ СН'!$H$5-'СЕТ СН'!$H$21</f>
        <v>6573.6436398599999</v>
      </c>
      <c r="AB114" s="36">
        <f>SUMIFS(СВЦЭМ!$D$39:$D$789,СВЦЭМ!$A$39:$A$789,$A114,СВЦЭМ!$B$39:$B$789,AB$83)+'СЕТ СН'!$H$11+СВЦЭМ!$D$10+'СЕТ СН'!$H$5-'СЕТ СН'!$H$21</f>
        <v>6588.0629578799999</v>
      </c>
      <c r="AC114" s="36">
        <f>SUMIFS(СВЦЭМ!$D$39:$D$789,СВЦЭМ!$A$39:$A$789,$A114,СВЦЭМ!$B$39:$B$789,AC$83)+'СЕТ СН'!$H$11+СВЦЭМ!$D$10+'СЕТ СН'!$H$5-'СЕТ СН'!$H$21</f>
        <v>6596.1412823499995</v>
      </c>
      <c r="AD114" s="36">
        <f>SUMIFS(СВЦЭМ!$D$39:$D$789,СВЦЭМ!$A$39:$A$789,$A114,СВЦЭМ!$B$39:$B$789,AD$83)+'СЕТ СН'!$H$11+СВЦЭМ!$D$10+'СЕТ СН'!$H$5-'СЕТ СН'!$H$21</f>
        <v>6611.5786013899997</v>
      </c>
      <c r="AE114" s="36">
        <f>SUMIFS(СВЦЭМ!$D$39:$D$789,СВЦЭМ!$A$39:$A$789,$A114,СВЦЭМ!$B$39:$B$789,AE$83)+'СЕТ СН'!$H$11+СВЦЭМ!$D$10+'СЕТ СН'!$H$5-'СЕТ СН'!$H$21</f>
        <v>6635.4099780899996</v>
      </c>
      <c r="AF114" s="36">
        <f>SUMIFS(СВЦЭМ!$D$39:$D$789,СВЦЭМ!$A$39:$A$789,$A114,СВЦЭМ!$B$39:$B$789,AF$83)+'СЕТ СН'!$H$11+СВЦЭМ!$D$10+'СЕТ СН'!$H$5-'СЕТ СН'!$H$21</f>
        <v>6682.0212722400001</v>
      </c>
    </row>
    <row r="115" spans="1:32"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32"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32"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32"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32"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c r="Z119" s="34">
        <v>25</v>
      </c>
      <c r="AA119" s="34">
        <v>26</v>
      </c>
      <c r="AB119" s="34">
        <v>27</v>
      </c>
      <c r="AC119" s="34">
        <v>28</v>
      </c>
      <c r="AD119" s="34">
        <v>29</v>
      </c>
      <c r="AE119" s="34">
        <v>30</v>
      </c>
      <c r="AF119" s="34">
        <v>31</v>
      </c>
    </row>
    <row r="120" spans="1:32" ht="15.75" customHeight="1" x14ac:dyDescent="0.2">
      <c r="A120" s="35" t="str">
        <f>A84</f>
        <v>01.12.2024</v>
      </c>
      <c r="B120" s="36">
        <f>SUMIFS(СВЦЭМ!$D$39:$D$789,СВЦЭМ!$A$39:$A$789,$A120,СВЦЭМ!$B$39:$B$789,B$119)+'СЕТ СН'!$I$11+СВЦЭМ!$D$10+'СЕТ СН'!$I$5-'СЕТ СН'!$I$21</f>
        <v>6899.2318386199995</v>
      </c>
      <c r="C120" s="36">
        <f>SUMIFS(СВЦЭМ!$D$39:$D$789,СВЦЭМ!$A$39:$A$789,$A120,СВЦЭМ!$B$39:$B$789,C$119)+'СЕТ СН'!$I$11+СВЦЭМ!$D$10+'СЕТ СН'!$I$5-'СЕТ СН'!$I$21</f>
        <v>6947.8616717999994</v>
      </c>
      <c r="D120" s="36">
        <f>SUMIFS(СВЦЭМ!$D$39:$D$789,СВЦЭМ!$A$39:$A$789,$A120,СВЦЭМ!$B$39:$B$789,D$119)+'СЕТ СН'!$I$11+СВЦЭМ!$D$10+'СЕТ СН'!$I$5-'СЕТ СН'!$I$21</f>
        <v>6966.3183042599994</v>
      </c>
      <c r="E120" s="36">
        <f>SUMIFS(СВЦЭМ!$D$39:$D$789,СВЦЭМ!$A$39:$A$789,$A120,СВЦЭМ!$B$39:$B$789,E$119)+'СЕТ СН'!$I$11+СВЦЭМ!$D$10+'СЕТ СН'!$I$5-'СЕТ СН'!$I$21</f>
        <v>6959.8079145299998</v>
      </c>
      <c r="F120" s="36">
        <f>SUMIFS(СВЦЭМ!$D$39:$D$789,СВЦЭМ!$A$39:$A$789,$A120,СВЦЭМ!$B$39:$B$789,F$119)+'СЕТ СН'!$I$11+СВЦЭМ!$D$10+'СЕТ СН'!$I$5-'СЕТ СН'!$I$21</f>
        <v>6962.0783993199993</v>
      </c>
      <c r="G120" s="36">
        <f>SUMIFS(СВЦЭМ!$D$39:$D$789,СВЦЭМ!$A$39:$A$789,$A120,СВЦЭМ!$B$39:$B$789,G$119)+'СЕТ СН'!$I$11+СВЦЭМ!$D$10+'СЕТ СН'!$I$5-'СЕТ СН'!$I$21</f>
        <v>6980.0108372300001</v>
      </c>
      <c r="H120" s="36">
        <f>SUMIFS(СВЦЭМ!$D$39:$D$789,СВЦЭМ!$A$39:$A$789,$A120,СВЦЭМ!$B$39:$B$789,H$119)+'СЕТ СН'!$I$11+СВЦЭМ!$D$10+'СЕТ СН'!$I$5-'СЕТ СН'!$I$21</f>
        <v>6983.4196877199993</v>
      </c>
      <c r="I120" s="36">
        <f>SUMIFS(СВЦЭМ!$D$39:$D$789,СВЦЭМ!$A$39:$A$789,$A120,СВЦЭМ!$B$39:$B$789,I$119)+'СЕТ СН'!$I$11+СВЦЭМ!$D$10+'СЕТ СН'!$I$5-'СЕТ СН'!$I$21</f>
        <v>6985.301506849999</v>
      </c>
      <c r="J120" s="36">
        <f>SUMIFS(СВЦЭМ!$D$39:$D$789,СВЦЭМ!$A$39:$A$789,$A120,СВЦЭМ!$B$39:$B$789,J$119)+'СЕТ СН'!$I$11+СВЦЭМ!$D$10+'СЕТ СН'!$I$5-'СЕТ СН'!$I$21</f>
        <v>6942.306252299999</v>
      </c>
      <c r="K120" s="36">
        <f>SUMIFS(СВЦЭМ!$D$39:$D$789,СВЦЭМ!$A$39:$A$789,$A120,СВЦЭМ!$B$39:$B$789,K$119)+'СЕТ СН'!$I$11+СВЦЭМ!$D$10+'СЕТ СН'!$I$5-'СЕТ СН'!$I$21</f>
        <v>6948.5566705299989</v>
      </c>
      <c r="L120" s="36">
        <f>SUMIFS(СВЦЭМ!$D$39:$D$789,СВЦЭМ!$A$39:$A$789,$A120,СВЦЭМ!$B$39:$B$789,L$119)+'СЕТ СН'!$I$11+СВЦЭМ!$D$10+'СЕТ СН'!$I$5-'СЕТ СН'!$I$21</f>
        <v>6905.6683903799994</v>
      </c>
      <c r="M120" s="36">
        <f>SUMIFS(СВЦЭМ!$D$39:$D$789,СВЦЭМ!$A$39:$A$789,$A120,СВЦЭМ!$B$39:$B$789,M$119)+'СЕТ СН'!$I$11+СВЦЭМ!$D$10+'СЕТ СН'!$I$5-'СЕТ СН'!$I$21</f>
        <v>6904.6912073499989</v>
      </c>
      <c r="N120" s="36">
        <f>SUMIFS(СВЦЭМ!$D$39:$D$789,СВЦЭМ!$A$39:$A$789,$A120,СВЦЭМ!$B$39:$B$789,N$119)+'СЕТ СН'!$I$11+СВЦЭМ!$D$10+'СЕТ СН'!$I$5-'СЕТ СН'!$I$21</f>
        <v>6931.8076309499993</v>
      </c>
      <c r="O120" s="36">
        <f>SUMIFS(СВЦЭМ!$D$39:$D$789,СВЦЭМ!$A$39:$A$789,$A120,СВЦЭМ!$B$39:$B$789,O$119)+'СЕТ СН'!$I$11+СВЦЭМ!$D$10+'СЕТ СН'!$I$5-'СЕТ СН'!$I$21</f>
        <v>6945.744455869999</v>
      </c>
      <c r="P120" s="36">
        <f>SUMIFS(СВЦЭМ!$D$39:$D$789,СВЦЭМ!$A$39:$A$789,$A120,СВЦЭМ!$B$39:$B$789,P$119)+'СЕТ СН'!$I$11+СВЦЭМ!$D$10+'СЕТ СН'!$I$5-'СЕТ СН'!$I$21</f>
        <v>6973.758724809999</v>
      </c>
      <c r="Q120" s="36">
        <f>SUMIFS(СВЦЭМ!$D$39:$D$789,СВЦЭМ!$A$39:$A$789,$A120,СВЦЭМ!$B$39:$B$789,Q$119)+'СЕТ СН'!$I$11+СВЦЭМ!$D$10+'СЕТ СН'!$I$5-'СЕТ СН'!$I$21</f>
        <v>6992.9613397599996</v>
      </c>
      <c r="R120" s="36">
        <f>SUMIFS(СВЦЭМ!$D$39:$D$789,СВЦЭМ!$A$39:$A$789,$A120,СВЦЭМ!$B$39:$B$789,R$119)+'СЕТ СН'!$I$11+СВЦЭМ!$D$10+'СЕТ СН'!$I$5-'СЕТ СН'!$I$21</f>
        <v>6977.2231858899995</v>
      </c>
      <c r="S120" s="36">
        <f>SUMIFS(СВЦЭМ!$D$39:$D$789,СВЦЭМ!$A$39:$A$789,$A120,СВЦЭМ!$B$39:$B$789,S$119)+'СЕТ СН'!$I$11+СВЦЭМ!$D$10+'СЕТ СН'!$I$5-'СЕТ СН'!$I$21</f>
        <v>6921.2054799099997</v>
      </c>
      <c r="T120" s="36">
        <f>SUMIFS(СВЦЭМ!$D$39:$D$789,СВЦЭМ!$A$39:$A$789,$A120,СВЦЭМ!$B$39:$B$789,T$119)+'СЕТ СН'!$I$11+СВЦЭМ!$D$10+'СЕТ СН'!$I$5-'СЕТ СН'!$I$21</f>
        <v>6853.7085575099991</v>
      </c>
      <c r="U120" s="36">
        <f>SUMIFS(СВЦЭМ!$D$39:$D$789,СВЦЭМ!$A$39:$A$789,$A120,СВЦЭМ!$B$39:$B$789,U$119)+'СЕТ СН'!$I$11+СВЦЭМ!$D$10+'СЕТ СН'!$I$5-'СЕТ СН'!$I$21</f>
        <v>6871.8871472699993</v>
      </c>
      <c r="V120" s="36">
        <f>SUMIFS(СВЦЭМ!$D$39:$D$789,СВЦЭМ!$A$39:$A$789,$A120,СВЦЭМ!$B$39:$B$789,V$119)+'СЕТ СН'!$I$11+СВЦЭМ!$D$10+'СЕТ СН'!$I$5-'СЕТ СН'!$I$21</f>
        <v>6895.2492858799997</v>
      </c>
      <c r="W120" s="36">
        <f>SUMIFS(СВЦЭМ!$D$39:$D$789,СВЦЭМ!$A$39:$A$789,$A120,СВЦЭМ!$B$39:$B$789,W$119)+'СЕТ СН'!$I$11+СВЦЭМ!$D$10+'СЕТ СН'!$I$5-'СЕТ СН'!$I$21</f>
        <v>6913.0833968199995</v>
      </c>
      <c r="X120" s="36">
        <f>SUMIFS(СВЦЭМ!$D$39:$D$789,СВЦЭМ!$A$39:$A$789,$A120,СВЦЭМ!$B$39:$B$789,X$119)+'СЕТ СН'!$I$11+СВЦЭМ!$D$10+'СЕТ СН'!$I$5-'СЕТ СН'!$I$21</f>
        <v>6936.8384439000001</v>
      </c>
      <c r="Y120" s="36">
        <f>SUMIFS(СВЦЭМ!$D$39:$D$789,СВЦЭМ!$A$39:$A$789,$A120,СВЦЭМ!$B$39:$B$789,Y$119)+'СЕТ СН'!$I$11+СВЦЭМ!$D$10+'СЕТ СН'!$I$5-'СЕТ СН'!$I$21</f>
        <v>7006.5443357599997</v>
      </c>
      <c r="AA120" s="45"/>
    </row>
    <row r="121" spans="1:32" ht="15.75" x14ac:dyDescent="0.2">
      <c r="A121" s="35">
        <f>A120+1</f>
        <v>45628</v>
      </c>
      <c r="B121" s="36">
        <f>SUMIFS(СВЦЭМ!$D$39:$D$789,СВЦЭМ!$A$39:$A$789,$A121,СВЦЭМ!$B$39:$B$789,B$119)+'СЕТ СН'!$I$11+СВЦЭМ!$D$10+'СЕТ СН'!$I$5-'СЕТ СН'!$I$21</f>
        <v>7078.2292344999996</v>
      </c>
      <c r="C121" s="36">
        <f>SUMIFS(СВЦЭМ!$D$39:$D$789,СВЦЭМ!$A$39:$A$789,$A121,СВЦЭМ!$B$39:$B$789,C$119)+'СЕТ СН'!$I$11+СВЦЭМ!$D$10+'СЕТ СН'!$I$5-'СЕТ СН'!$I$21</f>
        <v>7066.7771469199997</v>
      </c>
      <c r="D121" s="36">
        <f>SUMIFS(СВЦЭМ!$D$39:$D$789,СВЦЭМ!$A$39:$A$789,$A121,СВЦЭМ!$B$39:$B$789,D$119)+'СЕТ СН'!$I$11+СВЦЭМ!$D$10+'СЕТ СН'!$I$5-'СЕТ СН'!$I$21</f>
        <v>7052.4831715699993</v>
      </c>
      <c r="E121" s="36">
        <f>SUMIFS(СВЦЭМ!$D$39:$D$789,СВЦЭМ!$A$39:$A$789,$A121,СВЦЭМ!$B$39:$B$789,E$119)+'СЕТ СН'!$I$11+СВЦЭМ!$D$10+'СЕТ СН'!$I$5-'СЕТ СН'!$I$21</f>
        <v>7064.3304771299991</v>
      </c>
      <c r="F121" s="36">
        <f>SUMIFS(СВЦЭМ!$D$39:$D$789,СВЦЭМ!$A$39:$A$789,$A121,СВЦЭМ!$B$39:$B$789,F$119)+'СЕТ СН'!$I$11+СВЦЭМ!$D$10+'СЕТ СН'!$I$5-'СЕТ СН'!$I$21</f>
        <v>7056.3354210500001</v>
      </c>
      <c r="G121" s="36">
        <f>SUMIFS(СВЦЭМ!$D$39:$D$789,СВЦЭМ!$A$39:$A$789,$A121,СВЦЭМ!$B$39:$B$789,G$119)+'СЕТ СН'!$I$11+СВЦЭМ!$D$10+'СЕТ СН'!$I$5-'СЕТ СН'!$I$21</f>
        <v>7060.0308811999994</v>
      </c>
      <c r="H121" s="36">
        <f>SUMIFS(СВЦЭМ!$D$39:$D$789,СВЦЭМ!$A$39:$A$789,$A121,СВЦЭМ!$B$39:$B$789,H$119)+'СЕТ СН'!$I$11+СВЦЭМ!$D$10+'СЕТ СН'!$I$5-'СЕТ СН'!$I$21</f>
        <v>7002.4917143999992</v>
      </c>
      <c r="I121" s="36">
        <f>SUMIFS(СВЦЭМ!$D$39:$D$789,СВЦЭМ!$A$39:$A$789,$A121,СВЦЭМ!$B$39:$B$789,I$119)+'СЕТ СН'!$I$11+СВЦЭМ!$D$10+'СЕТ СН'!$I$5-'СЕТ СН'!$I$21</f>
        <v>6919.18236316</v>
      </c>
      <c r="J121" s="36">
        <f>SUMIFS(СВЦЭМ!$D$39:$D$789,СВЦЭМ!$A$39:$A$789,$A121,СВЦЭМ!$B$39:$B$789,J$119)+'СЕТ СН'!$I$11+СВЦЭМ!$D$10+'СЕТ СН'!$I$5-'СЕТ СН'!$I$21</f>
        <v>6875.9772593899997</v>
      </c>
      <c r="K121" s="36">
        <f>SUMIFS(СВЦЭМ!$D$39:$D$789,СВЦЭМ!$A$39:$A$789,$A121,СВЦЭМ!$B$39:$B$789,K$119)+'СЕТ СН'!$I$11+СВЦЭМ!$D$10+'СЕТ СН'!$I$5-'СЕТ СН'!$I$21</f>
        <v>6862.3455730999995</v>
      </c>
      <c r="L121" s="36">
        <f>SUMIFS(СВЦЭМ!$D$39:$D$789,СВЦЭМ!$A$39:$A$789,$A121,СВЦЭМ!$B$39:$B$789,L$119)+'СЕТ СН'!$I$11+СВЦЭМ!$D$10+'СЕТ СН'!$I$5-'СЕТ СН'!$I$21</f>
        <v>6878.4649373499997</v>
      </c>
      <c r="M121" s="36">
        <f>SUMIFS(СВЦЭМ!$D$39:$D$789,СВЦЭМ!$A$39:$A$789,$A121,СВЦЭМ!$B$39:$B$789,M$119)+'СЕТ СН'!$I$11+СВЦЭМ!$D$10+'СЕТ СН'!$I$5-'СЕТ СН'!$I$21</f>
        <v>6893.0114703999989</v>
      </c>
      <c r="N121" s="36">
        <f>SUMIFS(СВЦЭМ!$D$39:$D$789,СВЦЭМ!$A$39:$A$789,$A121,СВЦЭМ!$B$39:$B$789,N$119)+'СЕТ СН'!$I$11+СВЦЭМ!$D$10+'СЕТ СН'!$I$5-'СЕТ СН'!$I$21</f>
        <v>6908.3739089999999</v>
      </c>
      <c r="O121" s="36">
        <f>SUMIFS(СВЦЭМ!$D$39:$D$789,СВЦЭМ!$A$39:$A$789,$A121,СВЦЭМ!$B$39:$B$789,O$119)+'СЕТ СН'!$I$11+СВЦЭМ!$D$10+'СЕТ СН'!$I$5-'СЕТ СН'!$I$21</f>
        <v>6925.9677788299996</v>
      </c>
      <c r="P121" s="36">
        <f>SUMIFS(СВЦЭМ!$D$39:$D$789,СВЦЭМ!$A$39:$A$789,$A121,СВЦЭМ!$B$39:$B$789,P$119)+'СЕТ СН'!$I$11+СВЦЭМ!$D$10+'СЕТ СН'!$I$5-'СЕТ СН'!$I$21</f>
        <v>6941.4432895699993</v>
      </c>
      <c r="Q121" s="36">
        <f>SUMIFS(СВЦЭМ!$D$39:$D$789,СВЦЭМ!$A$39:$A$789,$A121,СВЦЭМ!$B$39:$B$789,Q$119)+'СЕТ СН'!$I$11+СВЦЭМ!$D$10+'СЕТ СН'!$I$5-'СЕТ СН'!$I$21</f>
        <v>6938.6235272599997</v>
      </c>
      <c r="R121" s="36">
        <f>SUMIFS(СВЦЭМ!$D$39:$D$789,СВЦЭМ!$A$39:$A$789,$A121,СВЦЭМ!$B$39:$B$789,R$119)+'СЕТ СН'!$I$11+СВЦЭМ!$D$10+'СЕТ СН'!$I$5-'СЕТ СН'!$I$21</f>
        <v>6929.56829621</v>
      </c>
      <c r="S121" s="36">
        <f>SUMIFS(СВЦЭМ!$D$39:$D$789,СВЦЭМ!$A$39:$A$789,$A121,СВЦЭМ!$B$39:$B$789,S$119)+'СЕТ СН'!$I$11+СВЦЭМ!$D$10+'СЕТ СН'!$I$5-'СЕТ СН'!$I$21</f>
        <v>6879.8988335599997</v>
      </c>
      <c r="T121" s="36">
        <f>SUMIFS(СВЦЭМ!$D$39:$D$789,СВЦЭМ!$A$39:$A$789,$A121,СВЦЭМ!$B$39:$B$789,T$119)+'СЕТ СН'!$I$11+СВЦЭМ!$D$10+'СЕТ СН'!$I$5-'СЕТ СН'!$I$21</f>
        <v>6832.11158918</v>
      </c>
      <c r="U121" s="36">
        <f>SUMIFS(СВЦЭМ!$D$39:$D$789,СВЦЭМ!$A$39:$A$789,$A121,СВЦЭМ!$B$39:$B$789,U$119)+'СЕТ СН'!$I$11+СВЦЭМ!$D$10+'СЕТ СН'!$I$5-'СЕТ СН'!$I$21</f>
        <v>6870.848144489999</v>
      </c>
      <c r="V121" s="36">
        <f>SUMIFS(СВЦЭМ!$D$39:$D$789,СВЦЭМ!$A$39:$A$789,$A121,СВЦЭМ!$B$39:$B$789,V$119)+'СЕТ СН'!$I$11+СВЦЭМ!$D$10+'СЕТ СН'!$I$5-'СЕТ СН'!$I$21</f>
        <v>6899.6594036899996</v>
      </c>
      <c r="W121" s="36">
        <f>SUMIFS(СВЦЭМ!$D$39:$D$789,СВЦЭМ!$A$39:$A$789,$A121,СВЦЭМ!$B$39:$B$789,W$119)+'СЕТ СН'!$I$11+СВЦЭМ!$D$10+'СЕТ СН'!$I$5-'СЕТ СН'!$I$21</f>
        <v>6890.82101539</v>
      </c>
      <c r="X121" s="36">
        <f>SUMIFS(СВЦЭМ!$D$39:$D$789,СВЦЭМ!$A$39:$A$789,$A121,СВЦЭМ!$B$39:$B$789,X$119)+'СЕТ СН'!$I$11+СВЦЭМ!$D$10+'СЕТ СН'!$I$5-'СЕТ СН'!$I$21</f>
        <v>6891.6521736099994</v>
      </c>
      <c r="Y121" s="36">
        <f>SUMIFS(СВЦЭМ!$D$39:$D$789,СВЦЭМ!$A$39:$A$789,$A121,СВЦЭМ!$B$39:$B$789,Y$119)+'СЕТ СН'!$I$11+СВЦЭМ!$D$10+'СЕТ СН'!$I$5-'СЕТ СН'!$I$21</f>
        <v>6922.1701842699995</v>
      </c>
    </row>
    <row r="122" spans="1:32" ht="15.75" x14ac:dyDescent="0.2">
      <c r="A122" s="35">
        <f t="shared" ref="A122:A150" si="3">A121+1</f>
        <v>45629</v>
      </c>
      <c r="B122" s="36">
        <f>SUMIFS(СВЦЭМ!$D$39:$D$789,СВЦЭМ!$A$39:$A$789,$A122,СВЦЭМ!$B$39:$B$789,B$119)+'СЕТ СН'!$I$11+СВЦЭМ!$D$10+'СЕТ СН'!$I$5-'СЕТ СН'!$I$21</f>
        <v>6939.4257579799996</v>
      </c>
      <c r="C122" s="36">
        <f>SUMIFS(СВЦЭМ!$D$39:$D$789,СВЦЭМ!$A$39:$A$789,$A122,СВЦЭМ!$B$39:$B$789,C$119)+'СЕТ СН'!$I$11+СВЦЭМ!$D$10+'СЕТ СН'!$I$5-'СЕТ СН'!$I$21</f>
        <v>6981.7477016899993</v>
      </c>
      <c r="D122" s="36">
        <f>SUMIFS(СВЦЭМ!$D$39:$D$789,СВЦЭМ!$A$39:$A$789,$A122,СВЦЭМ!$B$39:$B$789,D$119)+'СЕТ СН'!$I$11+СВЦЭМ!$D$10+'СЕТ СН'!$I$5-'СЕТ СН'!$I$21</f>
        <v>7011.2735810199993</v>
      </c>
      <c r="E122" s="36">
        <f>SUMIFS(СВЦЭМ!$D$39:$D$789,СВЦЭМ!$A$39:$A$789,$A122,СВЦЭМ!$B$39:$B$789,E$119)+'СЕТ СН'!$I$11+СВЦЭМ!$D$10+'СЕТ СН'!$I$5-'СЕТ СН'!$I$21</f>
        <v>7041.7855038299995</v>
      </c>
      <c r="F122" s="36">
        <f>SUMIFS(СВЦЭМ!$D$39:$D$789,СВЦЭМ!$A$39:$A$789,$A122,СВЦЭМ!$B$39:$B$789,F$119)+'СЕТ СН'!$I$11+СВЦЭМ!$D$10+'СЕТ СН'!$I$5-'СЕТ СН'!$I$21</f>
        <v>7048.2895004699994</v>
      </c>
      <c r="G122" s="36">
        <f>SUMIFS(СВЦЭМ!$D$39:$D$789,СВЦЭМ!$A$39:$A$789,$A122,СВЦЭМ!$B$39:$B$789,G$119)+'СЕТ СН'!$I$11+СВЦЭМ!$D$10+'СЕТ СН'!$I$5-'СЕТ СН'!$I$21</f>
        <v>6999.5928644699998</v>
      </c>
      <c r="H122" s="36">
        <f>SUMIFS(СВЦЭМ!$D$39:$D$789,СВЦЭМ!$A$39:$A$789,$A122,СВЦЭМ!$B$39:$B$789,H$119)+'СЕТ СН'!$I$11+СВЦЭМ!$D$10+'СЕТ СН'!$I$5-'СЕТ СН'!$I$21</f>
        <v>6944.0935191600001</v>
      </c>
      <c r="I122" s="36">
        <f>SUMIFS(СВЦЭМ!$D$39:$D$789,СВЦЭМ!$A$39:$A$789,$A122,СВЦЭМ!$B$39:$B$789,I$119)+'СЕТ СН'!$I$11+СВЦЭМ!$D$10+'СЕТ СН'!$I$5-'СЕТ СН'!$I$21</f>
        <v>6872.9187441699996</v>
      </c>
      <c r="J122" s="36">
        <f>SUMIFS(СВЦЭМ!$D$39:$D$789,СВЦЭМ!$A$39:$A$789,$A122,СВЦЭМ!$B$39:$B$789,J$119)+'СЕТ СН'!$I$11+СВЦЭМ!$D$10+'СЕТ СН'!$I$5-'СЕТ СН'!$I$21</f>
        <v>6816.55650977</v>
      </c>
      <c r="K122" s="36">
        <f>SUMIFS(СВЦЭМ!$D$39:$D$789,СВЦЭМ!$A$39:$A$789,$A122,СВЦЭМ!$B$39:$B$789,K$119)+'СЕТ СН'!$I$11+СВЦЭМ!$D$10+'СЕТ СН'!$I$5-'СЕТ СН'!$I$21</f>
        <v>6823.2569790299995</v>
      </c>
      <c r="L122" s="36">
        <f>SUMIFS(СВЦЭМ!$D$39:$D$789,СВЦЭМ!$A$39:$A$789,$A122,СВЦЭМ!$B$39:$B$789,L$119)+'СЕТ СН'!$I$11+СВЦЭМ!$D$10+'СЕТ СН'!$I$5-'СЕТ СН'!$I$21</f>
        <v>6829.7613573199997</v>
      </c>
      <c r="M122" s="36">
        <f>SUMIFS(СВЦЭМ!$D$39:$D$789,СВЦЭМ!$A$39:$A$789,$A122,СВЦЭМ!$B$39:$B$789,M$119)+'СЕТ СН'!$I$11+СВЦЭМ!$D$10+'СЕТ СН'!$I$5-'СЕТ СН'!$I$21</f>
        <v>6831.9942897099991</v>
      </c>
      <c r="N122" s="36">
        <f>SUMIFS(СВЦЭМ!$D$39:$D$789,СВЦЭМ!$A$39:$A$789,$A122,СВЦЭМ!$B$39:$B$789,N$119)+'СЕТ СН'!$I$11+СВЦЭМ!$D$10+'СЕТ СН'!$I$5-'СЕТ СН'!$I$21</f>
        <v>6864.2578241299998</v>
      </c>
      <c r="O122" s="36">
        <f>SUMIFS(СВЦЭМ!$D$39:$D$789,СВЦЭМ!$A$39:$A$789,$A122,СВЦЭМ!$B$39:$B$789,O$119)+'СЕТ СН'!$I$11+СВЦЭМ!$D$10+'СЕТ СН'!$I$5-'СЕТ СН'!$I$21</f>
        <v>6878.0201191699998</v>
      </c>
      <c r="P122" s="36">
        <f>SUMIFS(СВЦЭМ!$D$39:$D$789,СВЦЭМ!$A$39:$A$789,$A122,СВЦЭМ!$B$39:$B$789,P$119)+'СЕТ СН'!$I$11+СВЦЭМ!$D$10+'СЕТ СН'!$I$5-'СЕТ СН'!$I$21</f>
        <v>6900.7179887699995</v>
      </c>
      <c r="Q122" s="36">
        <f>SUMIFS(СВЦЭМ!$D$39:$D$789,СВЦЭМ!$A$39:$A$789,$A122,СВЦЭМ!$B$39:$B$789,Q$119)+'СЕТ СН'!$I$11+СВЦЭМ!$D$10+'СЕТ СН'!$I$5-'СЕТ СН'!$I$21</f>
        <v>6925.8234410899995</v>
      </c>
      <c r="R122" s="36">
        <f>SUMIFS(СВЦЭМ!$D$39:$D$789,СВЦЭМ!$A$39:$A$789,$A122,СВЦЭМ!$B$39:$B$789,R$119)+'СЕТ СН'!$I$11+СВЦЭМ!$D$10+'СЕТ СН'!$I$5-'СЕТ СН'!$I$21</f>
        <v>6907.9288303899993</v>
      </c>
      <c r="S122" s="36">
        <f>SUMIFS(СВЦЭМ!$D$39:$D$789,СВЦЭМ!$A$39:$A$789,$A122,СВЦЭМ!$B$39:$B$789,S$119)+'СЕТ СН'!$I$11+СВЦЭМ!$D$10+'СЕТ СН'!$I$5-'СЕТ СН'!$I$21</f>
        <v>6861.517205279999</v>
      </c>
      <c r="T122" s="36">
        <f>SUMIFS(СВЦЭМ!$D$39:$D$789,СВЦЭМ!$A$39:$A$789,$A122,СВЦЭМ!$B$39:$B$789,T$119)+'СЕТ СН'!$I$11+СВЦЭМ!$D$10+'СЕТ СН'!$I$5-'СЕТ СН'!$I$21</f>
        <v>6813.8076796400001</v>
      </c>
      <c r="U122" s="36">
        <f>SUMIFS(СВЦЭМ!$D$39:$D$789,СВЦЭМ!$A$39:$A$789,$A122,СВЦЭМ!$B$39:$B$789,U$119)+'СЕТ СН'!$I$11+СВЦЭМ!$D$10+'СЕТ СН'!$I$5-'СЕТ СН'!$I$21</f>
        <v>6834.8244311599992</v>
      </c>
      <c r="V122" s="36">
        <f>SUMIFS(СВЦЭМ!$D$39:$D$789,СВЦЭМ!$A$39:$A$789,$A122,СВЦЭМ!$B$39:$B$789,V$119)+'СЕТ СН'!$I$11+СВЦЭМ!$D$10+'СЕТ СН'!$I$5-'СЕТ СН'!$I$21</f>
        <v>6856.98896676</v>
      </c>
      <c r="W122" s="36">
        <f>SUMIFS(СВЦЭМ!$D$39:$D$789,СВЦЭМ!$A$39:$A$789,$A122,СВЦЭМ!$B$39:$B$789,W$119)+'СЕТ СН'!$I$11+СВЦЭМ!$D$10+'СЕТ СН'!$I$5-'СЕТ СН'!$I$21</f>
        <v>6872.2067492899996</v>
      </c>
      <c r="X122" s="36">
        <f>SUMIFS(СВЦЭМ!$D$39:$D$789,СВЦЭМ!$A$39:$A$789,$A122,СВЦЭМ!$B$39:$B$789,X$119)+'СЕТ СН'!$I$11+СВЦЭМ!$D$10+'СЕТ СН'!$I$5-'СЕТ СН'!$I$21</f>
        <v>6884.2429165699996</v>
      </c>
      <c r="Y122" s="36">
        <f>SUMIFS(СВЦЭМ!$D$39:$D$789,СВЦЭМ!$A$39:$A$789,$A122,СВЦЭМ!$B$39:$B$789,Y$119)+'СЕТ СН'!$I$11+СВЦЭМ!$D$10+'СЕТ СН'!$I$5-'СЕТ СН'!$I$21</f>
        <v>6921.5925033999993</v>
      </c>
    </row>
    <row r="123" spans="1:32" ht="15.75" x14ac:dyDescent="0.2">
      <c r="A123" s="35">
        <f t="shared" si="3"/>
        <v>45630</v>
      </c>
      <c r="B123" s="36">
        <f>SUMIFS(СВЦЭМ!$D$39:$D$789,СВЦЭМ!$A$39:$A$789,$A123,СВЦЭМ!$B$39:$B$789,B$119)+'СЕТ СН'!$I$11+СВЦЭМ!$D$10+'СЕТ СН'!$I$5-'СЕТ СН'!$I$21</f>
        <v>6955.955361549999</v>
      </c>
      <c r="C123" s="36">
        <f>SUMIFS(СВЦЭМ!$D$39:$D$789,СВЦЭМ!$A$39:$A$789,$A123,СВЦЭМ!$B$39:$B$789,C$119)+'СЕТ СН'!$I$11+СВЦЭМ!$D$10+'СЕТ СН'!$I$5-'СЕТ СН'!$I$21</f>
        <v>7021.9790953399997</v>
      </c>
      <c r="D123" s="36">
        <f>SUMIFS(СВЦЭМ!$D$39:$D$789,СВЦЭМ!$A$39:$A$789,$A123,СВЦЭМ!$B$39:$B$789,D$119)+'СЕТ СН'!$I$11+СВЦЭМ!$D$10+'СЕТ СН'!$I$5-'СЕТ СН'!$I$21</f>
        <v>7046.7666916599992</v>
      </c>
      <c r="E123" s="36">
        <f>SUMIFS(СВЦЭМ!$D$39:$D$789,СВЦЭМ!$A$39:$A$789,$A123,СВЦЭМ!$B$39:$B$789,E$119)+'СЕТ СН'!$I$11+СВЦЭМ!$D$10+'СЕТ СН'!$I$5-'СЕТ СН'!$I$21</f>
        <v>7062.0250948699995</v>
      </c>
      <c r="F123" s="36">
        <f>SUMIFS(СВЦЭМ!$D$39:$D$789,СВЦЭМ!$A$39:$A$789,$A123,СВЦЭМ!$B$39:$B$789,F$119)+'СЕТ СН'!$I$11+СВЦЭМ!$D$10+'СЕТ СН'!$I$5-'СЕТ СН'!$I$21</f>
        <v>7056.2994835299996</v>
      </c>
      <c r="G123" s="36">
        <f>SUMIFS(СВЦЭМ!$D$39:$D$789,СВЦЭМ!$A$39:$A$789,$A123,СВЦЭМ!$B$39:$B$789,G$119)+'СЕТ СН'!$I$11+СВЦЭМ!$D$10+'СЕТ СН'!$I$5-'СЕТ СН'!$I$21</f>
        <v>7041.3971634999998</v>
      </c>
      <c r="H123" s="36">
        <f>SUMIFS(СВЦЭМ!$D$39:$D$789,СВЦЭМ!$A$39:$A$789,$A123,СВЦЭМ!$B$39:$B$789,H$119)+'СЕТ СН'!$I$11+СВЦЭМ!$D$10+'СЕТ СН'!$I$5-'СЕТ СН'!$I$21</f>
        <v>7010.9594799999995</v>
      </c>
      <c r="I123" s="36">
        <f>SUMIFS(СВЦЭМ!$D$39:$D$789,СВЦЭМ!$A$39:$A$789,$A123,СВЦЭМ!$B$39:$B$789,I$119)+'СЕТ СН'!$I$11+СВЦЭМ!$D$10+'СЕТ СН'!$I$5-'СЕТ СН'!$I$21</f>
        <v>6902.9912301599998</v>
      </c>
      <c r="J123" s="36">
        <f>SUMIFS(СВЦЭМ!$D$39:$D$789,СВЦЭМ!$A$39:$A$789,$A123,СВЦЭМ!$B$39:$B$789,J$119)+'СЕТ СН'!$I$11+СВЦЭМ!$D$10+'СЕТ СН'!$I$5-'СЕТ СН'!$I$21</f>
        <v>6849.7173840899995</v>
      </c>
      <c r="K123" s="36">
        <f>SUMIFS(СВЦЭМ!$D$39:$D$789,СВЦЭМ!$A$39:$A$789,$A123,СВЦЭМ!$B$39:$B$789,K$119)+'СЕТ СН'!$I$11+СВЦЭМ!$D$10+'СЕТ СН'!$I$5-'СЕТ СН'!$I$21</f>
        <v>6827.0340023399995</v>
      </c>
      <c r="L123" s="36">
        <f>SUMIFS(СВЦЭМ!$D$39:$D$789,СВЦЭМ!$A$39:$A$789,$A123,СВЦЭМ!$B$39:$B$789,L$119)+'СЕТ СН'!$I$11+СВЦЭМ!$D$10+'СЕТ СН'!$I$5-'СЕТ СН'!$I$21</f>
        <v>6755.6498579399995</v>
      </c>
      <c r="M123" s="36">
        <f>SUMIFS(СВЦЭМ!$D$39:$D$789,СВЦЭМ!$A$39:$A$789,$A123,СВЦЭМ!$B$39:$B$789,M$119)+'СЕТ СН'!$I$11+СВЦЭМ!$D$10+'СЕТ СН'!$I$5-'СЕТ СН'!$I$21</f>
        <v>6743.79939698</v>
      </c>
      <c r="N123" s="36">
        <f>SUMIFS(СВЦЭМ!$D$39:$D$789,СВЦЭМ!$A$39:$A$789,$A123,СВЦЭМ!$B$39:$B$789,N$119)+'СЕТ СН'!$I$11+СВЦЭМ!$D$10+'СЕТ СН'!$I$5-'СЕТ СН'!$I$21</f>
        <v>6778.2802666299995</v>
      </c>
      <c r="O123" s="36">
        <f>SUMIFS(СВЦЭМ!$D$39:$D$789,СВЦЭМ!$A$39:$A$789,$A123,СВЦЭМ!$B$39:$B$789,O$119)+'СЕТ СН'!$I$11+СВЦЭМ!$D$10+'СЕТ СН'!$I$5-'СЕТ СН'!$I$21</f>
        <v>6785.2773796399997</v>
      </c>
      <c r="P123" s="36">
        <f>SUMIFS(СВЦЭМ!$D$39:$D$789,СВЦЭМ!$A$39:$A$789,$A123,СВЦЭМ!$B$39:$B$789,P$119)+'СЕТ СН'!$I$11+СВЦЭМ!$D$10+'СЕТ СН'!$I$5-'СЕТ СН'!$I$21</f>
        <v>6799.4474645299997</v>
      </c>
      <c r="Q123" s="36">
        <f>SUMIFS(СВЦЭМ!$D$39:$D$789,СВЦЭМ!$A$39:$A$789,$A123,СВЦЭМ!$B$39:$B$789,Q$119)+'СЕТ СН'!$I$11+СВЦЭМ!$D$10+'СЕТ СН'!$I$5-'СЕТ СН'!$I$21</f>
        <v>6808.9901189100001</v>
      </c>
      <c r="R123" s="36">
        <f>SUMIFS(СВЦЭМ!$D$39:$D$789,СВЦЭМ!$A$39:$A$789,$A123,СВЦЭМ!$B$39:$B$789,R$119)+'СЕТ СН'!$I$11+СВЦЭМ!$D$10+'СЕТ СН'!$I$5-'СЕТ СН'!$I$21</f>
        <v>6800.6439974699988</v>
      </c>
      <c r="S123" s="36">
        <f>SUMIFS(СВЦЭМ!$D$39:$D$789,СВЦЭМ!$A$39:$A$789,$A123,СВЦЭМ!$B$39:$B$789,S$119)+'СЕТ СН'!$I$11+СВЦЭМ!$D$10+'СЕТ СН'!$I$5-'СЕТ СН'!$I$21</f>
        <v>6751.7937602000002</v>
      </c>
      <c r="T123" s="36">
        <f>SUMIFS(СВЦЭМ!$D$39:$D$789,СВЦЭМ!$A$39:$A$789,$A123,СВЦЭМ!$B$39:$B$789,T$119)+'СЕТ СН'!$I$11+СВЦЭМ!$D$10+'СЕТ СН'!$I$5-'СЕТ СН'!$I$21</f>
        <v>6702.9222392800002</v>
      </c>
      <c r="U123" s="36">
        <f>SUMIFS(СВЦЭМ!$D$39:$D$789,СВЦЭМ!$A$39:$A$789,$A123,СВЦЭМ!$B$39:$B$789,U$119)+'СЕТ СН'!$I$11+СВЦЭМ!$D$10+'СЕТ СН'!$I$5-'СЕТ СН'!$I$21</f>
        <v>6706.2525402800002</v>
      </c>
      <c r="V123" s="36">
        <f>SUMIFS(СВЦЭМ!$D$39:$D$789,СВЦЭМ!$A$39:$A$789,$A123,СВЦЭМ!$B$39:$B$789,V$119)+'СЕТ СН'!$I$11+СВЦЭМ!$D$10+'СЕТ СН'!$I$5-'СЕТ СН'!$I$21</f>
        <v>6746.4854971200002</v>
      </c>
      <c r="W123" s="36">
        <f>SUMIFS(СВЦЭМ!$D$39:$D$789,СВЦЭМ!$A$39:$A$789,$A123,СВЦЭМ!$B$39:$B$789,W$119)+'СЕТ СН'!$I$11+СВЦЭМ!$D$10+'СЕТ СН'!$I$5-'СЕТ СН'!$I$21</f>
        <v>6767.5440998499998</v>
      </c>
      <c r="X123" s="36">
        <f>SUMIFS(СВЦЭМ!$D$39:$D$789,СВЦЭМ!$A$39:$A$789,$A123,СВЦЭМ!$B$39:$B$789,X$119)+'СЕТ СН'!$I$11+СВЦЭМ!$D$10+'СЕТ СН'!$I$5-'СЕТ СН'!$I$21</f>
        <v>6803.4358116599997</v>
      </c>
      <c r="Y123" s="36">
        <f>SUMIFS(СВЦЭМ!$D$39:$D$789,СВЦЭМ!$A$39:$A$789,$A123,СВЦЭМ!$B$39:$B$789,Y$119)+'СЕТ СН'!$I$11+СВЦЭМ!$D$10+'СЕТ СН'!$I$5-'СЕТ СН'!$I$21</f>
        <v>6842.4862133999995</v>
      </c>
    </row>
    <row r="124" spans="1:32" ht="15.75" x14ac:dyDescent="0.2">
      <c r="A124" s="35">
        <f t="shared" si="3"/>
        <v>45631</v>
      </c>
      <c r="B124" s="36">
        <f>SUMIFS(СВЦЭМ!$D$39:$D$789,СВЦЭМ!$A$39:$A$789,$A124,СВЦЭМ!$B$39:$B$789,B$119)+'СЕТ СН'!$I$11+СВЦЭМ!$D$10+'СЕТ СН'!$I$5-'СЕТ СН'!$I$21</f>
        <v>6851.9249258199998</v>
      </c>
      <c r="C124" s="36">
        <f>SUMIFS(СВЦЭМ!$D$39:$D$789,СВЦЭМ!$A$39:$A$789,$A124,СВЦЭМ!$B$39:$B$789,C$119)+'СЕТ СН'!$I$11+СВЦЭМ!$D$10+'СЕТ СН'!$I$5-'СЕТ СН'!$I$21</f>
        <v>6904.8995492899994</v>
      </c>
      <c r="D124" s="36">
        <f>SUMIFS(СВЦЭМ!$D$39:$D$789,СВЦЭМ!$A$39:$A$789,$A124,СВЦЭМ!$B$39:$B$789,D$119)+'СЕТ СН'!$I$11+СВЦЭМ!$D$10+'СЕТ СН'!$I$5-'СЕТ СН'!$I$21</f>
        <v>6917.2677360299995</v>
      </c>
      <c r="E124" s="36">
        <f>SUMIFS(СВЦЭМ!$D$39:$D$789,СВЦЭМ!$A$39:$A$789,$A124,СВЦЭМ!$B$39:$B$789,E$119)+'СЕТ СН'!$I$11+СВЦЭМ!$D$10+'СЕТ СН'!$I$5-'СЕТ СН'!$I$21</f>
        <v>6930.0467076099994</v>
      </c>
      <c r="F124" s="36">
        <f>SUMIFS(СВЦЭМ!$D$39:$D$789,СВЦЭМ!$A$39:$A$789,$A124,СВЦЭМ!$B$39:$B$789,F$119)+'СЕТ СН'!$I$11+СВЦЭМ!$D$10+'СЕТ СН'!$I$5-'СЕТ СН'!$I$21</f>
        <v>6924.0541803999995</v>
      </c>
      <c r="G124" s="36">
        <f>SUMIFS(СВЦЭМ!$D$39:$D$789,СВЦЭМ!$A$39:$A$789,$A124,СВЦЭМ!$B$39:$B$789,G$119)+'СЕТ СН'!$I$11+СВЦЭМ!$D$10+'СЕТ СН'!$I$5-'СЕТ СН'!$I$21</f>
        <v>6899.1549191899994</v>
      </c>
      <c r="H124" s="36">
        <f>SUMIFS(СВЦЭМ!$D$39:$D$789,СВЦЭМ!$A$39:$A$789,$A124,СВЦЭМ!$B$39:$B$789,H$119)+'СЕТ СН'!$I$11+СВЦЭМ!$D$10+'СЕТ СН'!$I$5-'СЕТ СН'!$I$21</f>
        <v>6822.4899581299996</v>
      </c>
      <c r="I124" s="36">
        <f>SUMIFS(СВЦЭМ!$D$39:$D$789,СВЦЭМ!$A$39:$A$789,$A124,СВЦЭМ!$B$39:$B$789,I$119)+'СЕТ СН'!$I$11+СВЦЭМ!$D$10+'СЕТ СН'!$I$5-'СЕТ СН'!$I$21</f>
        <v>6740.9583611799999</v>
      </c>
      <c r="J124" s="36">
        <f>SUMIFS(СВЦЭМ!$D$39:$D$789,СВЦЭМ!$A$39:$A$789,$A124,СВЦЭМ!$B$39:$B$789,J$119)+'СЕТ СН'!$I$11+СВЦЭМ!$D$10+'СЕТ СН'!$I$5-'СЕТ СН'!$I$21</f>
        <v>6698.0015855499996</v>
      </c>
      <c r="K124" s="36">
        <f>SUMIFS(СВЦЭМ!$D$39:$D$789,СВЦЭМ!$A$39:$A$789,$A124,СВЦЭМ!$B$39:$B$789,K$119)+'СЕТ СН'!$I$11+СВЦЭМ!$D$10+'СЕТ СН'!$I$5-'СЕТ СН'!$I$21</f>
        <v>6667.8650078399996</v>
      </c>
      <c r="L124" s="36">
        <f>SUMIFS(СВЦЭМ!$D$39:$D$789,СВЦЭМ!$A$39:$A$789,$A124,СВЦЭМ!$B$39:$B$789,L$119)+'СЕТ СН'!$I$11+СВЦЭМ!$D$10+'СЕТ СН'!$I$5-'СЕТ СН'!$I$21</f>
        <v>6657.7768896199996</v>
      </c>
      <c r="M124" s="36">
        <f>SUMIFS(СВЦЭМ!$D$39:$D$789,СВЦЭМ!$A$39:$A$789,$A124,СВЦЭМ!$B$39:$B$789,M$119)+'СЕТ СН'!$I$11+СВЦЭМ!$D$10+'СЕТ СН'!$I$5-'СЕТ СН'!$I$21</f>
        <v>6682.4830777899997</v>
      </c>
      <c r="N124" s="36">
        <f>SUMIFS(СВЦЭМ!$D$39:$D$789,СВЦЭМ!$A$39:$A$789,$A124,СВЦЭМ!$B$39:$B$789,N$119)+'СЕТ СН'!$I$11+СВЦЭМ!$D$10+'СЕТ СН'!$I$5-'СЕТ СН'!$I$21</f>
        <v>6693.1053944699997</v>
      </c>
      <c r="O124" s="36">
        <f>SUMIFS(СВЦЭМ!$D$39:$D$789,СВЦЭМ!$A$39:$A$789,$A124,СВЦЭМ!$B$39:$B$789,O$119)+'СЕТ СН'!$I$11+СВЦЭМ!$D$10+'СЕТ СН'!$I$5-'СЕТ СН'!$I$21</f>
        <v>6700.3636456799995</v>
      </c>
      <c r="P124" s="36">
        <f>SUMIFS(СВЦЭМ!$D$39:$D$789,СВЦЭМ!$A$39:$A$789,$A124,СВЦЭМ!$B$39:$B$789,P$119)+'СЕТ СН'!$I$11+СВЦЭМ!$D$10+'СЕТ СН'!$I$5-'СЕТ СН'!$I$21</f>
        <v>6715.8734228699996</v>
      </c>
      <c r="Q124" s="36">
        <f>SUMIFS(СВЦЭМ!$D$39:$D$789,СВЦЭМ!$A$39:$A$789,$A124,СВЦЭМ!$B$39:$B$789,Q$119)+'СЕТ СН'!$I$11+СВЦЭМ!$D$10+'СЕТ СН'!$I$5-'СЕТ СН'!$I$21</f>
        <v>6738.9901157300001</v>
      </c>
      <c r="R124" s="36">
        <f>SUMIFS(СВЦЭМ!$D$39:$D$789,СВЦЭМ!$A$39:$A$789,$A124,СВЦЭМ!$B$39:$B$789,R$119)+'СЕТ СН'!$I$11+СВЦЭМ!$D$10+'СЕТ СН'!$I$5-'СЕТ СН'!$I$21</f>
        <v>6741.68669116</v>
      </c>
      <c r="S124" s="36">
        <f>SUMIFS(СВЦЭМ!$D$39:$D$789,СВЦЭМ!$A$39:$A$789,$A124,СВЦЭМ!$B$39:$B$789,S$119)+'СЕТ СН'!$I$11+СВЦЭМ!$D$10+'СЕТ СН'!$I$5-'СЕТ СН'!$I$21</f>
        <v>6686.6439442699993</v>
      </c>
      <c r="T124" s="36">
        <f>SUMIFS(СВЦЭМ!$D$39:$D$789,СВЦЭМ!$A$39:$A$789,$A124,СВЦЭМ!$B$39:$B$789,T$119)+'СЕТ СН'!$I$11+СВЦЭМ!$D$10+'СЕТ СН'!$I$5-'СЕТ СН'!$I$21</f>
        <v>6633.1501336599995</v>
      </c>
      <c r="U124" s="36">
        <f>SUMIFS(СВЦЭМ!$D$39:$D$789,СВЦЭМ!$A$39:$A$789,$A124,СВЦЭМ!$B$39:$B$789,U$119)+'СЕТ СН'!$I$11+СВЦЭМ!$D$10+'СЕТ СН'!$I$5-'СЕТ СН'!$I$21</f>
        <v>6633.4863194499994</v>
      </c>
      <c r="V124" s="36">
        <f>SUMIFS(СВЦЭМ!$D$39:$D$789,СВЦЭМ!$A$39:$A$789,$A124,СВЦЭМ!$B$39:$B$789,V$119)+'СЕТ СН'!$I$11+СВЦЭМ!$D$10+'СЕТ СН'!$I$5-'СЕТ СН'!$I$21</f>
        <v>6669.5043118399999</v>
      </c>
      <c r="W124" s="36">
        <f>SUMIFS(СВЦЭМ!$D$39:$D$789,СВЦЭМ!$A$39:$A$789,$A124,СВЦЭМ!$B$39:$B$789,W$119)+'СЕТ СН'!$I$11+СВЦЭМ!$D$10+'СЕТ СН'!$I$5-'СЕТ СН'!$I$21</f>
        <v>6679.8789440499995</v>
      </c>
      <c r="X124" s="36">
        <f>SUMIFS(СВЦЭМ!$D$39:$D$789,СВЦЭМ!$A$39:$A$789,$A124,СВЦЭМ!$B$39:$B$789,X$119)+'СЕТ СН'!$I$11+СВЦЭМ!$D$10+'СЕТ СН'!$I$5-'СЕТ СН'!$I$21</f>
        <v>6695.3380594299997</v>
      </c>
      <c r="Y124" s="36">
        <f>SUMIFS(СВЦЭМ!$D$39:$D$789,СВЦЭМ!$A$39:$A$789,$A124,СВЦЭМ!$B$39:$B$789,Y$119)+'СЕТ СН'!$I$11+СВЦЭМ!$D$10+'СЕТ СН'!$I$5-'СЕТ СН'!$I$21</f>
        <v>6705.9609129999999</v>
      </c>
    </row>
    <row r="125" spans="1:32" ht="15.75" x14ac:dyDescent="0.2">
      <c r="A125" s="35">
        <f t="shared" si="3"/>
        <v>45632</v>
      </c>
      <c r="B125" s="36">
        <f>SUMIFS(СВЦЭМ!$D$39:$D$789,СВЦЭМ!$A$39:$A$789,$A125,СВЦЭМ!$B$39:$B$789,B$119)+'СЕТ СН'!$I$11+СВЦЭМ!$D$10+'СЕТ СН'!$I$5-'СЕТ СН'!$I$21</f>
        <v>6811.54231635</v>
      </c>
      <c r="C125" s="36">
        <f>SUMIFS(СВЦЭМ!$D$39:$D$789,СВЦЭМ!$A$39:$A$789,$A125,СВЦЭМ!$B$39:$B$789,C$119)+'СЕТ СН'!$I$11+СВЦЭМ!$D$10+'СЕТ СН'!$I$5-'СЕТ СН'!$I$21</f>
        <v>6883.3628880299993</v>
      </c>
      <c r="D125" s="36">
        <f>SUMIFS(СВЦЭМ!$D$39:$D$789,СВЦЭМ!$A$39:$A$789,$A125,СВЦЭМ!$B$39:$B$789,D$119)+'СЕТ СН'!$I$11+СВЦЭМ!$D$10+'СЕТ СН'!$I$5-'СЕТ СН'!$I$21</f>
        <v>6909.6403610699999</v>
      </c>
      <c r="E125" s="36">
        <f>SUMIFS(СВЦЭМ!$D$39:$D$789,СВЦЭМ!$A$39:$A$789,$A125,СВЦЭМ!$B$39:$B$789,E$119)+'СЕТ СН'!$I$11+СВЦЭМ!$D$10+'СЕТ СН'!$I$5-'СЕТ СН'!$I$21</f>
        <v>6921.9766424999998</v>
      </c>
      <c r="F125" s="36">
        <f>SUMIFS(СВЦЭМ!$D$39:$D$789,СВЦЭМ!$A$39:$A$789,$A125,СВЦЭМ!$B$39:$B$789,F$119)+'СЕТ СН'!$I$11+СВЦЭМ!$D$10+'СЕТ СН'!$I$5-'СЕТ СН'!$I$21</f>
        <v>6919.9023508699993</v>
      </c>
      <c r="G125" s="36">
        <f>SUMIFS(СВЦЭМ!$D$39:$D$789,СВЦЭМ!$A$39:$A$789,$A125,СВЦЭМ!$B$39:$B$789,G$119)+'СЕТ СН'!$I$11+СВЦЭМ!$D$10+'СЕТ СН'!$I$5-'СЕТ СН'!$I$21</f>
        <v>6900.8885585399994</v>
      </c>
      <c r="H125" s="36">
        <f>SUMIFS(СВЦЭМ!$D$39:$D$789,СВЦЭМ!$A$39:$A$789,$A125,СВЦЭМ!$B$39:$B$789,H$119)+'СЕТ СН'!$I$11+СВЦЭМ!$D$10+'СЕТ СН'!$I$5-'СЕТ СН'!$I$21</f>
        <v>6818.97289834</v>
      </c>
      <c r="I125" s="36">
        <f>SUMIFS(СВЦЭМ!$D$39:$D$789,СВЦЭМ!$A$39:$A$789,$A125,СВЦЭМ!$B$39:$B$789,I$119)+'СЕТ СН'!$I$11+СВЦЭМ!$D$10+'СЕТ СН'!$I$5-'СЕТ СН'!$I$21</f>
        <v>6749.2020316399994</v>
      </c>
      <c r="J125" s="36">
        <f>SUMIFS(СВЦЭМ!$D$39:$D$789,СВЦЭМ!$A$39:$A$789,$A125,СВЦЭМ!$B$39:$B$789,J$119)+'СЕТ СН'!$I$11+СВЦЭМ!$D$10+'СЕТ СН'!$I$5-'СЕТ СН'!$I$21</f>
        <v>6688.18456195</v>
      </c>
      <c r="K125" s="36">
        <f>SUMIFS(СВЦЭМ!$D$39:$D$789,СВЦЭМ!$A$39:$A$789,$A125,СВЦЭМ!$B$39:$B$789,K$119)+'СЕТ СН'!$I$11+СВЦЭМ!$D$10+'СЕТ СН'!$I$5-'СЕТ СН'!$I$21</f>
        <v>6656.1284773699999</v>
      </c>
      <c r="L125" s="36">
        <f>SUMIFS(СВЦЭМ!$D$39:$D$789,СВЦЭМ!$A$39:$A$789,$A125,СВЦЭМ!$B$39:$B$789,L$119)+'СЕТ СН'!$I$11+СВЦЭМ!$D$10+'СЕТ СН'!$I$5-'СЕТ СН'!$I$21</f>
        <v>6659.1957943399993</v>
      </c>
      <c r="M125" s="36">
        <f>SUMIFS(СВЦЭМ!$D$39:$D$789,СВЦЭМ!$A$39:$A$789,$A125,СВЦЭМ!$B$39:$B$789,M$119)+'СЕТ СН'!$I$11+СВЦЭМ!$D$10+'СЕТ СН'!$I$5-'СЕТ СН'!$I$21</f>
        <v>6674.0987615499998</v>
      </c>
      <c r="N125" s="36">
        <f>SUMIFS(СВЦЭМ!$D$39:$D$789,СВЦЭМ!$A$39:$A$789,$A125,СВЦЭМ!$B$39:$B$789,N$119)+'СЕТ СН'!$I$11+СВЦЭМ!$D$10+'СЕТ СН'!$I$5-'СЕТ СН'!$I$21</f>
        <v>6683.0120233500002</v>
      </c>
      <c r="O125" s="36">
        <f>SUMIFS(СВЦЭМ!$D$39:$D$789,СВЦЭМ!$A$39:$A$789,$A125,СВЦЭМ!$B$39:$B$789,O$119)+'СЕТ СН'!$I$11+СВЦЭМ!$D$10+'СЕТ СН'!$I$5-'СЕТ СН'!$I$21</f>
        <v>6688.2835298499995</v>
      </c>
      <c r="P125" s="36">
        <f>SUMIFS(СВЦЭМ!$D$39:$D$789,СВЦЭМ!$A$39:$A$789,$A125,СВЦЭМ!$B$39:$B$789,P$119)+'СЕТ СН'!$I$11+СВЦЭМ!$D$10+'СЕТ СН'!$I$5-'СЕТ СН'!$I$21</f>
        <v>6709.45810979</v>
      </c>
      <c r="Q125" s="36">
        <f>SUMIFS(СВЦЭМ!$D$39:$D$789,СВЦЭМ!$A$39:$A$789,$A125,СВЦЭМ!$B$39:$B$789,Q$119)+'СЕТ СН'!$I$11+СВЦЭМ!$D$10+'СЕТ СН'!$I$5-'СЕТ СН'!$I$21</f>
        <v>6720.4587364199997</v>
      </c>
      <c r="R125" s="36">
        <f>SUMIFS(СВЦЭМ!$D$39:$D$789,СВЦЭМ!$A$39:$A$789,$A125,СВЦЭМ!$B$39:$B$789,R$119)+'СЕТ СН'!$I$11+СВЦЭМ!$D$10+'СЕТ СН'!$I$5-'СЕТ СН'!$I$21</f>
        <v>6713.2561532</v>
      </c>
      <c r="S125" s="36">
        <f>SUMIFS(СВЦЭМ!$D$39:$D$789,СВЦЭМ!$A$39:$A$789,$A125,СВЦЭМ!$B$39:$B$789,S$119)+'СЕТ СН'!$I$11+СВЦЭМ!$D$10+'СЕТ СН'!$I$5-'СЕТ СН'!$I$21</f>
        <v>6691.9295436599996</v>
      </c>
      <c r="T125" s="36">
        <f>SUMIFS(СВЦЭМ!$D$39:$D$789,СВЦЭМ!$A$39:$A$789,$A125,СВЦЭМ!$B$39:$B$789,T$119)+'СЕТ СН'!$I$11+СВЦЭМ!$D$10+'СЕТ СН'!$I$5-'СЕТ СН'!$I$21</f>
        <v>6639.4734728799995</v>
      </c>
      <c r="U125" s="36">
        <f>SUMIFS(СВЦЭМ!$D$39:$D$789,СВЦЭМ!$A$39:$A$789,$A125,СВЦЭМ!$B$39:$B$789,U$119)+'СЕТ СН'!$I$11+СВЦЭМ!$D$10+'СЕТ СН'!$I$5-'СЕТ СН'!$I$21</f>
        <v>6625.2870678299996</v>
      </c>
      <c r="V125" s="36">
        <f>SUMIFS(СВЦЭМ!$D$39:$D$789,СВЦЭМ!$A$39:$A$789,$A125,СВЦЭМ!$B$39:$B$789,V$119)+'СЕТ СН'!$I$11+СВЦЭМ!$D$10+'СЕТ СН'!$I$5-'СЕТ СН'!$I$21</f>
        <v>6668.9131614899998</v>
      </c>
      <c r="W125" s="36">
        <f>SUMIFS(СВЦЭМ!$D$39:$D$789,СВЦЭМ!$A$39:$A$789,$A125,СВЦЭМ!$B$39:$B$789,W$119)+'СЕТ СН'!$I$11+СВЦЭМ!$D$10+'СЕТ СН'!$I$5-'СЕТ СН'!$I$21</f>
        <v>6671.0597773600002</v>
      </c>
      <c r="X125" s="36">
        <f>SUMIFS(СВЦЭМ!$D$39:$D$789,СВЦЭМ!$A$39:$A$789,$A125,СВЦЭМ!$B$39:$B$789,X$119)+'СЕТ СН'!$I$11+СВЦЭМ!$D$10+'СЕТ СН'!$I$5-'СЕТ СН'!$I$21</f>
        <v>6677.5998904099997</v>
      </c>
      <c r="Y125" s="36">
        <f>SUMIFS(СВЦЭМ!$D$39:$D$789,СВЦЭМ!$A$39:$A$789,$A125,СВЦЭМ!$B$39:$B$789,Y$119)+'СЕТ СН'!$I$11+СВЦЭМ!$D$10+'СЕТ СН'!$I$5-'СЕТ СН'!$I$21</f>
        <v>6706.4629275499992</v>
      </c>
    </row>
    <row r="126" spans="1:32" ht="15.75" x14ac:dyDescent="0.2">
      <c r="A126" s="35">
        <f t="shared" si="3"/>
        <v>45633</v>
      </c>
      <c r="B126" s="36">
        <f>SUMIFS(СВЦЭМ!$D$39:$D$789,СВЦЭМ!$A$39:$A$789,$A126,СВЦЭМ!$B$39:$B$789,B$119)+'СЕТ СН'!$I$11+СВЦЭМ!$D$10+'СЕТ СН'!$I$5-'СЕТ СН'!$I$21</f>
        <v>6789.1048109200001</v>
      </c>
      <c r="C126" s="36">
        <f>SUMIFS(СВЦЭМ!$D$39:$D$789,СВЦЭМ!$A$39:$A$789,$A126,СВЦЭМ!$B$39:$B$789,C$119)+'СЕТ СН'!$I$11+СВЦЭМ!$D$10+'СЕТ СН'!$I$5-'СЕТ СН'!$I$21</f>
        <v>6761.5033189699998</v>
      </c>
      <c r="D126" s="36">
        <f>SUMIFS(СВЦЭМ!$D$39:$D$789,СВЦЭМ!$A$39:$A$789,$A126,СВЦЭМ!$B$39:$B$789,D$119)+'СЕТ СН'!$I$11+СВЦЭМ!$D$10+'СЕТ СН'!$I$5-'СЕТ СН'!$I$21</f>
        <v>6792.1998161499996</v>
      </c>
      <c r="E126" s="36">
        <f>SUMIFS(СВЦЭМ!$D$39:$D$789,СВЦЭМ!$A$39:$A$789,$A126,СВЦЭМ!$B$39:$B$789,E$119)+'СЕТ СН'!$I$11+СВЦЭМ!$D$10+'СЕТ СН'!$I$5-'СЕТ СН'!$I$21</f>
        <v>6816.69279069</v>
      </c>
      <c r="F126" s="36">
        <f>SUMIFS(СВЦЭМ!$D$39:$D$789,СВЦЭМ!$A$39:$A$789,$A126,СВЦЭМ!$B$39:$B$789,F$119)+'СЕТ СН'!$I$11+СВЦЭМ!$D$10+'СЕТ СН'!$I$5-'СЕТ СН'!$I$21</f>
        <v>6813.8849137099987</v>
      </c>
      <c r="G126" s="36">
        <f>SUMIFS(СВЦЭМ!$D$39:$D$789,СВЦЭМ!$A$39:$A$789,$A126,СВЦЭМ!$B$39:$B$789,G$119)+'СЕТ СН'!$I$11+СВЦЭМ!$D$10+'СЕТ СН'!$I$5-'СЕТ СН'!$I$21</f>
        <v>6796.2486795799996</v>
      </c>
      <c r="H126" s="36">
        <f>SUMIFS(СВЦЭМ!$D$39:$D$789,СВЦЭМ!$A$39:$A$789,$A126,СВЦЭМ!$B$39:$B$789,H$119)+'СЕТ СН'!$I$11+СВЦЭМ!$D$10+'СЕТ СН'!$I$5-'СЕТ СН'!$I$21</f>
        <v>6773.3741627499994</v>
      </c>
      <c r="I126" s="36">
        <f>SUMIFS(СВЦЭМ!$D$39:$D$789,СВЦЭМ!$A$39:$A$789,$A126,СВЦЭМ!$B$39:$B$789,I$119)+'СЕТ СН'!$I$11+СВЦЭМ!$D$10+'СЕТ СН'!$I$5-'СЕТ СН'!$I$21</f>
        <v>6773.405967319999</v>
      </c>
      <c r="J126" s="36">
        <f>SUMIFS(СВЦЭМ!$D$39:$D$789,СВЦЭМ!$A$39:$A$789,$A126,СВЦЭМ!$B$39:$B$789,J$119)+'СЕТ СН'!$I$11+СВЦЭМ!$D$10+'СЕТ СН'!$I$5-'СЕТ СН'!$I$21</f>
        <v>6711.4612816499994</v>
      </c>
      <c r="K126" s="36">
        <f>SUMIFS(СВЦЭМ!$D$39:$D$789,СВЦЭМ!$A$39:$A$789,$A126,СВЦЭМ!$B$39:$B$789,K$119)+'СЕТ СН'!$I$11+СВЦЭМ!$D$10+'СЕТ СН'!$I$5-'СЕТ СН'!$I$21</f>
        <v>6623.8916951199999</v>
      </c>
      <c r="L126" s="36">
        <f>SUMIFS(СВЦЭМ!$D$39:$D$789,СВЦЭМ!$A$39:$A$789,$A126,СВЦЭМ!$B$39:$B$789,L$119)+'СЕТ СН'!$I$11+СВЦЭМ!$D$10+'СЕТ СН'!$I$5-'СЕТ СН'!$I$21</f>
        <v>6593.7763024699998</v>
      </c>
      <c r="M126" s="36">
        <f>SUMIFS(СВЦЭМ!$D$39:$D$789,СВЦЭМ!$A$39:$A$789,$A126,СВЦЭМ!$B$39:$B$789,M$119)+'СЕТ СН'!$I$11+СВЦЭМ!$D$10+'СЕТ СН'!$I$5-'СЕТ СН'!$I$21</f>
        <v>6595.6361116399994</v>
      </c>
      <c r="N126" s="36">
        <f>SUMIFS(СВЦЭМ!$D$39:$D$789,СВЦЭМ!$A$39:$A$789,$A126,СВЦЭМ!$B$39:$B$789,N$119)+'СЕТ СН'!$I$11+СВЦЭМ!$D$10+'СЕТ СН'!$I$5-'СЕТ СН'!$I$21</f>
        <v>6616.3222284099993</v>
      </c>
      <c r="O126" s="36">
        <f>SUMIFS(СВЦЭМ!$D$39:$D$789,СВЦЭМ!$A$39:$A$789,$A126,СВЦЭМ!$B$39:$B$789,O$119)+'СЕТ СН'!$I$11+СВЦЭМ!$D$10+'СЕТ СН'!$I$5-'СЕТ СН'!$I$21</f>
        <v>6620.9458287999996</v>
      </c>
      <c r="P126" s="36">
        <f>SUMIFS(СВЦЭМ!$D$39:$D$789,СВЦЭМ!$A$39:$A$789,$A126,СВЦЭМ!$B$39:$B$789,P$119)+'СЕТ СН'!$I$11+СВЦЭМ!$D$10+'СЕТ СН'!$I$5-'СЕТ СН'!$I$21</f>
        <v>6636.81641141</v>
      </c>
      <c r="Q126" s="36">
        <f>SUMIFS(СВЦЭМ!$D$39:$D$789,СВЦЭМ!$A$39:$A$789,$A126,СВЦЭМ!$B$39:$B$789,Q$119)+'СЕТ СН'!$I$11+СВЦЭМ!$D$10+'СЕТ СН'!$I$5-'СЕТ СН'!$I$21</f>
        <v>6634.9763599099997</v>
      </c>
      <c r="R126" s="36">
        <f>SUMIFS(СВЦЭМ!$D$39:$D$789,СВЦЭМ!$A$39:$A$789,$A126,СВЦЭМ!$B$39:$B$789,R$119)+'СЕТ СН'!$I$11+СВЦЭМ!$D$10+'СЕТ СН'!$I$5-'СЕТ СН'!$I$21</f>
        <v>6638.8836764499993</v>
      </c>
      <c r="S126" s="36">
        <f>SUMIFS(СВЦЭМ!$D$39:$D$789,СВЦЭМ!$A$39:$A$789,$A126,СВЦЭМ!$B$39:$B$789,S$119)+'СЕТ СН'!$I$11+СВЦЭМ!$D$10+'СЕТ СН'!$I$5-'СЕТ СН'!$I$21</f>
        <v>6609.4111987199994</v>
      </c>
      <c r="T126" s="36">
        <f>SUMIFS(СВЦЭМ!$D$39:$D$789,СВЦЭМ!$A$39:$A$789,$A126,СВЦЭМ!$B$39:$B$789,T$119)+'СЕТ СН'!$I$11+СВЦЭМ!$D$10+'СЕТ СН'!$I$5-'СЕТ СН'!$I$21</f>
        <v>6569.1712880699997</v>
      </c>
      <c r="U126" s="36">
        <f>SUMIFS(СВЦЭМ!$D$39:$D$789,СВЦЭМ!$A$39:$A$789,$A126,СВЦЭМ!$B$39:$B$789,U$119)+'СЕТ СН'!$I$11+СВЦЭМ!$D$10+'СЕТ СН'!$I$5-'СЕТ СН'!$I$21</f>
        <v>6591.5206156699996</v>
      </c>
      <c r="V126" s="36">
        <f>SUMIFS(СВЦЭМ!$D$39:$D$789,СВЦЭМ!$A$39:$A$789,$A126,СВЦЭМ!$B$39:$B$789,V$119)+'СЕТ СН'!$I$11+СВЦЭМ!$D$10+'СЕТ СН'!$I$5-'СЕТ СН'!$I$21</f>
        <v>6608.8807493699996</v>
      </c>
      <c r="W126" s="36">
        <f>SUMIFS(СВЦЭМ!$D$39:$D$789,СВЦЭМ!$A$39:$A$789,$A126,СВЦЭМ!$B$39:$B$789,W$119)+'СЕТ СН'!$I$11+СВЦЭМ!$D$10+'СЕТ СН'!$I$5-'СЕТ СН'!$I$21</f>
        <v>6626.1031504099992</v>
      </c>
      <c r="X126" s="36">
        <f>SUMIFS(СВЦЭМ!$D$39:$D$789,СВЦЭМ!$A$39:$A$789,$A126,СВЦЭМ!$B$39:$B$789,X$119)+'СЕТ СН'!$I$11+СВЦЭМ!$D$10+'СЕТ СН'!$I$5-'СЕТ СН'!$I$21</f>
        <v>6667.0791909299996</v>
      </c>
      <c r="Y126" s="36">
        <f>SUMIFS(СВЦЭМ!$D$39:$D$789,СВЦЭМ!$A$39:$A$789,$A126,СВЦЭМ!$B$39:$B$789,Y$119)+'СЕТ СН'!$I$11+СВЦЭМ!$D$10+'СЕТ СН'!$I$5-'СЕТ СН'!$I$21</f>
        <v>6724.2740651999993</v>
      </c>
    </row>
    <row r="127" spans="1:32" ht="15.75" x14ac:dyDescent="0.2">
      <c r="A127" s="35">
        <f t="shared" si="3"/>
        <v>45634</v>
      </c>
      <c r="B127" s="36">
        <f>SUMIFS(СВЦЭМ!$D$39:$D$789,СВЦЭМ!$A$39:$A$789,$A127,СВЦЭМ!$B$39:$B$789,B$119)+'СЕТ СН'!$I$11+СВЦЭМ!$D$10+'СЕТ СН'!$I$5-'СЕТ СН'!$I$21</f>
        <v>6716.3860600400003</v>
      </c>
      <c r="C127" s="36">
        <f>SUMIFS(СВЦЭМ!$D$39:$D$789,СВЦЭМ!$A$39:$A$789,$A127,СВЦЭМ!$B$39:$B$789,C$119)+'СЕТ СН'!$I$11+СВЦЭМ!$D$10+'СЕТ СН'!$I$5-'СЕТ СН'!$I$21</f>
        <v>6749.4685042999999</v>
      </c>
      <c r="D127" s="36">
        <f>SUMIFS(СВЦЭМ!$D$39:$D$789,СВЦЭМ!$A$39:$A$789,$A127,СВЦЭМ!$B$39:$B$789,D$119)+'СЕТ СН'!$I$11+СВЦЭМ!$D$10+'СЕТ СН'!$I$5-'СЕТ СН'!$I$21</f>
        <v>6781.4768170400002</v>
      </c>
      <c r="E127" s="36">
        <f>SUMIFS(СВЦЭМ!$D$39:$D$789,СВЦЭМ!$A$39:$A$789,$A127,СВЦЭМ!$B$39:$B$789,E$119)+'СЕТ СН'!$I$11+СВЦЭМ!$D$10+'СЕТ СН'!$I$5-'СЕТ СН'!$I$21</f>
        <v>6811.7545516999999</v>
      </c>
      <c r="F127" s="36">
        <f>SUMIFS(СВЦЭМ!$D$39:$D$789,СВЦЭМ!$A$39:$A$789,$A127,СВЦЭМ!$B$39:$B$789,F$119)+'СЕТ СН'!$I$11+СВЦЭМ!$D$10+'СЕТ СН'!$I$5-'СЕТ СН'!$I$21</f>
        <v>6824.7857031599997</v>
      </c>
      <c r="G127" s="36">
        <f>SUMIFS(СВЦЭМ!$D$39:$D$789,СВЦЭМ!$A$39:$A$789,$A127,СВЦЭМ!$B$39:$B$789,G$119)+'СЕТ СН'!$I$11+СВЦЭМ!$D$10+'СЕТ СН'!$I$5-'СЕТ СН'!$I$21</f>
        <v>6801.0705256599995</v>
      </c>
      <c r="H127" s="36">
        <f>SUMIFS(СВЦЭМ!$D$39:$D$789,СВЦЭМ!$A$39:$A$789,$A127,СВЦЭМ!$B$39:$B$789,H$119)+'СЕТ СН'!$I$11+СВЦЭМ!$D$10+'СЕТ СН'!$I$5-'СЕТ СН'!$I$21</f>
        <v>6818.1323385199994</v>
      </c>
      <c r="I127" s="36">
        <f>SUMIFS(СВЦЭМ!$D$39:$D$789,СВЦЭМ!$A$39:$A$789,$A127,СВЦЭМ!$B$39:$B$789,I$119)+'СЕТ СН'!$I$11+СВЦЭМ!$D$10+'СЕТ СН'!$I$5-'СЕТ СН'!$I$21</f>
        <v>6806.7515415599992</v>
      </c>
      <c r="J127" s="36">
        <f>SUMIFS(СВЦЭМ!$D$39:$D$789,СВЦЭМ!$A$39:$A$789,$A127,СВЦЭМ!$B$39:$B$789,J$119)+'СЕТ СН'!$I$11+СВЦЭМ!$D$10+'СЕТ СН'!$I$5-'СЕТ СН'!$I$21</f>
        <v>6748.1676516299995</v>
      </c>
      <c r="K127" s="36">
        <f>SUMIFS(СВЦЭМ!$D$39:$D$789,СВЦЭМ!$A$39:$A$789,$A127,СВЦЭМ!$B$39:$B$789,K$119)+'СЕТ СН'!$I$11+СВЦЭМ!$D$10+'СЕТ СН'!$I$5-'СЕТ СН'!$I$21</f>
        <v>6672.70074217</v>
      </c>
      <c r="L127" s="36">
        <f>SUMIFS(СВЦЭМ!$D$39:$D$789,СВЦЭМ!$A$39:$A$789,$A127,СВЦЭМ!$B$39:$B$789,L$119)+'СЕТ СН'!$I$11+СВЦЭМ!$D$10+'СЕТ СН'!$I$5-'СЕТ СН'!$I$21</f>
        <v>6623.2011256799997</v>
      </c>
      <c r="M127" s="36">
        <f>SUMIFS(СВЦЭМ!$D$39:$D$789,СВЦЭМ!$A$39:$A$789,$A127,СВЦЭМ!$B$39:$B$789,M$119)+'СЕТ СН'!$I$11+СВЦЭМ!$D$10+'СЕТ СН'!$I$5-'СЕТ СН'!$I$21</f>
        <v>6622.4398856499993</v>
      </c>
      <c r="N127" s="36">
        <f>SUMIFS(СВЦЭМ!$D$39:$D$789,СВЦЭМ!$A$39:$A$789,$A127,СВЦЭМ!$B$39:$B$789,N$119)+'СЕТ СН'!$I$11+СВЦЭМ!$D$10+'СЕТ СН'!$I$5-'СЕТ СН'!$I$21</f>
        <v>6648.0361278099999</v>
      </c>
      <c r="O127" s="36">
        <f>SUMIFS(СВЦЭМ!$D$39:$D$789,СВЦЭМ!$A$39:$A$789,$A127,СВЦЭМ!$B$39:$B$789,O$119)+'СЕТ СН'!$I$11+СВЦЭМ!$D$10+'СЕТ СН'!$I$5-'СЕТ СН'!$I$21</f>
        <v>6660.5197755699992</v>
      </c>
      <c r="P127" s="36">
        <f>SUMIFS(СВЦЭМ!$D$39:$D$789,СВЦЭМ!$A$39:$A$789,$A127,СВЦЭМ!$B$39:$B$789,P$119)+'СЕТ СН'!$I$11+СВЦЭМ!$D$10+'СЕТ СН'!$I$5-'СЕТ СН'!$I$21</f>
        <v>6671.2115217</v>
      </c>
      <c r="Q127" s="36">
        <f>SUMIFS(СВЦЭМ!$D$39:$D$789,СВЦЭМ!$A$39:$A$789,$A127,СВЦЭМ!$B$39:$B$789,Q$119)+'СЕТ СН'!$I$11+СВЦЭМ!$D$10+'СЕТ СН'!$I$5-'СЕТ СН'!$I$21</f>
        <v>6678.99895612</v>
      </c>
      <c r="R127" s="36">
        <f>SUMIFS(СВЦЭМ!$D$39:$D$789,СВЦЭМ!$A$39:$A$789,$A127,СВЦЭМ!$B$39:$B$789,R$119)+'СЕТ СН'!$I$11+СВЦЭМ!$D$10+'СЕТ СН'!$I$5-'СЕТ СН'!$I$21</f>
        <v>6672.6136510699998</v>
      </c>
      <c r="S127" s="36">
        <f>SUMIFS(СВЦЭМ!$D$39:$D$789,СВЦЭМ!$A$39:$A$789,$A127,СВЦЭМ!$B$39:$B$789,S$119)+'СЕТ СН'!$I$11+СВЦЭМ!$D$10+'СЕТ СН'!$I$5-'СЕТ СН'!$I$21</f>
        <v>6609.8518979</v>
      </c>
      <c r="T127" s="36">
        <f>SUMIFS(СВЦЭМ!$D$39:$D$789,СВЦЭМ!$A$39:$A$789,$A127,СВЦЭМ!$B$39:$B$789,T$119)+'СЕТ СН'!$I$11+СВЦЭМ!$D$10+'СЕТ СН'!$I$5-'СЕТ СН'!$I$21</f>
        <v>6533.2345344299993</v>
      </c>
      <c r="U127" s="36">
        <f>SUMIFS(СВЦЭМ!$D$39:$D$789,СВЦЭМ!$A$39:$A$789,$A127,СВЦЭМ!$B$39:$B$789,U$119)+'СЕТ СН'!$I$11+СВЦЭМ!$D$10+'СЕТ СН'!$I$5-'СЕТ СН'!$I$21</f>
        <v>6530.9216553999995</v>
      </c>
      <c r="V127" s="36">
        <f>SUMIFS(СВЦЭМ!$D$39:$D$789,СВЦЭМ!$A$39:$A$789,$A127,СВЦЭМ!$B$39:$B$789,V$119)+'СЕТ СН'!$I$11+СВЦЭМ!$D$10+'СЕТ СН'!$I$5-'СЕТ СН'!$I$21</f>
        <v>6560.7538134099996</v>
      </c>
      <c r="W127" s="36">
        <f>SUMIFS(СВЦЭМ!$D$39:$D$789,СВЦЭМ!$A$39:$A$789,$A127,СВЦЭМ!$B$39:$B$789,W$119)+'СЕТ СН'!$I$11+СВЦЭМ!$D$10+'СЕТ СН'!$I$5-'СЕТ СН'!$I$21</f>
        <v>6600.7037727199995</v>
      </c>
      <c r="X127" s="36">
        <f>SUMIFS(СВЦЭМ!$D$39:$D$789,СВЦЭМ!$A$39:$A$789,$A127,СВЦЭМ!$B$39:$B$789,X$119)+'СЕТ СН'!$I$11+СВЦЭМ!$D$10+'СЕТ СН'!$I$5-'СЕТ СН'!$I$21</f>
        <v>6617.6160713299996</v>
      </c>
      <c r="Y127" s="36">
        <f>SUMIFS(СВЦЭМ!$D$39:$D$789,СВЦЭМ!$A$39:$A$789,$A127,СВЦЭМ!$B$39:$B$789,Y$119)+'СЕТ СН'!$I$11+СВЦЭМ!$D$10+'СЕТ СН'!$I$5-'СЕТ СН'!$I$21</f>
        <v>6618.6241631299999</v>
      </c>
    </row>
    <row r="128" spans="1:32" ht="15.75" x14ac:dyDescent="0.2">
      <c r="A128" s="35">
        <f t="shared" si="3"/>
        <v>45635</v>
      </c>
      <c r="B128" s="36">
        <f>SUMIFS(СВЦЭМ!$D$39:$D$789,СВЦЭМ!$A$39:$A$789,$A128,СВЦЭМ!$B$39:$B$789,B$119)+'СЕТ СН'!$I$11+СВЦЭМ!$D$10+'СЕТ СН'!$I$5-'СЕТ СН'!$I$21</f>
        <v>6696.9699539599997</v>
      </c>
      <c r="C128" s="36">
        <f>SUMIFS(СВЦЭМ!$D$39:$D$789,СВЦЭМ!$A$39:$A$789,$A128,СВЦЭМ!$B$39:$B$789,C$119)+'СЕТ СН'!$I$11+СВЦЭМ!$D$10+'СЕТ СН'!$I$5-'СЕТ СН'!$I$21</f>
        <v>6720.3741353200003</v>
      </c>
      <c r="D128" s="36">
        <f>SUMIFS(СВЦЭМ!$D$39:$D$789,СВЦЭМ!$A$39:$A$789,$A128,СВЦЭМ!$B$39:$B$789,D$119)+'СЕТ СН'!$I$11+СВЦЭМ!$D$10+'СЕТ СН'!$I$5-'СЕТ СН'!$I$21</f>
        <v>6764.6407936300002</v>
      </c>
      <c r="E128" s="36">
        <f>SUMIFS(СВЦЭМ!$D$39:$D$789,СВЦЭМ!$A$39:$A$789,$A128,СВЦЭМ!$B$39:$B$789,E$119)+'СЕТ СН'!$I$11+СВЦЭМ!$D$10+'СЕТ СН'!$I$5-'СЕТ СН'!$I$21</f>
        <v>6786.2937119599992</v>
      </c>
      <c r="F128" s="36">
        <f>SUMIFS(СВЦЭМ!$D$39:$D$789,СВЦЭМ!$A$39:$A$789,$A128,СВЦЭМ!$B$39:$B$789,F$119)+'СЕТ СН'!$I$11+СВЦЭМ!$D$10+'СЕТ СН'!$I$5-'СЕТ СН'!$I$21</f>
        <v>6787.0762498200002</v>
      </c>
      <c r="G128" s="36">
        <f>SUMIFS(СВЦЭМ!$D$39:$D$789,СВЦЭМ!$A$39:$A$789,$A128,СВЦЭМ!$B$39:$B$789,G$119)+'СЕТ СН'!$I$11+СВЦЭМ!$D$10+'СЕТ СН'!$I$5-'СЕТ СН'!$I$21</f>
        <v>6748.8374685500003</v>
      </c>
      <c r="H128" s="36">
        <f>SUMIFS(СВЦЭМ!$D$39:$D$789,СВЦЭМ!$A$39:$A$789,$A128,СВЦЭМ!$B$39:$B$789,H$119)+'СЕТ СН'!$I$11+СВЦЭМ!$D$10+'СЕТ СН'!$I$5-'СЕТ СН'!$I$21</f>
        <v>6665.5743421499992</v>
      </c>
      <c r="I128" s="36">
        <f>SUMIFS(СВЦЭМ!$D$39:$D$789,СВЦЭМ!$A$39:$A$789,$A128,СВЦЭМ!$B$39:$B$789,I$119)+'СЕТ СН'!$I$11+СВЦЭМ!$D$10+'СЕТ СН'!$I$5-'СЕТ СН'!$I$21</f>
        <v>6594.8102241699999</v>
      </c>
      <c r="J128" s="36">
        <f>SUMIFS(СВЦЭМ!$D$39:$D$789,СВЦЭМ!$A$39:$A$789,$A128,СВЦЭМ!$B$39:$B$789,J$119)+'СЕТ СН'!$I$11+СВЦЭМ!$D$10+'СЕТ СН'!$I$5-'СЕТ СН'!$I$21</f>
        <v>6612.9408432299997</v>
      </c>
      <c r="K128" s="36">
        <f>SUMIFS(СВЦЭМ!$D$39:$D$789,СВЦЭМ!$A$39:$A$789,$A128,СВЦЭМ!$B$39:$B$789,K$119)+'СЕТ СН'!$I$11+СВЦЭМ!$D$10+'СЕТ СН'!$I$5-'СЕТ СН'!$I$21</f>
        <v>6596.5437654199995</v>
      </c>
      <c r="L128" s="36">
        <f>SUMIFS(СВЦЭМ!$D$39:$D$789,СВЦЭМ!$A$39:$A$789,$A128,СВЦЭМ!$B$39:$B$789,L$119)+'СЕТ СН'!$I$11+СВЦЭМ!$D$10+'СЕТ СН'!$I$5-'СЕТ СН'!$I$21</f>
        <v>6589.9531305</v>
      </c>
      <c r="M128" s="36">
        <f>SUMIFS(СВЦЭМ!$D$39:$D$789,СВЦЭМ!$A$39:$A$789,$A128,СВЦЭМ!$B$39:$B$789,M$119)+'СЕТ СН'!$I$11+СВЦЭМ!$D$10+'СЕТ СН'!$I$5-'СЕТ СН'!$I$21</f>
        <v>6612.2105248199996</v>
      </c>
      <c r="N128" s="36">
        <f>SUMIFS(СВЦЭМ!$D$39:$D$789,СВЦЭМ!$A$39:$A$789,$A128,СВЦЭМ!$B$39:$B$789,N$119)+'СЕТ СН'!$I$11+СВЦЭМ!$D$10+'СЕТ СН'!$I$5-'СЕТ СН'!$I$21</f>
        <v>6604.4371239399998</v>
      </c>
      <c r="O128" s="36">
        <f>SUMIFS(СВЦЭМ!$D$39:$D$789,СВЦЭМ!$A$39:$A$789,$A128,СВЦЭМ!$B$39:$B$789,O$119)+'СЕТ СН'!$I$11+СВЦЭМ!$D$10+'СЕТ СН'!$I$5-'СЕТ СН'!$I$21</f>
        <v>6615.1138791799995</v>
      </c>
      <c r="P128" s="36">
        <f>SUMIFS(СВЦЭМ!$D$39:$D$789,СВЦЭМ!$A$39:$A$789,$A128,СВЦЭМ!$B$39:$B$789,P$119)+'СЕТ СН'!$I$11+СВЦЭМ!$D$10+'СЕТ СН'!$I$5-'СЕТ СН'!$I$21</f>
        <v>6622.0702791900003</v>
      </c>
      <c r="Q128" s="36">
        <f>SUMIFS(СВЦЭМ!$D$39:$D$789,СВЦЭМ!$A$39:$A$789,$A128,СВЦЭМ!$B$39:$B$789,Q$119)+'СЕТ СН'!$I$11+СВЦЭМ!$D$10+'СЕТ СН'!$I$5-'СЕТ СН'!$I$21</f>
        <v>6625.7201777</v>
      </c>
      <c r="R128" s="36">
        <f>SUMIFS(СВЦЭМ!$D$39:$D$789,СВЦЭМ!$A$39:$A$789,$A128,СВЦЭМ!$B$39:$B$789,R$119)+'СЕТ СН'!$I$11+СВЦЭМ!$D$10+'СЕТ СН'!$I$5-'СЕТ СН'!$I$21</f>
        <v>6610.4190543599998</v>
      </c>
      <c r="S128" s="36">
        <f>SUMIFS(СВЦЭМ!$D$39:$D$789,СВЦЭМ!$A$39:$A$789,$A128,СВЦЭМ!$B$39:$B$789,S$119)+'СЕТ СН'!$I$11+СВЦЭМ!$D$10+'СЕТ СН'!$I$5-'СЕТ СН'!$I$21</f>
        <v>6575.16859931</v>
      </c>
      <c r="T128" s="36">
        <f>SUMIFS(СВЦЭМ!$D$39:$D$789,СВЦЭМ!$A$39:$A$789,$A128,СВЦЭМ!$B$39:$B$789,T$119)+'СЕТ СН'!$I$11+СВЦЭМ!$D$10+'СЕТ СН'!$I$5-'СЕТ СН'!$I$21</f>
        <v>6550.5561192099995</v>
      </c>
      <c r="U128" s="36">
        <f>SUMIFS(СВЦЭМ!$D$39:$D$789,СВЦЭМ!$A$39:$A$789,$A128,СВЦЭМ!$B$39:$B$789,U$119)+'СЕТ СН'!$I$11+СВЦЭМ!$D$10+'СЕТ СН'!$I$5-'СЕТ СН'!$I$21</f>
        <v>6556.87282091</v>
      </c>
      <c r="V128" s="36">
        <f>SUMIFS(СВЦЭМ!$D$39:$D$789,СВЦЭМ!$A$39:$A$789,$A128,СВЦЭМ!$B$39:$B$789,V$119)+'СЕТ СН'!$I$11+СВЦЭМ!$D$10+'СЕТ СН'!$I$5-'СЕТ СН'!$I$21</f>
        <v>6584.1385824499994</v>
      </c>
      <c r="W128" s="36">
        <f>SUMIFS(СВЦЭМ!$D$39:$D$789,СВЦЭМ!$A$39:$A$789,$A128,СВЦЭМ!$B$39:$B$789,W$119)+'СЕТ СН'!$I$11+СВЦЭМ!$D$10+'СЕТ СН'!$I$5-'СЕТ СН'!$I$21</f>
        <v>6600.9029374499996</v>
      </c>
      <c r="X128" s="36">
        <f>SUMIFS(СВЦЭМ!$D$39:$D$789,СВЦЭМ!$A$39:$A$789,$A128,СВЦЭМ!$B$39:$B$789,X$119)+'СЕТ СН'!$I$11+СВЦЭМ!$D$10+'СЕТ СН'!$I$5-'СЕТ СН'!$I$21</f>
        <v>6606.1232537999995</v>
      </c>
      <c r="Y128" s="36">
        <f>SUMIFS(СВЦЭМ!$D$39:$D$789,СВЦЭМ!$A$39:$A$789,$A128,СВЦЭМ!$B$39:$B$789,Y$119)+'СЕТ СН'!$I$11+СВЦЭМ!$D$10+'СЕТ СН'!$I$5-'СЕТ СН'!$I$21</f>
        <v>6598.86228097</v>
      </c>
    </row>
    <row r="129" spans="1:25" ht="15.75" x14ac:dyDescent="0.2">
      <c r="A129" s="35">
        <f t="shared" si="3"/>
        <v>45636</v>
      </c>
      <c r="B129" s="36">
        <f>SUMIFS(СВЦЭМ!$D$39:$D$789,СВЦЭМ!$A$39:$A$789,$A129,СВЦЭМ!$B$39:$B$789,B$119)+'СЕТ СН'!$I$11+СВЦЭМ!$D$10+'СЕТ СН'!$I$5-'СЕТ СН'!$I$21</f>
        <v>6725.6168541799998</v>
      </c>
      <c r="C129" s="36">
        <f>SUMIFS(СВЦЭМ!$D$39:$D$789,СВЦЭМ!$A$39:$A$789,$A129,СВЦЭМ!$B$39:$B$789,C$119)+'СЕТ СН'!$I$11+СВЦЭМ!$D$10+'СЕТ СН'!$I$5-'СЕТ СН'!$I$21</f>
        <v>6783.5878099999991</v>
      </c>
      <c r="D129" s="36">
        <f>SUMIFS(СВЦЭМ!$D$39:$D$789,СВЦЭМ!$A$39:$A$789,$A129,СВЦЭМ!$B$39:$B$789,D$119)+'СЕТ СН'!$I$11+СВЦЭМ!$D$10+'СЕТ СН'!$I$5-'СЕТ СН'!$I$21</f>
        <v>6799.3749588699993</v>
      </c>
      <c r="E129" s="36">
        <f>SUMIFS(СВЦЭМ!$D$39:$D$789,СВЦЭМ!$A$39:$A$789,$A129,СВЦЭМ!$B$39:$B$789,E$119)+'СЕТ СН'!$I$11+СВЦЭМ!$D$10+'СЕТ СН'!$I$5-'СЕТ СН'!$I$21</f>
        <v>6817.9828968399997</v>
      </c>
      <c r="F129" s="36">
        <f>SUMIFS(СВЦЭМ!$D$39:$D$789,СВЦЭМ!$A$39:$A$789,$A129,СВЦЭМ!$B$39:$B$789,F$119)+'СЕТ СН'!$I$11+СВЦЭМ!$D$10+'СЕТ СН'!$I$5-'СЕТ СН'!$I$21</f>
        <v>6819.9952707399989</v>
      </c>
      <c r="G129" s="36">
        <f>SUMIFS(СВЦЭМ!$D$39:$D$789,СВЦЭМ!$A$39:$A$789,$A129,СВЦЭМ!$B$39:$B$789,G$119)+'СЕТ СН'!$I$11+СВЦЭМ!$D$10+'СЕТ СН'!$I$5-'СЕТ СН'!$I$21</f>
        <v>6790.3999707399998</v>
      </c>
      <c r="H129" s="36">
        <f>SUMIFS(СВЦЭМ!$D$39:$D$789,СВЦЭМ!$A$39:$A$789,$A129,СВЦЭМ!$B$39:$B$789,H$119)+'СЕТ СН'!$I$11+СВЦЭМ!$D$10+'СЕТ СН'!$I$5-'СЕТ СН'!$I$21</f>
        <v>6715.0748069399997</v>
      </c>
      <c r="I129" s="36">
        <f>SUMIFS(СВЦЭМ!$D$39:$D$789,СВЦЭМ!$A$39:$A$789,$A129,СВЦЭМ!$B$39:$B$789,I$119)+'СЕТ СН'!$I$11+СВЦЭМ!$D$10+'СЕТ СН'!$I$5-'СЕТ СН'!$I$21</f>
        <v>6639.0367893900002</v>
      </c>
      <c r="J129" s="36">
        <f>SUMIFS(СВЦЭМ!$D$39:$D$789,СВЦЭМ!$A$39:$A$789,$A129,СВЦЭМ!$B$39:$B$789,J$119)+'СЕТ СН'!$I$11+СВЦЭМ!$D$10+'СЕТ СН'!$I$5-'СЕТ СН'!$I$21</f>
        <v>6584.1845113499994</v>
      </c>
      <c r="K129" s="36">
        <f>SUMIFS(СВЦЭМ!$D$39:$D$789,СВЦЭМ!$A$39:$A$789,$A129,СВЦЭМ!$B$39:$B$789,K$119)+'СЕТ СН'!$I$11+СВЦЭМ!$D$10+'СЕТ СН'!$I$5-'СЕТ СН'!$I$21</f>
        <v>6558.42960666</v>
      </c>
      <c r="L129" s="36">
        <f>SUMIFS(СВЦЭМ!$D$39:$D$789,СВЦЭМ!$A$39:$A$789,$A129,СВЦЭМ!$B$39:$B$789,L$119)+'СЕТ СН'!$I$11+СВЦЭМ!$D$10+'СЕТ СН'!$I$5-'СЕТ СН'!$I$21</f>
        <v>6569.8833917399998</v>
      </c>
      <c r="M129" s="36">
        <f>SUMIFS(СВЦЭМ!$D$39:$D$789,СВЦЭМ!$A$39:$A$789,$A129,СВЦЭМ!$B$39:$B$789,M$119)+'СЕТ СН'!$I$11+СВЦЭМ!$D$10+'СЕТ СН'!$I$5-'СЕТ СН'!$I$21</f>
        <v>6579.4486721599997</v>
      </c>
      <c r="N129" s="36">
        <f>SUMIFS(СВЦЭМ!$D$39:$D$789,СВЦЭМ!$A$39:$A$789,$A129,СВЦЭМ!$B$39:$B$789,N$119)+'СЕТ СН'!$I$11+СВЦЭМ!$D$10+'СЕТ СН'!$I$5-'СЕТ СН'!$I$21</f>
        <v>6577.8856705299995</v>
      </c>
      <c r="O129" s="36">
        <f>SUMIFS(СВЦЭМ!$D$39:$D$789,СВЦЭМ!$A$39:$A$789,$A129,СВЦЭМ!$B$39:$B$789,O$119)+'СЕТ СН'!$I$11+СВЦЭМ!$D$10+'СЕТ СН'!$I$5-'СЕТ СН'!$I$21</f>
        <v>6573.2596205499995</v>
      </c>
      <c r="P129" s="36">
        <f>SUMIFS(СВЦЭМ!$D$39:$D$789,СВЦЭМ!$A$39:$A$789,$A129,СВЦЭМ!$B$39:$B$789,P$119)+'СЕТ СН'!$I$11+СВЦЭМ!$D$10+'СЕТ СН'!$I$5-'СЕТ СН'!$I$21</f>
        <v>6612.3787468299997</v>
      </c>
      <c r="Q129" s="36">
        <f>SUMIFS(СВЦЭМ!$D$39:$D$789,СВЦЭМ!$A$39:$A$789,$A129,СВЦЭМ!$B$39:$B$789,Q$119)+'СЕТ СН'!$I$11+СВЦЭМ!$D$10+'СЕТ СН'!$I$5-'СЕТ СН'!$I$21</f>
        <v>6626.8406356699998</v>
      </c>
      <c r="R129" s="36">
        <f>SUMIFS(СВЦЭМ!$D$39:$D$789,СВЦЭМ!$A$39:$A$789,$A129,СВЦЭМ!$B$39:$B$789,R$119)+'СЕТ СН'!$I$11+СВЦЭМ!$D$10+'СЕТ СН'!$I$5-'СЕТ СН'!$I$21</f>
        <v>6603.6399762799992</v>
      </c>
      <c r="S129" s="36">
        <f>SUMIFS(СВЦЭМ!$D$39:$D$789,СВЦЭМ!$A$39:$A$789,$A129,СВЦЭМ!$B$39:$B$789,S$119)+'СЕТ СН'!$I$11+СВЦЭМ!$D$10+'СЕТ СН'!$I$5-'СЕТ СН'!$I$21</f>
        <v>6565.4344534299998</v>
      </c>
      <c r="T129" s="36">
        <f>SUMIFS(СВЦЭМ!$D$39:$D$789,СВЦЭМ!$A$39:$A$789,$A129,СВЦЭМ!$B$39:$B$789,T$119)+'СЕТ СН'!$I$11+СВЦЭМ!$D$10+'СЕТ СН'!$I$5-'СЕТ СН'!$I$21</f>
        <v>6543.8094252599994</v>
      </c>
      <c r="U129" s="36">
        <f>SUMIFS(СВЦЭМ!$D$39:$D$789,СВЦЭМ!$A$39:$A$789,$A129,СВЦЭМ!$B$39:$B$789,U$119)+'СЕТ СН'!$I$11+СВЦЭМ!$D$10+'СЕТ СН'!$I$5-'СЕТ СН'!$I$21</f>
        <v>6559.7841289199996</v>
      </c>
      <c r="V129" s="36">
        <f>SUMIFS(СВЦЭМ!$D$39:$D$789,СВЦЭМ!$A$39:$A$789,$A129,СВЦЭМ!$B$39:$B$789,V$119)+'СЕТ СН'!$I$11+СВЦЭМ!$D$10+'СЕТ СН'!$I$5-'СЕТ СН'!$I$21</f>
        <v>6573.02819912</v>
      </c>
      <c r="W129" s="36">
        <f>SUMIFS(СВЦЭМ!$D$39:$D$789,СВЦЭМ!$A$39:$A$789,$A129,СВЦЭМ!$B$39:$B$789,W$119)+'СЕТ СН'!$I$11+СВЦЭМ!$D$10+'СЕТ СН'!$I$5-'СЕТ СН'!$I$21</f>
        <v>6601.6732346399995</v>
      </c>
      <c r="X129" s="36">
        <f>SUMIFS(СВЦЭМ!$D$39:$D$789,СВЦЭМ!$A$39:$A$789,$A129,СВЦЭМ!$B$39:$B$789,X$119)+'СЕТ СН'!$I$11+СВЦЭМ!$D$10+'СЕТ СН'!$I$5-'СЕТ СН'!$I$21</f>
        <v>6604.7635619599996</v>
      </c>
      <c r="Y129" s="36">
        <f>SUMIFS(СВЦЭМ!$D$39:$D$789,СВЦЭМ!$A$39:$A$789,$A129,СВЦЭМ!$B$39:$B$789,Y$119)+'СЕТ СН'!$I$11+СВЦЭМ!$D$10+'СЕТ СН'!$I$5-'СЕТ СН'!$I$21</f>
        <v>6646.2991487099998</v>
      </c>
    </row>
    <row r="130" spans="1:25" ht="15.75" x14ac:dyDescent="0.2">
      <c r="A130" s="35">
        <f t="shared" si="3"/>
        <v>45637</v>
      </c>
      <c r="B130" s="36">
        <f>SUMIFS(СВЦЭМ!$D$39:$D$789,СВЦЭМ!$A$39:$A$789,$A130,СВЦЭМ!$B$39:$B$789,B$119)+'СЕТ СН'!$I$11+СВЦЭМ!$D$10+'СЕТ СН'!$I$5-'СЕТ СН'!$I$21</f>
        <v>6641.7192347</v>
      </c>
      <c r="C130" s="36">
        <f>SUMIFS(СВЦЭМ!$D$39:$D$789,СВЦЭМ!$A$39:$A$789,$A130,СВЦЭМ!$B$39:$B$789,C$119)+'СЕТ СН'!$I$11+СВЦЭМ!$D$10+'СЕТ СН'!$I$5-'СЕТ СН'!$I$21</f>
        <v>6743.4357312599996</v>
      </c>
      <c r="D130" s="36">
        <f>SUMIFS(СВЦЭМ!$D$39:$D$789,СВЦЭМ!$A$39:$A$789,$A130,СВЦЭМ!$B$39:$B$789,D$119)+'СЕТ СН'!$I$11+СВЦЭМ!$D$10+'СЕТ СН'!$I$5-'СЕТ СН'!$I$21</f>
        <v>6787.4618212799996</v>
      </c>
      <c r="E130" s="36">
        <f>SUMIFS(СВЦЭМ!$D$39:$D$789,СВЦЭМ!$A$39:$A$789,$A130,СВЦЭМ!$B$39:$B$789,E$119)+'СЕТ СН'!$I$11+СВЦЭМ!$D$10+'СЕТ СН'!$I$5-'СЕТ СН'!$I$21</f>
        <v>6799.492638579999</v>
      </c>
      <c r="F130" s="36">
        <f>SUMIFS(СВЦЭМ!$D$39:$D$789,СВЦЭМ!$A$39:$A$789,$A130,СВЦЭМ!$B$39:$B$789,F$119)+'СЕТ СН'!$I$11+СВЦЭМ!$D$10+'СЕТ СН'!$I$5-'СЕТ СН'!$I$21</f>
        <v>6811.8074636499996</v>
      </c>
      <c r="G130" s="36">
        <f>SUMIFS(СВЦЭМ!$D$39:$D$789,СВЦЭМ!$A$39:$A$789,$A130,СВЦЭМ!$B$39:$B$789,G$119)+'СЕТ СН'!$I$11+СВЦЭМ!$D$10+'СЕТ СН'!$I$5-'СЕТ СН'!$I$21</f>
        <v>6781.2330301799993</v>
      </c>
      <c r="H130" s="36">
        <f>SUMIFS(СВЦЭМ!$D$39:$D$789,СВЦЭМ!$A$39:$A$789,$A130,СВЦЭМ!$B$39:$B$789,H$119)+'СЕТ СН'!$I$11+СВЦЭМ!$D$10+'СЕТ СН'!$I$5-'СЕТ СН'!$I$21</f>
        <v>6731.3586561899992</v>
      </c>
      <c r="I130" s="36">
        <f>SUMIFS(СВЦЭМ!$D$39:$D$789,СВЦЭМ!$A$39:$A$789,$A130,СВЦЭМ!$B$39:$B$789,I$119)+'СЕТ СН'!$I$11+СВЦЭМ!$D$10+'СЕТ СН'!$I$5-'СЕТ СН'!$I$21</f>
        <v>6662.5353296699996</v>
      </c>
      <c r="J130" s="36">
        <f>SUMIFS(СВЦЭМ!$D$39:$D$789,СВЦЭМ!$A$39:$A$789,$A130,СВЦЭМ!$B$39:$B$789,J$119)+'СЕТ СН'!$I$11+СВЦЭМ!$D$10+'СЕТ СН'!$I$5-'СЕТ СН'!$I$21</f>
        <v>6619.2204504599995</v>
      </c>
      <c r="K130" s="36">
        <f>SUMIFS(СВЦЭМ!$D$39:$D$789,СВЦЭМ!$A$39:$A$789,$A130,СВЦЭМ!$B$39:$B$789,K$119)+'СЕТ СН'!$I$11+СВЦЭМ!$D$10+'СЕТ СН'!$I$5-'СЕТ СН'!$I$21</f>
        <v>6602.2983123899994</v>
      </c>
      <c r="L130" s="36">
        <f>SUMIFS(СВЦЭМ!$D$39:$D$789,СВЦЭМ!$A$39:$A$789,$A130,СВЦЭМ!$B$39:$B$789,L$119)+'СЕТ СН'!$I$11+СВЦЭМ!$D$10+'СЕТ СН'!$I$5-'СЕТ СН'!$I$21</f>
        <v>6601.38857938</v>
      </c>
      <c r="M130" s="36">
        <f>SUMIFS(СВЦЭМ!$D$39:$D$789,СВЦЭМ!$A$39:$A$789,$A130,СВЦЭМ!$B$39:$B$789,M$119)+'СЕТ СН'!$I$11+СВЦЭМ!$D$10+'СЕТ СН'!$I$5-'СЕТ СН'!$I$21</f>
        <v>6626.6988302699992</v>
      </c>
      <c r="N130" s="36">
        <f>SUMIFS(СВЦЭМ!$D$39:$D$789,СВЦЭМ!$A$39:$A$789,$A130,СВЦЭМ!$B$39:$B$789,N$119)+'СЕТ СН'!$I$11+СВЦЭМ!$D$10+'СЕТ СН'!$I$5-'СЕТ СН'!$I$21</f>
        <v>6646.8250863399999</v>
      </c>
      <c r="O130" s="36">
        <f>SUMIFS(СВЦЭМ!$D$39:$D$789,СВЦЭМ!$A$39:$A$789,$A130,СВЦЭМ!$B$39:$B$789,O$119)+'СЕТ СН'!$I$11+СВЦЭМ!$D$10+'СЕТ СН'!$I$5-'СЕТ СН'!$I$21</f>
        <v>6676.6867188399992</v>
      </c>
      <c r="P130" s="36">
        <f>SUMIFS(СВЦЭМ!$D$39:$D$789,СВЦЭМ!$A$39:$A$789,$A130,СВЦЭМ!$B$39:$B$789,P$119)+'СЕТ СН'!$I$11+СВЦЭМ!$D$10+'СЕТ СН'!$I$5-'СЕТ СН'!$I$21</f>
        <v>6705.9516365199997</v>
      </c>
      <c r="Q130" s="36">
        <f>SUMIFS(СВЦЭМ!$D$39:$D$789,СВЦЭМ!$A$39:$A$789,$A130,СВЦЭМ!$B$39:$B$789,Q$119)+'СЕТ СН'!$I$11+СВЦЭМ!$D$10+'СЕТ СН'!$I$5-'СЕТ СН'!$I$21</f>
        <v>6739.9677195999993</v>
      </c>
      <c r="R130" s="36">
        <f>SUMIFS(СВЦЭМ!$D$39:$D$789,СВЦЭМ!$A$39:$A$789,$A130,СВЦЭМ!$B$39:$B$789,R$119)+'СЕТ СН'!$I$11+СВЦЭМ!$D$10+'СЕТ СН'!$I$5-'СЕТ СН'!$I$21</f>
        <v>6726.3938176699994</v>
      </c>
      <c r="S130" s="36">
        <f>SUMIFS(СВЦЭМ!$D$39:$D$789,СВЦЭМ!$A$39:$A$789,$A130,СВЦЭМ!$B$39:$B$789,S$119)+'СЕТ СН'!$I$11+СВЦЭМ!$D$10+'СЕТ СН'!$I$5-'СЕТ СН'!$I$21</f>
        <v>6690.7850996099996</v>
      </c>
      <c r="T130" s="36">
        <f>SUMIFS(СВЦЭМ!$D$39:$D$789,СВЦЭМ!$A$39:$A$789,$A130,СВЦЭМ!$B$39:$B$789,T$119)+'СЕТ СН'!$I$11+СВЦЭМ!$D$10+'СЕТ СН'!$I$5-'СЕТ СН'!$I$21</f>
        <v>6643.6591489000002</v>
      </c>
      <c r="U130" s="36">
        <f>SUMIFS(СВЦЭМ!$D$39:$D$789,СВЦЭМ!$A$39:$A$789,$A130,СВЦЭМ!$B$39:$B$789,U$119)+'СЕТ СН'!$I$11+СВЦЭМ!$D$10+'СЕТ СН'!$I$5-'СЕТ СН'!$I$21</f>
        <v>6628.3194244599999</v>
      </c>
      <c r="V130" s="36">
        <f>SUMIFS(СВЦЭМ!$D$39:$D$789,СВЦЭМ!$A$39:$A$789,$A130,СВЦЭМ!$B$39:$B$789,V$119)+'СЕТ СН'!$I$11+СВЦЭМ!$D$10+'СЕТ СН'!$I$5-'СЕТ СН'!$I$21</f>
        <v>6622.1264343000003</v>
      </c>
      <c r="W130" s="36">
        <f>SUMIFS(СВЦЭМ!$D$39:$D$789,СВЦЭМ!$A$39:$A$789,$A130,СВЦЭМ!$B$39:$B$789,W$119)+'СЕТ СН'!$I$11+СВЦЭМ!$D$10+'СЕТ СН'!$I$5-'СЕТ СН'!$I$21</f>
        <v>6636.3645986399997</v>
      </c>
      <c r="X130" s="36">
        <f>SUMIFS(СВЦЭМ!$D$39:$D$789,СВЦЭМ!$A$39:$A$789,$A130,СВЦЭМ!$B$39:$B$789,X$119)+'СЕТ СН'!$I$11+СВЦЭМ!$D$10+'СЕТ СН'!$I$5-'СЕТ СН'!$I$21</f>
        <v>6666.3547494799996</v>
      </c>
      <c r="Y130" s="36">
        <f>SUMIFS(СВЦЭМ!$D$39:$D$789,СВЦЭМ!$A$39:$A$789,$A130,СВЦЭМ!$B$39:$B$789,Y$119)+'СЕТ СН'!$I$11+СВЦЭМ!$D$10+'СЕТ СН'!$I$5-'СЕТ СН'!$I$21</f>
        <v>6714.7630338299996</v>
      </c>
    </row>
    <row r="131" spans="1:25" ht="15.75" x14ac:dyDescent="0.2">
      <c r="A131" s="35">
        <f t="shared" si="3"/>
        <v>45638</v>
      </c>
      <c r="B131" s="36">
        <f>SUMIFS(СВЦЭМ!$D$39:$D$789,СВЦЭМ!$A$39:$A$789,$A131,СВЦЭМ!$B$39:$B$789,B$119)+'СЕТ СН'!$I$11+СВЦЭМ!$D$10+'СЕТ СН'!$I$5-'СЕТ СН'!$I$21</f>
        <v>6760.0860357799993</v>
      </c>
      <c r="C131" s="36">
        <f>SUMIFS(СВЦЭМ!$D$39:$D$789,СВЦЭМ!$A$39:$A$789,$A131,СВЦЭМ!$B$39:$B$789,C$119)+'СЕТ СН'!$I$11+СВЦЭМ!$D$10+'СЕТ СН'!$I$5-'СЕТ СН'!$I$21</f>
        <v>6809.4377299499993</v>
      </c>
      <c r="D131" s="36">
        <f>SUMIFS(СВЦЭМ!$D$39:$D$789,СВЦЭМ!$A$39:$A$789,$A131,СВЦЭМ!$B$39:$B$789,D$119)+'СЕТ СН'!$I$11+СВЦЭМ!$D$10+'СЕТ СН'!$I$5-'СЕТ СН'!$I$21</f>
        <v>6819.9395450199991</v>
      </c>
      <c r="E131" s="36">
        <f>SUMIFS(СВЦЭМ!$D$39:$D$789,СВЦЭМ!$A$39:$A$789,$A131,СВЦЭМ!$B$39:$B$789,E$119)+'СЕТ СН'!$I$11+СВЦЭМ!$D$10+'СЕТ СН'!$I$5-'СЕТ СН'!$I$21</f>
        <v>6819.3946922099994</v>
      </c>
      <c r="F131" s="36">
        <f>SUMIFS(СВЦЭМ!$D$39:$D$789,СВЦЭМ!$A$39:$A$789,$A131,СВЦЭМ!$B$39:$B$789,F$119)+'СЕТ СН'!$I$11+СВЦЭМ!$D$10+'СЕТ СН'!$I$5-'СЕТ СН'!$I$21</f>
        <v>6828.4530722499994</v>
      </c>
      <c r="G131" s="36">
        <f>SUMIFS(СВЦЭМ!$D$39:$D$789,СВЦЭМ!$A$39:$A$789,$A131,СВЦЭМ!$B$39:$B$789,G$119)+'СЕТ СН'!$I$11+СВЦЭМ!$D$10+'СЕТ СН'!$I$5-'СЕТ СН'!$I$21</f>
        <v>6820.8864834199994</v>
      </c>
      <c r="H131" s="36">
        <f>SUMIFS(СВЦЭМ!$D$39:$D$789,СВЦЭМ!$A$39:$A$789,$A131,СВЦЭМ!$B$39:$B$789,H$119)+'СЕТ СН'!$I$11+СВЦЭМ!$D$10+'СЕТ СН'!$I$5-'СЕТ СН'!$I$21</f>
        <v>6765.4949817699999</v>
      </c>
      <c r="I131" s="36">
        <f>SUMIFS(СВЦЭМ!$D$39:$D$789,СВЦЭМ!$A$39:$A$789,$A131,СВЦЭМ!$B$39:$B$789,I$119)+'СЕТ СН'!$I$11+СВЦЭМ!$D$10+'СЕТ СН'!$I$5-'СЕТ СН'!$I$21</f>
        <v>6683.9853032199999</v>
      </c>
      <c r="J131" s="36">
        <f>SUMIFS(СВЦЭМ!$D$39:$D$789,СВЦЭМ!$A$39:$A$789,$A131,СВЦЭМ!$B$39:$B$789,J$119)+'СЕТ СН'!$I$11+СВЦЭМ!$D$10+'СЕТ СН'!$I$5-'СЕТ СН'!$I$21</f>
        <v>6643.4153907099999</v>
      </c>
      <c r="K131" s="36">
        <f>SUMIFS(СВЦЭМ!$D$39:$D$789,СВЦЭМ!$A$39:$A$789,$A131,СВЦЭМ!$B$39:$B$789,K$119)+'СЕТ СН'!$I$11+СВЦЭМ!$D$10+'СЕТ СН'!$I$5-'СЕТ СН'!$I$21</f>
        <v>6644.6982063199994</v>
      </c>
      <c r="L131" s="36">
        <f>SUMIFS(СВЦЭМ!$D$39:$D$789,СВЦЭМ!$A$39:$A$789,$A131,СВЦЭМ!$B$39:$B$789,L$119)+'СЕТ СН'!$I$11+СВЦЭМ!$D$10+'СЕТ СН'!$I$5-'СЕТ СН'!$I$21</f>
        <v>6636.6914520399996</v>
      </c>
      <c r="M131" s="36">
        <f>SUMIFS(СВЦЭМ!$D$39:$D$789,СВЦЭМ!$A$39:$A$789,$A131,СВЦЭМ!$B$39:$B$789,M$119)+'СЕТ СН'!$I$11+СВЦЭМ!$D$10+'СЕТ СН'!$I$5-'СЕТ СН'!$I$21</f>
        <v>6650.57371435</v>
      </c>
      <c r="N131" s="36">
        <f>SUMIFS(СВЦЭМ!$D$39:$D$789,СВЦЭМ!$A$39:$A$789,$A131,СВЦЭМ!$B$39:$B$789,N$119)+'СЕТ СН'!$I$11+СВЦЭМ!$D$10+'СЕТ СН'!$I$5-'СЕТ СН'!$I$21</f>
        <v>6652.8538370899996</v>
      </c>
      <c r="O131" s="36">
        <f>SUMIFS(СВЦЭМ!$D$39:$D$789,СВЦЭМ!$A$39:$A$789,$A131,СВЦЭМ!$B$39:$B$789,O$119)+'СЕТ СН'!$I$11+СВЦЭМ!$D$10+'СЕТ СН'!$I$5-'СЕТ СН'!$I$21</f>
        <v>6686.1397173699997</v>
      </c>
      <c r="P131" s="36">
        <f>SUMIFS(СВЦЭМ!$D$39:$D$789,СВЦЭМ!$A$39:$A$789,$A131,СВЦЭМ!$B$39:$B$789,P$119)+'СЕТ СН'!$I$11+СВЦЭМ!$D$10+'СЕТ СН'!$I$5-'СЕТ СН'!$I$21</f>
        <v>6681.6805742899996</v>
      </c>
      <c r="Q131" s="36">
        <f>SUMIFS(СВЦЭМ!$D$39:$D$789,СВЦЭМ!$A$39:$A$789,$A131,СВЦЭМ!$B$39:$B$789,Q$119)+'СЕТ СН'!$I$11+СВЦЭМ!$D$10+'СЕТ СН'!$I$5-'СЕТ СН'!$I$21</f>
        <v>6678.2136800499993</v>
      </c>
      <c r="R131" s="36">
        <f>SUMIFS(СВЦЭМ!$D$39:$D$789,СВЦЭМ!$A$39:$A$789,$A131,СВЦЭМ!$B$39:$B$789,R$119)+'СЕТ СН'!$I$11+СВЦЭМ!$D$10+'СЕТ СН'!$I$5-'СЕТ СН'!$I$21</f>
        <v>6679.1407844400001</v>
      </c>
      <c r="S131" s="36">
        <f>SUMIFS(СВЦЭМ!$D$39:$D$789,СВЦЭМ!$A$39:$A$789,$A131,СВЦЭМ!$B$39:$B$789,S$119)+'СЕТ СН'!$I$11+СВЦЭМ!$D$10+'СЕТ СН'!$I$5-'СЕТ СН'!$I$21</f>
        <v>6637.0550277699995</v>
      </c>
      <c r="T131" s="36">
        <f>SUMIFS(СВЦЭМ!$D$39:$D$789,СВЦЭМ!$A$39:$A$789,$A131,СВЦЭМ!$B$39:$B$789,T$119)+'СЕТ СН'!$I$11+СВЦЭМ!$D$10+'СЕТ СН'!$I$5-'СЕТ СН'!$I$21</f>
        <v>6631.6039620599995</v>
      </c>
      <c r="U131" s="36">
        <f>SUMIFS(СВЦЭМ!$D$39:$D$789,СВЦЭМ!$A$39:$A$789,$A131,СВЦЭМ!$B$39:$B$789,U$119)+'СЕТ СН'!$I$11+СВЦЭМ!$D$10+'СЕТ СН'!$I$5-'СЕТ СН'!$I$21</f>
        <v>6648.2837769899998</v>
      </c>
      <c r="V131" s="36">
        <f>SUMIFS(СВЦЭМ!$D$39:$D$789,СВЦЭМ!$A$39:$A$789,$A131,СВЦЭМ!$B$39:$B$789,V$119)+'СЕТ СН'!$I$11+СВЦЭМ!$D$10+'СЕТ СН'!$I$5-'СЕТ СН'!$I$21</f>
        <v>6658.0132930199998</v>
      </c>
      <c r="W131" s="36">
        <f>SUMIFS(СВЦЭМ!$D$39:$D$789,СВЦЭМ!$A$39:$A$789,$A131,СВЦЭМ!$B$39:$B$789,W$119)+'СЕТ СН'!$I$11+СВЦЭМ!$D$10+'СЕТ СН'!$I$5-'СЕТ СН'!$I$21</f>
        <v>6689.7367923799993</v>
      </c>
      <c r="X131" s="36">
        <f>SUMIFS(СВЦЭМ!$D$39:$D$789,СВЦЭМ!$A$39:$A$789,$A131,СВЦЭМ!$B$39:$B$789,X$119)+'СЕТ СН'!$I$11+СВЦЭМ!$D$10+'СЕТ СН'!$I$5-'СЕТ СН'!$I$21</f>
        <v>6713.9540155699997</v>
      </c>
      <c r="Y131" s="36">
        <f>SUMIFS(СВЦЭМ!$D$39:$D$789,СВЦЭМ!$A$39:$A$789,$A131,СВЦЭМ!$B$39:$B$789,Y$119)+'СЕТ СН'!$I$11+СВЦЭМ!$D$10+'СЕТ СН'!$I$5-'СЕТ СН'!$I$21</f>
        <v>6759.7114142399996</v>
      </c>
    </row>
    <row r="132" spans="1:25" ht="15.75" x14ac:dyDescent="0.2">
      <c r="A132" s="35">
        <f t="shared" si="3"/>
        <v>45639</v>
      </c>
      <c r="B132" s="36">
        <f>SUMIFS(СВЦЭМ!$D$39:$D$789,СВЦЭМ!$A$39:$A$789,$A132,СВЦЭМ!$B$39:$B$789,B$119)+'СЕТ СН'!$I$11+СВЦЭМ!$D$10+'СЕТ СН'!$I$5-'СЕТ СН'!$I$21</f>
        <v>6812.9302197599991</v>
      </c>
      <c r="C132" s="36">
        <f>SUMIFS(СВЦЭМ!$D$39:$D$789,СВЦЭМ!$A$39:$A$789,$A132,СВЦЭМ!$B$39:$B$789,C$119)+'СЕТ СН'!$I$11+СВЦЭМ!$D$10+'СЕТ СН'!$I$5-'СЕТ СН'!$I$21</f>
        <v>6864.7753497899994</v>
      </c>
      <c r="D132" s="36">
        <f>SUMIFS(СВЦЭМ!$D$39:$D$789,СВЦЭМ!$A$39:$A$789,$A132,СВЦЭМ!$B$39:$B$789,D$119)+'СЕТ СН'!$I$11+СВЦЭМ!$D$10+'СЕТ СН'!$I$5-'СЕТ СН'!$I$21</f>
        <v>6898.9538993099995</v>
      </c>
      <c r="E132" s="36">
        <f>SUMIFS(СВЦЭМ!$D$39:$D$789,СВЦЭМ!$A$39:$A$789,$A132,СВЦЭМ!$B$39:$B$789,E$119)+'СЕТ СН'!$I$11+СВЦЭМ!$D$10+'СЕТ СН'!$I$5-'СЕТ СН'!$I$21</f>
        <v>6892.5934233899989</v>
      </c>
      <c r="F132" s="36">
        <f>SUMIFS(СВЦЭМ!$D$39:$D$789,СВЦЭМ!$A$39:$A$789,$A132,СВЦЭМ!$B$39:$B$789,F$119)+'СЕТ СН'!$I$11+СВЦЭМ!$D$10+'СЕТ СН'!$I$5-'СЕТ СН'!$I$21</f>
        <v>6876.5908575699996</v>
      </c>
      <c r="G132" s="36">
        <f>SUMIFS(СВЦЭМ!$D$39:$D$789,СВЦЭМ!$A$39:$A$789,$A132,СВЦЭМ!$B$39:$B$789,G$119)+'СЕТ СН'!$I$11+СВЦЭМ!$D$10+'СЕТ СН'!$I$5-'СЕТ СН'!$I$21</f>
        <v>6842.4426379199995</v>
      </c>
      <c r="H132" s="36">
        <f>SUMIFS(СВЦЭМ!$D$39:$D$789,СВЦЭМ!$A$39:$A$789,$A132,СВЦЭМ!$B$39:$B$789,H$119)+'СЕТ СН'!$I$11+СВЦЭМ!$D$10+'СЕТ СН'!$I$5-'СЕТ СН'!$I$21</f>
        <v>6770.8880659099996</v>
      </c>
      <c r="I132" s="36">
        <f>SUMIFS(СВЦЭМ!$D$39:$D$789,СВЦЭМ!$A$39:$A$789,$A132,СВЦЭМ!$B$39:$B$789,I$119)+'СЕТ СН'!$I$11+СВЦЭМ!$D$10+'СЕТ СН'!$I$5-'СЕТ СН'!$I$21</f>
        <v>6693.6654215799999</v>
      </c>
      <c r="J132" s="36">
        <f>SUMIFS(СВЦЭМ!$D$39:$D$789,СВЦЭМ!$A$39:$A$789,$A132,СВЦЭМ!$B$39:$B$789,J$119)+'СЕТ СН'!$I$11+СВЦЭМ!$D$10+'СЕТ СН'!$I$5-'СЕТ СН'!$I$21</f>
        <v>6649.8327844799996</v>
      </c>
      <c r="K132" s="36">
        <f>SUMIFS(СВЦЭМ!$D$39:$D$789,СВЦЭМ!$A$39:$A$789,$A132,СВЦЭМ!$B$39:$B$789,K$119)+'СЕТ СН'!$I$11+СВЦЭМ!$D$10+'СЕТ СН'!$I$5-'СЕТ СН'!$I$21</f>
        <v>6631.8802626899997</v>
      </c>
      <c r="L132" s="36">
        <f>SUMIFS(СВЦЭМ!$D$39:$D$789,СВЦЭМ!$A$39:$A$789,$A132,СВЦЭМ!$B$39:$B$789,L$119)+'СЕТ СН'!$I$11+СВЦЭМ!$D$10+'СЕТ СН'!$I$5-'СЕТ СН'!$I$21</f>
        <v>6622.42868834</v>
      </c>
      <c r="M132" s="36">
        <f>SUMIFS(СВЦЭМ!$D$39:$D$789,СВЦЭМ!$A$39:$A$789,$A132,СВЦЭМ!$B$39:$B$789,M$119)+'СЕТ СН'!$I$11+СВЦЭМ!$D$10+'СЕТ СН'!$I$5-'СЕТ СН'!$I$21</f>
        <v>6640.8024765699993</v>
      </c>
      <c r="N132" s="36">
        <f>SUMIFS(СВЦЭМ!$D$39:$D$789,СВЦЭМ!$A$39:$A$789,$A132,СВЦЭМ!$B$39:$B$789,N$119)+'СЕТ СН'!$I$11+СВЦЭМ!$D$10+'СЕТ СН'!$I$5-'СЕТ СН'!$I$21</f>
        <v>6630.8836397199993</v>
      </c>
      <c r="O132" s="36">
        <f>SUMIFS(СВЦЭМ!$D$39:$D$789,СВЦЭМ!$A$39:$A$789,$A132,СВЦЭМ!$B$39:$B$789,O$119)+'СЕТ СН'!$I$11+СВЦЭМ!$D$10+'СЕТ СН'!$I$5-'СЕТ СН'!$I$21</f>
        <v>6642.3117959299998</v>
      </c>
      <c r="P132" s="36">
        <f>SUMIFS(СВЦЭМ!$D$39:$D$789,СВЦЭМ!$A$39:$A$789,$A132,СВЦЭМ!$B$39:$B$789,P$119)+'СЕТ СН'!$I$11+СВЦЭМ!$D$10+'СЕТ СН'!$I$5-'СЕТ СН'!$I$21</f>
        <v>6653.5997341099992</v>
      </c>
      <c r="Q132" s="36">
        <f>SUMIFS(СВЦЭМ!$D$39:$D$789,СВЦЭМ!$A$39:$A$789,$A132,СВЦЭМ!$B$39:$B$789,Q$119)+'СЕТ СН'!$I$11+СВЦЭМ!$D$10+'СЕТ СН'!$I$5-'СЕТ СН'!$I$21</f>
        <v>6655.7838663399998</v>
      </c>
      <c r="R132" s="36">
        <f>SUMIFS(СВЦЭМ!$D$39:$D$789,СВЦЭМ!$A$39:$A$789,$A132,СВЦЭМ!$B$39:$B$789,R$119)+'СЕТ СН'!$I$11+СВЦЭМ!$D$10+'СЕТ СН'!$I$5-'СЕТ СН'!$I$21</f>
        <v>6629.7093869700002</v>
      </c>
      <c r="S132" s="36">
        <f>SUMIFS(СВЦЭМ!$D$39:$D$789,СВЦЭМ!$A$39:$A$789,$A132,СВЦЭМ!$B$39:$B$789,S$119)+'СЕТ СН'!$I$11+СВЦЭМ!$D$10+'СЕТ СН'!$I$5-'СЕТ СН'!$I$21</f>
        <v>6618.7780913400002</v>
      </c>
      <c r="T132" s="36">
        <f>SUMIFS(СВЦЭМ!$D$39:$D$789,СВЦЭМ!$A$39:$A$789,$A132,СВЦЭМ!$B$39:$B$789,T$119)+'СЕТ СН'!$I$11+СВЦЭМ!$D$10+'СЕТ СН'!$I$5-'СЕТ СН'!$I$21</f>
        <v>6607.1741411599996</v>
      </c>
      <c r="U132" s="36">
        <f>SUMIFS(СВЦЭМ!$D$39:$D$789,СВЦЭМ!$A$39:$A$789,$A132,СВЦЭМ!$B$39:$B$789,U$119)+'СЕТ СН'!$I$11+СВЦЭМ!$D$10+'СЕТ СН'!$I$5-'СЕТ СН'!$I$21</f>
        <v>6619.0651327699998</v>
      </c>
      <c r="V132" s="36">
        <f>SUMIFS(СВЦЭМ!$D$39:$D$789,СВЦЭМ!$A$39:$A$789,$A132,СВЦЭМ!$B$39:$B$789,V$119)+'СЕТ СН'!$I$11+СВЦЭМ!$D$10+'СЕТ СН'!$I$5-'СЕТ СН'!$I$21</f>
        <v>6635.9487739999995</v>
      </c>
      <c r="W132" s="36">
        <f>SUMIFS(СВЦЭМ!$D$39:$D$789,СВЦЭМ!$A$39:$A$789,$A132,СВЦЭМ!$B$39:$B$789,W$119)+'СЕТ СН'!$I$11+СВЦЭМ!$D$10+'СЕТ СН'!$I$5-'СЕТ СН'!$I$21</f>
        <v>6645.4771152799995</v>
      </c>
      <c r="X132" s="36">
        <f>SUMIFS(СВЦЭМ!$D$39:$D$789,СВЦЭМ!$A$39:$A$789,$A132,СВЦЭМ!$B$39:$B$789,X$119)+'СЕТ СН'!$I$11+СВЦЭМ!$D$10+'СЕТ СН'!$I$5-'СЕТ СН'!$I$21</f>
        <v>6688.6346918299996</v>
      </c>
      <c r="Y132" s="36">
        <f>SUMIFS(СВЦЭМ!$D$39:$D$789,СВЦЭМ!$A$39:$A$789,$A132,СВЦЭМ!$B$39:$B$789,Y$119)+'СЕТ СН'!$I$11+СВЦЭМ!$D$10+'СЕТ СН'!$I$5-'СЕТ СН'!$I$21</f>
        <v>6717.5449600100001</v>
      </c>
    </row>
    <row r="133" spans="1:25" ht="15.75" x14ac:dyDescent="0.2">
      <c r="A133" s="35">
        <f t="shared" si="3"/>
        <v>45640</v>
      </c>
      <c r="B133" s="36">
        <f>SUMIFS(СВЦЭМ!$D$39:$D$789,СВЦЭМ!$A$39:$A$789,$A133,СВЦЭМ!$B$39:$B$789,B$119)+'СЕТ СН'!$I$11+СВЦЭМ!$D$10+'СЕТ СН'!$I$5-'СЕТ СН'!$I$21</f>
        <v>6803.7303083400002</v>
      </c>
      <c r="C133" s="36">
        <f>SUMIFS(СВЦЭМ!$D$39:$D$789,СВЦЭМ!$A$39:$A$789,$A133,СВЦЭМ!$B$39:$B$789,C$119)+'СЕТ СН'!$I$11+СВЦЭМ!$D$10+'СЕТ СН'!$I$5-'СЕТ СН'!$I$21</f>
        <v>6841.2633898699996</v>
      </c>
      <c r="D133" s="36">
        <f>SUMIFS(СВЦЭМ!$D$39:$D$789,СВЦЭМ!$A$39:$A$789,$A133,СВЦЭМ!$B$39:$B$789,D$119)+'СЕТ СН'!$I$11+СВЦЭМ!$D$10+'СЕТ СН'!$I$5-'СЕТ СН'!$I$21</f>
        <v>6850.6395901699998</v>
      </c>
      <c r="E133" s="36">
        <f>SUMIFS(СВЦЭМ!$D$39:$D$789,СВЦЭМ!$A$39:$A$789,$A133,СВЦЭМ!$B$39:$B$789,E$119)+'СЕТ СН'!$I$11+СВЦЭМ!$D$10+'СЕТ СН'!$I$5-'СЕТ СН'!$I$21</f>
        <v>6875.1459082299989</v>
      </c>
      <c r="F133" s="36">
        <f>SUMIFS(СВЦЭМ!$D$39:$D$789,СВЦЭМ!$A$39:$A$789,$A133,СВЦЭМ!$B$39:$B$789,F$119)+'СЕТ СН'!$I$11+СВЦЭМ!$D$10+'СЕТ СН'!$I$5-'СЕТ СН'!$I$21</f>
        <v>6875.4645818999998</v>
      </c>
      <c r="G133" s="36">
        <f>SUMIFS(СВЦЭМ!$D$39:$D$789,СВЦЭМ!$A$39:$A$789,$A133,СВЦЭМ!$B$39:$B$789,G$119)+'СЕТ СН'!$I$11+СВЦЭМ!$D$10+'СЕТ СН'!$I$5-'СЕТ СН'!$I$21</f>
        <v>6859.1734152699992</v>
      </c>
      <c r="H133" s="36">
        <f>SUMIFS(СВЦЭМ!$D$39:$D$789,СВЦЭМ!$A$39:$A$789,$A133,СВЦЭМ!$B$39:$B$789,H$119)+'СЕТ СН'!$I$11+СВЦЭМ!$D$10+'СЕТ СН'!$I$5-'СЕТ СН'!$I$21</f>
        <v>6849.4044397899997</v>
      </c>
      <c r="I133" s="36">
        <f>SUMIFS(СВЦЭМ!$D$39:$D$789,СВЦЭМ!$A$39:$A$789,$A133,СВЦЭМ!$B$39:$B$789,I$119)+'СЕТ СН'!$I$11+СВЦЭМ!$D$10+'СЕТ СН'!$I$5-'СЕТ СН'!$I$21</f>
        <v>6813.1892063999994</v>
      </c>
      <c r="J133" s="36">
        <f>SUMIFS(СВЦЭМ!$D$39:$D$789,СВЦЭМ!$A$39:$A$789,$A133,СВЦЭМ!$B$39:$B$789,J$119)+'СЕТ СН'!$I$11+СВЦЭМ!$D$10+'СЕТ СН'!$I$5-'СЕТ СН'!$I$21</f>
        <v>6742.1552493199997</v>
      </c>
      <c r="K133" s="36">
        <f>SUMIFS(СВЦЭМ!$D$39:$D$789,СВЦЭМ!$A$39:$A$789,$A133,СВЦЭМ!$B$39:$B$789,K$119)+'СЕТ СН'!$I$11+СВЦЭМ!$D$10+'СЕТ СН'!$I$5-'СЕТ СН'!$I$21</f>
        <v>6629.9279642599995</v>
      </c>
      <c r="L133" s="36">
        <f>SUMIFS(СВЦЭМ!$D$39:$D$789,СВЦЭМ!$A$39:$A$789,$A133,СВЦЭМ!$B$39:$B$789,L$119)+'СЕТ СН'!$I$11+СВЦЭМ!$D$10+'СЕТ СН'!$I$5-'СЕТ СН'!$I$21</f>
        <v>6605.9479293200002</v>
      </c>
      <c r="M133" s="36">
        <f>SUMIFS(СВЦЭМ!$D$39:$D$789,СВЦЭМ!$A$39:$A$789,$A133,СВЦЭМ!$B$39:$B$789,M$119)+'СЕТ СН'!$I$11+СВЦЭМ!$D$10+'СЕТ СН'!$I$5-'СЕТ СН'!$I$21</f>
        <v>6624.5721339299998</v>
      </c>
      <c r="N133" s="36">
        <f>SUMIFS(СВЦЭМ!$D$39:$D$789,СВЦЭМ!$A$39:$A$789,$A133,СВЦЭМ!$B$39:$B$789,N$119)+'СЕТ СН'!$I$11+СВЦЭМ!$D$10+'СЕТ СН'!$I$5-'СЕТ СН'!$I$21</f>
        <v>6626.47232583</v>
      </c>
      <c r="O133" s="36">
        <f>SUMIFS(СВЦЭМ!$D$39:$D$789,СВЦЭМ!$A$39:$A$789,$A133,СВЦЭМ!$B$39:$B$789,O$119)+'СЕТ СН'!$I$11+СВЦЭМ!$D$10+'СЕТ СН'!$I$5-'СЕТ СН'!$I$21</f>
        <v>6631.2982226499998</v>
      </c>
      <c r="P133" s="36">
        <f>SUMIFS(СВЦЭМ!$D$39:$D$789,СВЦЭМ!$A$39:$A$789,$A133,СВЦЭМ!$B$39:$B$789,P$119)+'СЕТ СН'!$I$11+СВЦЭМ!$D$10+'СЕТ СН'!$I$5-'СЕТ СН'!$I$21</f>
        <v>6632.3179673499999</v>
      </c>
      <c r="Q133" s="36">
        <f>SUMIFS(СВЦЭМ!$D$39:$D$789,СВЦЭМ!$A$39:$A$789,$A133,СВЦЭМ!$B$39:$B$789,Q$119)+'СЕТ СН'!$I$11+СВЦЭМ!$D$10+'СЕТ СН'!$I$5-'СЕТ СН'!$I$21</f>
        <v>6668.7724327300002</v>
      </c>
      <c r="R133" s="36">
        <f>SUMIFS(СВЦЭМ!$D$39:$D$789,СВЦЭМ!$A$39:$A$789,$A133,СВЦЭМ!$B$39:$B$789,R$119)+'СЕТ СН'!$I$11+СВЦЭМ!$D$10+'СЕТ СН'!$I$5-'СЕТ СН'!$I$21</f>
        <v>6666.2286946799995</v>
      </c>
      <c r="S133" s="36">
        <f>SUMIFS(СВЦЭМ!$D$39:$D$789,СВЦЭМ!$A$39:$A$789,$A133,СВЦЭМ!$B$39:$B$789,S$119)+'СЕТ СН'!$I$11+СВЦЭМ!$D$10+'СЕТ СН'!$I$5-'СЕТ СН'!$I$21</f>
        <v>6618.4156907500001</v>
      </c>
      <c r="T133" s="36">
        <f>SUMIFS(СВЦЭМ!$D$39:$D$789,СВЦЭМ!$A$39:$A$789,$A133,СВЦЭМ!$B$39:$B$789,T$119)+'СЕТ СН'!$I$11+СВЦЭМ!$D$10+'СЕТ СН'!$I$5-'СЕТ СН'!$I$21</f>
        <v>6591.7561215999995</v>
      </c>
      <c r="U133" s="36">
        <f>SUMIFS(СВЦЭМ!$D$39:$D$789,СВЦЭМ!$A$39:$A$789,$A133,СВЦЭМ!$B$39:$B$789,U$119)+'СЕТ СН'!$I$11+СВЦЭМ!$D$10+'СЕТ СН'!$I$5-'СЕТ СН'!$I$21</f>
        <v>6603.2795475799994</v>
      </c>
      <c r="V133" s="36">
        <f>SUMIFS(СВЦЭМ!$D$39:$D$789,СВЦЭМ!$A$39:$A$789,$A133,СВЦЭМ!$B$39:$B$789,V$119)+'СЕТ СН'!$I$11+СВЦЭМ!$D$10+'СЕТ СН'!$I$5-'СЕТ СН'!$I$21</f>
        <v>6663.3352679</v>
      </c>
      <c r="W133" s="36">
        <f>SUMIFS(СВЦЭМ!$D$39:$D$789,СВЦЭМ!$A$39:$A$789,$A133,СВЦЭМ!$B$39:$B$789,W$119)+'СЕТ СН'!$I$11+СВЦЭМ!$D$10+'СЕТ СН'!$I$5-'СЕТ СН'!$I$21</f>
        <v>6689.2076220700001</v>
      </c>
      <c r="X133" s="36">
        <f>SUMIFS(СВЦЭМ!$D$39:$D$789,СВЦЭМ!$A$39:$A$789,$A133,СВЦЭМ!$B$39:$B$789,X$119)+'СЕТ СН'!$I$11+СВЦЭМ!$D$10+'СЕТ СН'!$I$5-'СЕТ СН'!$I$21</f>
        <v>6713.5841409999994</v>
      </c>
      <c r="Y133" s="36">
        <f>SUMIFS(СВЦЭМ!$D$39:$D$789,СВЦЭМ!$A$39:$A$789,$A133,СВЦЭМ!$B$39:$B$789,Y$119)+'СЕТ СН'!$I$11+СВЦЭМ!$D$10+'СЕТ СН'!$I$5-'СЕТ СН'!$I$21</f>
        <v>6761.5436676699992</v>
      </c>
    </row>
    <row r="134" spans="1:25" ht="15.75" x14ac:dyDescent="0.2">
      <c r="A134" s="35">
        <f t="shared" si="3"/>
        <v>45641</v>
      </c>
      <c r="B134" s="36">
        <f>SUMIFS(СВЦЭМ!$D$39:$D$789,СВЦЭМ!$A$39:$A$789,$A134,СВЦЭМ!$B$39:$B$789,B$119)+'СЕТ СН'!$I$11+СВЦЭМ!$D$10+'СЕТ СН'!$I$5-'СЕТ СН'!$I$21</f>
        <v>6759.6512593699999</v>
      </c>
      <c r="C134" s="36">
        <f>SUMIFS(СВЦЭМ!$D$39:$D$789,СВЦЭМ!$A$39:$A$789,$A134,СВЦЭМ!$B$39:$B$789,C$119)+'СЕТ СН'!$I$11+СВЦЭМ!$D$10+'СЕТ СН'!$I$5-'СЕТ СН'!$I$21</f>
        <v>6766.7629743099997</v>
      </c>
      <c r="D134" s="36">
        <f>SUMIFS(СВЦЭМ!$D$39:$D$789,СВЦЭМ!$A$39:$A$789,$A134,СВЦЭМ!$B$39:$B$789,D$119)+'СЕТ СН'!$I$11+СВЦЭМ!$D$10+'СЕТ СН'!$I$5-'СЕТ СН'!$I$21</f>
        <v>6805.2998915899989</v>
      </c>
      <c r="E134" s="36">
        <f>SUMIFS(СВЦЭМ!$D$39:$D$789,СВЦЭМ!$A$39:$A$789,$A134,СВЦЭМ!$B$39:$B$789,E$119)+'СЕТ СН'!$I$11+СВЦЭМ!$D$10+'СЕТ СН'!$I$5-'СЕТ СН'!$I$21</f>
        <v>6816.6753787999987</v>
      </c>
      <c r="F134" s="36">
        <f>SUMIFS(СВЦЭМ!$D$39:$D$789,СВЦЭМ!$A$39:$A$789,$A134,СВЦЭМ!$B$39:$B$789,F$119)+'СЕТ СН'!$I$11+СВЦЭМ!$D$10+'СЕТ СН'!$I$5-'СЕТ СН'!$I$21</f>
        <v>6824.4504689799996</v>
      </c>
      <c r="G134" s="36">
        <f>SUMIFS(СВЦЭМ!$D$39:$D$789,СВЦЭМ!$A$39:$A$789,$A134,СВЦЭМ!$B$39:$B$789,G$119)+'СЕТ СН'!$I$11+СВЦЭМ!$D$10+'СЕТ СН'!$I$5-'СЕТ СН'!$I$21</f>
        <v>6807.27035712</v>
      </c>
      <c r="H134" s="36">
        <f>SUMIFS(СВЦЭМ!$D$39:$D$789,СВЦЭМ!$A$39:$A$789,$A134,СВЦЭМ!$B$39:$B$789,H$119)+'СЕТ СН'!$I$11+СВЦЭМ!$D$10+'СЕТ СН'!$I$5-'СЕТ СН'!$I$21</f>
        <v>6789.3442383499996</v>
      </c>
      <c r="I134" s="36">
        <f>SUMIFS(СВЦЭМ!$D$39:$D$789,СВЦЭМ!$A$39:$A$789,$A134,СВЦЭМ!$B$39:$B$789,I$119)+'СЕТ СН'!$I$11+СВЦЭМ!$D$10+'СЕТ СН'!$I$5-'СЕТ СН'!$I$21</f>
        <v>6797.2325611199994</v>
      </c>
      <c r="J134" s="36">
        <f>SUMIFS(СВЦЭМ!$D$39:$D$789,СВЦЭМ!$A$39:$A$789,$A134,СВЦЭМ!$B$39:$B$789,J$119)+'СЕТ СН'!$I$11+СВЦЭМ!$D$10+'СЕТ СН'!$I$5-'СЕТ СН'!$I$21</f>
        <v>6721.4850985200001</v>
      </c>
      <c r="K134" s="36">
        <f>SUMIFS(СВЦЭМ!$D$39:$D$789,СВЦЭМ!$A$39:$A$789,$A134,СВЦЭМ!$B$39:$B$789,K$119)+'СЕТ СН'!$I$11+СВЦЭМ!$D$10+'СЕТ СН'!$I$5-'СЕТ СН'!$I$21</f>
        <v>6641.2057914699999</v>
      </c>
      <c r="L134" s="36">
        <f>SUMIFS(СВЦЭМ!$D$39:$D$789,СВЦЭМ!$A$39:$A$789,$A134,СВЦЭМ!$B$39:$B$789,L$119)+'СЕТ СН'!$I$11+СВЦЭМ!$D$10+'СЕТ СН'!$I$5-'СЕТ СН'!$I$21</f>
        <v>6609.9479509699995</v>
      </c>
      <c r="M134" s="36">
        <f>SUMIFS(СВЦЭМ!$D$39:$D$789,СВЦЭМ!$A$39:$A$789,$A134,СВЦЭМ!$B$39:$B$789,M$119)+'СЕТ СН'!$I$11+СВЦЭМ!$D$10+'СЕТ СН'!$I$5-'СЕТ СН'!$I$21</f>
        <v>6621.9982739199995</v>
      </c>
      <c r="N134" s="36">
        <f>SUMIFS(СВЦЭМ!$D$39:$D$789,СВЦЭМ!$A$39:$A$789,$A134,СВЦЭМ!$B$39:$B$789,N$119)+'СЕТ СН'!$I$11+СВЦЭМ!$D$10+'СЕТ СН'!$I$5-'СЕТ СН'!$I$21</f>
        <v>6658.3616749699995</v>
      </c>
      <c r="O134" s="36">
        <f>SUMIFS(СВЦЭМ!$D$39:$D$789,СВЦЭМ!$A$39:$A$789,$A134,СВЦЭМ!$B$39:$B$789,O$119)+'СЕТ СН'!$I$11+СВЦЭМ!$D$10+'СЕТ СН'!$I$5-'СЕТ СН'!$I$21</f>
        <v>6675.2753131299996</v>
      </c>
      <c r="P134" s="36">
        <f>SUMIFS(СВЦЭМ!$D$39:$D$789,СВЦЭМ!$A$39:$A$789,$A134,СВЦЭМ!$B$39:$B$789,P$119)+'СЕТ СН'!$I$11+СВЦЭМ!$D$10+'СЕТ СН'!$I$5-'СЕТ СН'!$I$21</f>
        <v>6698.5890316599998</v>
      </c>
      <c r="Q134" s="36">
        <f>SUMIFS(СВЦЭМ!$D$39:$D$789,СВЦЭМ!$A$39:$A$789,$A134,СВЦЭМ!$B$39:$B$789,Q$119)+'СЕТ СН'!$I$11+СВЦЭМ!$D$10+'СЕТ СН'!$I$5-'СЕТ СН'!$I$21</f>
        <v>6716.4093354300003</v>
      </c>
      <c r="R134" s="36">
        <f>SUMIFS(СВЦЭМ!$D$39:$D$789,СВЦЭМ!$A$39:$A$789,$A134,СВЦЭМ!$B$39:$B$789,R$119)+'СЕТ СН'!$I$11+СВЦЭМ!$D$10+'СЕТ СН'!$I$5-'СЕТ СН'!$I$21</f>
        <v>6704.8735148199994</v>
      </c>
      <c r="S134" s="36">
        <f>SUMIFS(СВЦЭМ!$D$39:$D$789,СВЦЭМ!$A$39:$A$789,$A134,СВЦЭМ!$B$39:$B$789,S$119)+'СЕТ СН'!$I$11+СВЦЭМ!$D$10+'СЕТ СН'!$I$5-'СЕТ СН'!$I$21</f>
        <v>6642.3053346199995</v>
      </c>
      <c r="T134" s="36">
        <f>SUMIFS(СВЦЭМ!$D$39:$D$789,СВЦЭМ!$A$39:$A$789,$A134,СВЦЭМ!$B$39:$B$789,T$119)+'СЕТ СН'!$I$11+СВЦЭМ!$D$10+'СЕТ СН'!$I$5-'СЕТ СН'!$I$21</f>
        <v>6619.0333901499998</v>
      </c>
      <c r="U134" s="36">
        <f>SUMIFS(СВЦЭМ!$D$39:$D$789,СВЦЭМ!$A$39:$A$789,$A134,СВЦЭМ!$B$39:$B$789,U$119)+'СЕТ СН'!$I$11+СВЦЭМ!$D$10+'СЕТ СН'!$I$5-'СЕТ СН'!$I$21</f>
        <v>6633.14457425</v>
      </c>
      <c r="V134" s="36">
        <f>SUMIFS(СВЦЭМ!$D$39:$D$789,СВЦЭМ!$A$39:$A$789,$A134,СВЦЭМ!$B$39:$B$789,V$119)+'СЕТ СН'!$I$11+СВЦЭМ!$D$10+'СЕТ СН'!$I$5-'СЕТ СН'!$I$21</f>
        <v>6645.9299624400001</v>
      </c>
      <c r="W134" s="36">
        <f>SUMIFS(СВЦЭМ!$D$39:$D$789,СВЦЭМ!$A$39:$A$789,$A134,СВЦЭМ!$B$39:$B$789,W$119)+'СЕТ СН'!$I$11+СВЦЭМ!$D$10+'СЕТ СН'!$I$5-'СЕТ СН'!$I$21</f>
        <v>6659.6400944299994</v>
      </c>
      <c r="X134" s="36">
        <f>SUMIFS(СВЦЭМ!$D$39:$D$789,СВЦЭМ!$A$39:$A$789,$A134,СВЦЭМ!$B$39:$B$789,X$119)+'СЕТ СН'!$I$11+СВЦЭМ!$D$10+'СЕТ СН'!$I$5-'СЕТ СН'!$I$21</f>
        <v>6715.1247191599996</v>
      </c>
      <c r="Y134" s="36">
        <f>SUMIFS(СВЦЭМ!$D$39:$D$789,СВЦЭМ!$A$39:$A$789,$A134,СВЦЭМ!$B$39:$B$789,Y$119)+'СЕТ СН'!$I$11+СВЦЭМ!$D$10+'СЕТ СН'!$I$5-'СЕТ СН'!$I$21</f>
        <v>6744.5006078400002</v>
      </c>
    </row>
    <row r="135" spans="1:25" ht="15.75" x14ac:dyDescent="0.2">
      <c r="A135" s="35">
        <f t="shared" si="3"/>
        <v>45642</v>
      </c>
      <c r="B135" s="36">
        <f>SUMIFS(СВЦЭМ!$D$39:$D$789,СВЦЭМ!$A$39:$A$789,$A135,СВЦЭМ!$B$39:$B$789,B$119)+'СЕТ СН'!$I$11+СВЦЭМ!$D$10+'СЕТ СН'!$I$5-'СЕТ СН'!$I$21</f>
        <v>6670.7606124599997</v>
      </c>
      <c r="C135" s="36">
        <f>SUMIFS(СВЦЭМ!$D$39:$D$789,СВЦЭМ!$A$39:$A$789,$A135,СВЦЭМ!$B$39:$B$789,C$119)+'СЕТ СН'!$I$11+СВЦЭМ!$D$10+'СЕТ СН'!$I$5-'СЕТ СН'!$I$21</f>
        <v>6709.08833125</v>
      </c>
      <c r="D135" s="36">
        <f>SUMIFS(СВЦЭМ!$D$39:$D$789,СВЦЭМ!$A$39:$A$789,$A135,СВЦЭМ!$B$39:$B$789,D$119)+'СЕТ СН'!$I$11+СВЦЭМ!$D$10+'СЕТ СН'!$I$5-'СЕТ СН'!$I$21</f>
        <v>6723.1720686299996</v>
      </c>
      <c r="E135" s="36">
        <f>SUMIFS(СВЦЭМ!$D$39:$D$789,СВЦЭМ!$A$39:$A$789,$A135,СВЦЭМ!$B$39:$B$789,E$119)+'СЕТ СН'!$I$11+СВЦЭМ!$D$10+'СЕТ СН'!$I$5-'СЕТ СН'!$I$21</f>
        <v>6734.27073139</v>
      </c>
      <c r="F135" s="36">
        <f>SUMIFS(СВЦЭМ!$D$39:$D$789,СВЦЭМ!$A$39:$A$789,$A135,СВЦЭМ!$B$39:$B$789,F$119)+'СЕТ СН'!$I$11+СВЦЭМ!$D$10+'СЕТ СН'!$I$5-'СЕТ СН'!$I$21</f>
        <v>6724.8578122700001</v>
      </c>
      <c r="G135" s="36">
        <f>SUMIFS(СВЦЭМ!$D$39:$D$789,СВЦЭМ!$A$39:$A$789,$A135,СВЦЭМ!$B$39:$B$789,G$119)+'СЕТ СН'!$I$11+СВЦЭМ!$D$10+'СЕТ СН'!$I$5-'СЕТ СН'!$I$21</f>
        <v>6693.5503741100001</v>
      </c>
      <c r="H135" s="36">
        <f>SUMIFS(СВЦЭМ!$D$39:$D$789,СВЦЭМ!$A$39:$A$789,$A135,СВЦЭМ!$B$39:$B$789,H$119)+'СЕТ СН'!$I$11+СВЦЭМ!$D$10+'СЕТ СН'!$I$5-'СЕТ СН'!$I$21</f>
        <v>6692.3791501099995</v>
      </c>
      <c r="I135" s="36">
        <f>SUMIFS(СВЦЭМ!$D$39:$D$789,СВЦЭМ!$A$39:$A$789,$A135,СВЦЭМ!$B$39:$B$789,I$119)+'СЕТ СН'!$I$11+СВЦЭМ!$D$10+'СЕТ СН'!$I$5-'СЕТ СН'!$I$21</f>
        <v>6630.82017688</v>
      </c>
      <c r="J135" s="36">
        <f>SUMIFS(СВЦЭМ!$D$39:$D$789,СВЦЭМ!$A$39:$A$789,$A135,СВЦЭМ!$B$39:$B$789,J$119)+'СЕТ СН'!$I$11+СВЦЭМ!$D$10+'СЕТ СН'!$I$5-'СЕТ СН'!$I$21</f>
        <v>6633.8349416299998</v>
      </c>
      <c r="K135" s="36">
        <f>SUMIFS(СВЦЭМ!$D$39:$D$789,СВЦЭМ!$A$39:$A$789,$A135,СВЦЭМ!$B$39:$B$789,K$119)+'СЕТ СН'!$I$11+СВЦЭМ!$D$10+'СЕТ СН'!$I$5-'СЕТ СН'!$I$21</f>
        <v>6624.3384392400003</v>
      </c>
      <c r="L135" s="36">
        <f>SUMIFS(СВЦЭМ!$D$39:$D$789,СВЦЭМ!$A$39:$A$789,$A135,СВЦЭМ!$B$39:$B$789,L$119)+'СЕТ СН'!$I$11+СВЦЭМ!$D$10+'СЕТ СН'!$I$5-'СЕТ СН'!$I$21</f>
        <v>6612.7963304499999</v>
      </c>
      <c r="M135" s="36">
        <f>SUMIFS(СВЦЭМ!$D$39:$D$789,СВЦЭМ!$A$39:$A$789,$A135,СВЦЭМ!$B$39:$B$789,M$119)+'СЕТ СН'!$I$11+СВЦЭМ!$D$10+'СЕТ СН'!$I$5-'СЕТ СН'!$I$21</f>
        <v>6629.1813808799998</v>
      </c>
      <c r="N135" s="36">
        <f>SUMIFS(СВЦЭМ!$D$39:$D$789,СВЦЭМ!$A$39:$A$789,$A135,СВЦЭМ!$B$39:$B$789,N$119)+'СЕТ СН'!$I$11+СВЦЭМ!$D$10+'СЕТ СН'!$I$5-'СЕТ СН'!$I$21</f>
        <v>6618.2599219799995</v>
      </c>
      <c r="O135" s="36">
        <f>SUMIFS(СВЦЭМ!$D$39:$D$789,СВЦЭМ!$A$39:$A$789,$A135,СВЦЭМ!$B$39:$B$789,O$119)+'СЕТ СН'!$I$11+СВЦЭМ!$D$10+'СЕТ СН'!$I$5-'СЕТ СН'!$I$21</f>
        <v>6637.9750519499994</v>
      </c>
      <c r="P135" s="36">
        <f>SUMIFS(СВЦЭМ!$D$39:$D$789,СВЦЭМ!$A$39:$A$789,$A135,СВЦЭМ!$B$39:$B$789,P$119)+'СЕТ СН'!$I$11+СВЦЭМ!$D$10+'СЕТ СН'!$I$5-'СЕТ СН'!$I$21</f>
        <v>6648.26276039</v>
      </c>
      <c r="Q135" s="36">
        <f>SUMIFS(СВЦЭМ!$D$39:$D$789,СВЦЭМ!$A$39:$A$789,$A135,СВЦЭМ!$B$39:$B$789,Q$119)+'СЕТ СН'!$I$11+СВЦЭМ!$D$10+'СЕТ СН'!$I$5-'СЕТ СН'!$I$21</f>
        <v>6661.9306246199994</v>
      </c>
      <c r="R135" s="36">
        <f>SUMIFS(СВЦЭМ!$D$39:$D$789,СВЦЭМ!$A$39:$A$789,$A135,СВЦЭМ!$B$39:$B$789,R$119)+'СЕТ СН'!$I$11+СВЦЭМ!$D$10+'СЕТ СН'!$I$5-'СЕТ СН'!$I$21</f>
        <v>6646.0797499999999</v>
      </c>
      <c r="S135" s="36">
        <f>SUMIFS(СВЦЭМ!$D$39:$D$789,СВЦЭМ!$A$39:$A$789,$A135,СВЦЭМ!$B$39:$B$789,S$119)+'СЕТ СН'!$I$11+СВЦЭМ!$D$10+'СЕТ СН'!$I$5-'СЕТ СН'!$I$21</f>
        <v>6600.6534830599994</v>
      </c>
      <c r="T135" s="36">
        <f>SUMIFS(СВЦЭМ!$D$39:$D$789,СВЦЭМ!$A$39:$A$789,$A135,СВЦЭМ!$B$39:$B$789,T$119)+'СЕТ СН'!$I$11+СВЦЭМ!$D$10+'СЕТ СН'!$I$5-'СЕТ СН'!$I$21</f>
        <v>6602.7613387700003</v>
      </c>
      <c r="U135" s="36">
        <f>SUMIFS(СВЦЭМ!$D$39:$D$789,СВЦЭМ!$A$39:$A$789,$A135,СВЦЭМ!$B$39:$B$789,U$119)+'СЕТ СН'!$I$11+СВЦЭМ!$D$10+'СЕТ СН'!$I$5-'СЕТ СН'!$I$21</f>
        <v>6604.7143043300002</v>
      </c>
      <c r="V135" s="36">
        <f>SUMIFS(СВЦЭМ!$D$39:$D$789,СВЦЭМ!$A$39:$A$789,$A135,СВЦЭМ!$B$39:$B$789,V$119)+'СЕТ СН'!$I$11+СВЦЭМ!$D$10+'СЕТ СН'!$I$5-'СЕТ СН'!$I$21</f>
        <v>6624.6936222799995</v>
      </c>
      <c r="W135" s="36">
        <f>SUMIFS(СВЦЭМ!$D$39:$D$789,СВЦЭМ!$A$39:$A$789,$A135,СВЦЭМ!$B$39:$B$789,W$119)+'СЕТ СН'!$I$11+СВЦЭМ!$D$10+'СЕТ СН'!$I$5-'СЕТ СН'!$I$21</f>
        <v>6650.0333872900001</v>
      </c>
      <c r="X135" s="36">
        <f>SUMIFS(СВЦЭМ!$D$39:$D$789,СВЦЭМ!$A$39:$A$789,$A135,СВЦЭМ!$B$39:$B$789,X$119)+'СЕТ СН'!$I$11+СВЦЭМ!$D$10+'СЕТ СН'!$I$5-'СЕТ СН'!$I$21</f>
        <v>6683.8326713899996</v>
      </c>
      <c r="Y135" s="36">
        <f>SUMIFS(СВЦЭМ!$D$39:$D$789,СВЦЭМ!$A$39:$A$789,$A135,СВЦЭМ!$B$39:$B$789,Y$119)+'СЕТ СН'!$I$11+СВЦЭМ!$D$10+'СЕТ СН'!$I$5-'СЕТ СН'!$I$21</f>
        <v>6724.7369362299996</v>
      </c>
    </row>
    <row r="136" spans="1:25" ht="15.75" x14ac:dyDescent="0.2">
      <c r="A136" s="35">
        <f t="shared" si="3"/>
        <v>45643</v>
      </c>
      <c r="B136" s="36">
        <f>SUMIFS(СВЦЭМ!$D$39:$D$789,СВЦЭМ!$A$39:$A$789,$A136,СВЦЭМ!$B$39:$B$789,B$119)+'СЕТ СН'!$I$11+СВЦЭМ!$D$10+'СЕТ СН'!$I$5-'СЕТ СН'!$I$21</f>
        <v>6879.4449903999994</v>
      </c>
      <c r="C136" s="36">
        <f>SUMIFS(СВЦЭМ!$D$39:$D$789,СВЦЭМ!$A$39:$A$789,$A136,СВЦЭМ!$B$39:$B$789,C$119)+'СЕТ СН'!$I$11+СВЦЭМ!$D$10+'СЕТ СН'!$I$5-'СЕТ СН'!$I$21</f>
        <v>6938.5683028599997</v>
      </c>
      <c r="D136" s="36">
        <f>SUMIFS(СВЦЭМ!$D$39:$D$789,СВЦЭМ!$A$39:$A$789,$A136,СВЦЭМ!$B$39:$B$789,D$119)+'СЕТ СН'!$I$11+СВЦЭМ!$D$10+'СЕТ СН'!$I$5-'СЕТ СН'!$I$21</f>
        <v>6985.2882122499996</v>
      </c>
      <c r="E136" s="36">
        <f>SUMIFS(СВЦЭМ!$D$39:$D$789,СВЦЭМ!$A$39:$A$789,$A136,СВЦЭМ!$B$39:$B$789,E$119)+'СЕТ СН'!$I$11+СВЦЭМ!$D$10+'СЕТ СН'!$I$5-'СЕТ СН'!$I$21</f>
        <v>7013.2719663499993</v>
      </c>
      <c r="F136" s="36">
        <f>SUMIFS(СВЦЭМ!$D$39:$D$789,СВЦЭМ!$A$39:$A$789,$A136,СВЦЭМ!$B$39:$B$789,F$119)+'СЕТ СН'!$I$11+СВЦЭМ!$D$10+'СЕТ СН'!$I$5-'СЕТ СН'!$I$21</f>
        <v>7030.1324986999989</v>
      </c>
      <c r="G136" s="36">
        <f>SUMIFS(СВЦЭМ!$D$39:$D$789,СВЦЭМ!$A$39:$A$789,$A136,СВЦЭМ!$B$39:$B$789,G$119)+'СЕТ СН'!$I$11+СВЦЭМ!$D$10+'СЕТ СН'!$I$5-'СЕТ СН'!$I$21</f>
        <v>7046.3286042999989</v>
      </c>
      <c r="H136" s="36">
        <f>SUMIFS(СВЦЭМ!$D$39:$D$789,СВЦЭМ!$A$39:$A$789,$A136,СВЦЭМ!$B$39:$B$789,H$119)+'СЕТ СН'!$I$11+СВЦЭМ!$D$10+'СЕТ СН'!$I$5-'СЕТ СН'!$I$21</f>
        <v>6965.5613348899997</v>
      </c>
      <c r="I136" s="36">
        <f>SUMIFS(СВЦЭМ!$D$39:$D$789,СВЦЭМ!$A$39:$A$789,$A136,СВЦЭМ!$B$39:$B$789,I$119)+'СЕТ СН'!$I$11+СВЦЭМ!$D$10+'СЕТ СН'!$I$5-'СЕТ СН'!$I$21</f>
        <v>6877.0156742899999</v>
      </c>
      <c r="J136" s="36">
        <f>SUMIFS(СВЦЭМ!$D$39:$D$789,СВЦЭМ!$A$39:$A$789,$A136,СВЦЭМ!$B$39:$B$789,J$119)+'СЕТ СН'!$I$11+СВЦЭМ!$D$10+'СЕТ СН'!$I$5-'СЕТ СН'!$I$21</f>
        <v>6838.6145480300002</v>
      </c>
      <c r="K136" s="36">
        <f>SUMIFS(СВЦЭМ!$D$39:$D$789,СВЦЭМ!$A$39:$A$789,$A136,СВЦЭМ!$B$39:$B$789,K$119)+'СЕТ СН'!$I$11+СВЦЭМ!$D$10+'СЕТ СН'!$I$5-'СЕТ СН'!$I$21</f>
        <v>6777.8961856299993</v>
      </c>
      <c r="L136" s="36">
        <f>SUMIFS(СВЦЭМ!$D$39:$D$789,СВЦЭМ!$A$39:$A$789,$A136,СВЦЭМ!$B$39:$B$789,L$119)+'СЕТ СН'!$I$11+СВЦЭМ!$D$10+'СЕТ СН'!$I$5-'СЕТ СН'!$I$21</f>
        <v>6751.8637667799994</v>
      </c>
      <c r="M136" s="36">
        <f>SUMIFS(СВЦЭМ!$D$39:$D$789,СВЦЭМ!$A$39:$A$789,$A136,СВЦЭМ!$B$39:$B$789,M$119)+'СЕТ СН'!$I$11+СВЦЭМ!$D$10+'СЕТ СН'!$I$5-'СЕТ СН'!$I$21</f>
        <v>6763.4064632099999</v>
      </c>
      <c r="N136" s="36">
        <f>SUMIFS(СВЦЭМ!$D$39:$D$789,СВЦЭМ!$A$39:$A$789,$A136,СВЦЭМ!$B$39:$B$789,N$119)+'СЕТ СН'!$I$11+СВЦЭМ!$D$10+'СЕТ СН'!$I$5-'СЕТ СН'!$I$21</f>
        <v>6782.8673217699998</v>
      </c>
      <c r="O136" s="36">
        <f>SUMIFS(СВЦЭМ!$D$39:$D$789,СВЦЭМ!$A$39:$A$789,$A136,СВЦЭМ!$B$39:$B$789,O$119)+'СЕТ СН'!$I$11+СВЦЭМ!$D$10+'СЕТ СН'!$I$5-'СЕТ СН'!$I$21</f>
        <v>6785.188202719999</v>
      </c>
      <c r="P136" s="36">
        <f>SUMIFS(СВЦЭМ!$D$39:$D$789,СВЦЭМ!$A$39:$A$789,$A136,СВЦЭМ!$B$39:$B$789,P$119)+'СЕТ СН'!$I$11+СВЦЭМ!$D$10+'СЕТ СН'!$I$5-'СЕТ СН'!$I$21</f>
        <v>6787.4383581499987</v>
      </c>
      <c r="Q136" s="36">
        <f>SUMIFS(СВЦЭМ!$D$39:$D$789,СВЦЭМ!$A$39:$A$789,$A136,СВЦЭМ!$B$39:$B$789,Q$119)+'СЕТ СН'!$I$11+СВЦЭМ!$D$10+'СЕТ СН'!$I$5-'СЕТ СН'!$I$21</f>
        <v>6803.4733129399992</v>
      </c>
      <c r="R136" s="36">
        <f>SUMIFS(СВЦЭМ!$D$39:$D$789,СВЦЭМ!$A$39:$A$789,$A136,СВЦЭМ!$B$39:$B$789,R$119)+'СЕТ СН'!$I$11+СВЦЭМ!$D$10+'СЕТ СН'!$I$5-'СЕТ СН'!$I$21</f>
        <v>6795.4057437599995</v>
      </c>
      <c r="S136" s="36">
        <f>SUMIFS(СВЦЭМ!$D$39:$D$789,СВЦЭМ!$A$39:$A$789,$A136,СВЦЭМ!$B$39:$B$789,S$119)+'СЕТ СН'!$I$11+СВЦЭМ!$D$10+'СЕТ СН'!$I$5-'СЕТ СН'!$I$21</f>
        <v>6763.3836355200001</v>
      </c>
      <c r="T136" s="36">
        <f>SUMIFS(СВЦЭМ!$D$39:$D$789,СВЦЭМ!$A$39:$A$789,$A136,СВЦЭМ!$B$39:$B$789,T$119)+'СЕТ СН'!$I$11+СВЦЭМ!$D$10+'СЕТ СН'!$I$5-'СЕТ СН'!$I$21</f>
        <v>6809.3732438099996</v>
      </c>
      <c r="U136" s="36">
        <f>SUMIFS(СВЦЭМ!$D$39:$D$789,СВЦЭМ!$A$39:$A$789,$A136,СВЦЭМ!$B$39:$B$789,U$119)+'СЕТ СН'!$I$11+СВЦЭМ!$D$10+'СЕТ СН'!$I$5-'СЕТ СН'!$I$21</f>
        <v>6805.3832369100001</v>
      </c>
      <c r="V136" s="36">
        <f>SUMIFS(СВЦЭМ!$D$39:$D$789,СВЦЭМ!$A$39:$A$789,$A136,СВЦЭМ!$B$39:$B$789,V$119)+'СЕТ СН'!$I$11+СВЦЭМ!$D$10+'СЕТ СН'!$I$5-'СЕТ СН'!$I$21</f>
        <v>6867.1504644999995</v>
      </c>
      <c r="W136" s="36">
        <f>SUMIFS(СВЦЭМ!$D$39:$D$789,СВЦЭМ!$A$39:$A$789,$A136,СВЦЭМ!$B$39:$B$789,W$119)+'СЕТ СН'!$I$11+СВЦЭМ!$D$10+'СЕТ СН'!$I$5-'СЕТ СН'!$I$21</f>
        <v>6894.4946177699994</v>
      </c>
      <c r="X136" s="36">
        <f>SUMIFS(СВЦЭМ!$D$39:$D$789,СВЦЭМ!$A$39:$A$789,$A136,СВЦЭМ!$B$39:$B$789,X$119)+'СЕТ СН'!$I$11+СВЦЭМ!$D$10+'СЕТ СН'!$I$5-'СЕТ СН'!$I$21</f>
        <v>6914.6424095999992</v>
      </c>
      <c r="Y136" s="36">
        <f>SUMIFS(СВЦЭМ!$D$39:$D$789,СВЦЭМ!$A$39:$A$789,$A136,СВЦЭМ!$B$39:$B$789,Y$119)+'СЕТ СН'!$I$11+СВЦЭМ!$D$10+'СЕТ СН'!$I$5-'СЕТ СН'!$I$21</f>
        <v>6928.7731639199992</v>
      </c>
    </row>
    <row r="137" spans="1:25" ht="15.75" x14ac:dyDescent="0.2">
      <c r="A137" s="35">
        <f t="shared" si="3"/>
        <v>45644</v>
      </c>
      <c r="B137" s="36">
        <f>SUMIFS(СВЦЭМ!$D$39:$D$789,СВЦЭМ!$A$39:$A$789,$A137,СВЦЭМ!$B$39:$B$789,B$119)+'СЕТ СН'!$I$11+СВЦЭМ!$D$10+'СЕТ СН'!$I$5-'СЕТ СН'!$I$21</f>
        <v>7049.0828838500001</v>
      </c>
      <c r="C137" s="36">
        <f>SUMIFS(СВЦЭМ!$D$39:$D$789,СВЦЭМ!$A$39:$A$789,$A137,СВЦЭМ!$B$39:$B$789,C$119)+'СЕТ СН'!$I$11+СВЦЭМ!$D$10+'СЕТ СН'!$I$5-'СЕТ СН'!$I$21</f>
        <v>7092.48142095</v>
      </c>
      <c r="D137" s="36">
        <f>SUMIFS(СВЦЭМ!$D$39:$D$789,СВЦЭМ!$A$39:$A$789,$A137,СВЦЭМ!$B$39:$B$789,D$119)+'СЕТ СН'!$I$11+СВЦЭМ!$D$10+'СЕТ СН'!$I$5-'СЕТ СН'!$I$21</f>
        <v>7122.4116083499994</v>
      </c>
      <c r="E137" s="36">
        <f>SUMIFS(СВЦЭМ!$D$39:$D$789,СВЦЭМ!$A$39:$A$789,$A137,СВЦЭМ!$B$39:$B$789,E$119)+'СЕТ СН'!$I$11+СВЦЭМ!$D$10+'СЕТ СН'!$I$5-'СЕТ СН'!$I$21</f>
        <v>7137.5962052799996</v>
      </c>
      <c r="F137" s="36">
        <f>SUMIFS(СВЦЭМ!$D$39:$D$789,СВЦЭМ!$A$39:$A$789,$A137,СВЦЭМ!$B$39:$B$789,F$119)+'СЕТ СН'!$I$11+СВЦЭМ!$D$10+'СЕТ СН'!$I$5-'СЕТ СН'!$I$21</f>
        <v>7145.4954538000002</v>
      </c>
      <c r="G137" s="36">
        <f>SUMIFS(СВЦЭМ!$D$39:$D$789,СВЦЭМ!$A$39:$A$789,$A137,СВЦЭМ!$B$39:$B$789,G$119)+'СЕТ СН'!$I$11+СВЦЭМ!$D$10+'СЕТ СН'!$I$5-'СЕТ СН'!$I$21</f>
        <v>7119.7954545399989</v>
      </c>
      <c r="H137" s="36">
        <f>SUMIFS(СВЦЭМ!$D$39:$D$789,СВЦЭМ!$A$39:$A$789,$A137,СВЦЭМ!$B$39:$B$789,H$119)+'СЕТ СН'!$I$11+СВЦЭМ!$D$10+'СЕТ СН'!$I$5-'СЕТ СН'!$I$21</f>
        <v>7025.324312499999</v>
      </c>
      <c r="I137" s="36">
        <f>SUMIFS(СВЦЭМ!$D$39:$D$789,СВЦЭМ!$A$39:$A$789,$A137,СВЦЭМ!$B$39:$B$789,I$119)+'СЕТ СН'!$I$11+СВЦЭМ!$D$10+'СЕТ СН'!$I$5-'СЕТ СН'!$I$21</f>
        <v>6898.4160641399994</v>
      </c>
      <c r="J137" s="36">
        <f>SUMIFS(СВЦЭМ!$D$39:$D$789,СВЦЭМ!$A$39:$A$789,$A137,СВЦЭМ!$B$39:$B$789,J$119)+'СЕТ СН'!$I$11+СВЦЭМ!$D$10+'СЕТ СН'!$I$5-'СЕТ СН'!$I$21</f>
        <v>6855.3496305099998</v>
      </c>
      <c r="K137" s="36">
        <f>SUMIFS(СВЦЭМ!$D$39:$D$789,СВЦЭМ!$A$39:$A$789,$A137,СВЦЭМ!$B$39:$B$789,K$119)+'СЕТ СН'!$I$11+СВЦЭМ!$D$10+'СЕТ СН'!$I$5-'СЕТ СН'!$I$21</f>
        <v>6797.2325756999999</v>
      </c>
      <c r="L137" s="36">
        <f>SUMIFS(СВЦЭМ!$D$39:$D$789,СВЦЭМ!$A$39:$A$789,$A137,СВЦЭМ!$B$39:$B$789,L$119)+'СЕТ СН'!$I$11+СВЦЭМ!$D$10+'СЕТ СН'!$I$5-'СЕТ СН'!$I$21</f>
        <v>6759.71012763</v>
      </c>
      <c r="M137" s="36">
        <f>SUMIFS(СВЦЭМ!$D$39:$D$789,СВЦЭМ!$A$39:$A$789,$A137,СВЦЭМ!$B$39:$B$789,M$119)+'СЕТ СН'!$I$11+СВЦЭМ!$D$10+'СЕТ СН'!$I$5-'СЕТ СН'!$I$21</f>
        <v>6827.8543088099996</v>
      </c>
      <c r="N137" s="36">
        <f>SUMIFS(СВЦЭМ!$D$39:$D$789,СВЦЭМ!$A$39:$A$789,$A137,СВЦЭМ!$B$39:$B$789,N$119)+'СЕТ СН'!$I$11+СВЦЭМ!$D$10+'СЕТ СН'!$I$5-'СЕТ СН'!$I$21</f>
        <v>6845.9311267899993</v>
      </c>
      <c r="O137" s="36">
        <f>SUMIFS(СВЦЭМ!$D$39:$D$789,СВЦЭМ!$A$39:$A$789,$A137,СВЦЭМ!$B$39:$B$789,O$119)+'СЕТ СН'!$I$11+СВЦЭМ!$D$10+'СЕТ СН'!$I$5-'СЕТ СН'!$I$21</f>
        <v>6835.50047008</v>
      </c>
      <c r="P137" s="36">
        <f>SUMIFS(СВЦЭМ!$D$39:$D$789,СВЦЭМ!$A$39:$A$789,$A137,СВЦЭМ!$B$39:$B$789,P$119)+'СЕТ СН'!$I$11+СВЦЭМ!$D$10+'СЕТ СН'!$I$5-'СЕТ СН'!$I$21</f>
        <v>6826.0090909199989</v>
      </c>
      <c r="Q137" s="36">
        <f>SUMIFS(СВЦЭМ!$D$39:$D$789,СВЦЭМ!$A$39:$A$789,$A137,СВЦЭМ!$B$39:$B$789,Q$119)+'СЕТ СН'!$I$11+СВЦЭМ!$D$10+'СЕТ СН'!$I$5-'СЕТ СН'!$I$21</f>
        <v>6840.8939535999998</v>
      </c>
      <c r="R137" s="36">
        <f>SUMIFS(СВЦЭМ!$D$39:$D$789,СВЦЭМ!$A$39:$A$789,$A137,СВЦЭМ!$B$39:$B$789,R$119)+'СЕТ СН'!$I$11+СВЦЭМ!$D$10+'СЕТ СН'!$I$5-'СЕТ СН'!$I$21</f>
        <v>6838.3854054899994</v>
      </c>
      <c r="S137" s="36">
        <f>SUMIFS(СВЦЭМ!$D$39:$D$789,СВЦЭМ!$A$39:$A$789,$A137,СВЦЭМ!$B$39:$B$789,S$119)+'СЕТ СН'!$I$11+СВЦЭМ!$D$10+'СЕТ СН'!$I$5-'СЕТ СН'!$I$21</f>
        <v>6801.618567739999</v>
      </c>
      <c r="T137" s="36">
        <f>SUMIFS(СВЦЭМ!$D$39:$D$789,СВЦЭМ!$A$39:$A$789,$A137,СВЦЭМ!$B$39:$B$789,T$119)+'СЕТ СН'!$I$11+СВЦЭМ!$D$10+'СЕТ СН'!$I$5-'СЕТ СН'!$I$21</f>
        <v>6797.3852947599989</v>
      </c>
      <c r="U137" s="36">
        <f>SUMIFS(СВЦЭМ!$D$39:$D$789,СВЦЭМ!$A$39:$A$789,$A137,СВЦЭМ!$B$39:$B$789,U$119)+'СЕТ СН'!$I$11+СВЦЭМ!$D$10+'СЕТ СН'!$I$5-'СЕТ СН'!$I$21</f>
        <v>6801.3004206499991</v>
      </c>
      <c r="V137" s="36">
        <f>SUMIFS(СВЦЭМ!$D$39:$D$789,СВЦЭМ!$A$39:$A$789,$A137,СВЦЭМ!$B$39:$B$789,V$119)+'СЕТ СН'!$I$11+СВЦЭМ!$D$10+'СЕТ СН'!$I$5-'СЕТ СН'!$I$21</f>
        <v>6855.4043766300001</v>
      </c>
      <c r="W137" s="36">
        <f>SUMIFS(СВЦЭМ!$D$39:$D$789,СВЦЭМ!$A$39:$A$789,$A137,СВЦЭМ!$B$39:$B$789,W$119)+'СЕТ СН'!$I$11+СВЦЭМ!$D$10+'СЕТ СН'!$I$5-'СЕТ СН'!$I$21</f>
        <v>6886.7229532299989</v>
      </c>
      <c r="X137" s="36">
        <f>SUMIFS(СВЦЭМ!$D$39:$D$789,СВЦЭМ!$A$39:$A$789,$A137,СВЦЭМ!$B$39:$B$789,X$119)+'СЕТ СН'!$I$11+СВЦЭМ!$D$10+'СЕТ СН'!$I$5-'СЕТ СН'!$I$21</f>
        <v>6894.5623108399996</v>
      </c>
      <c r="Y137" s="36">
        <f>SUMIFS(СВЦЭМ!$D$39:$D$789,СВЦЭМ!$A$39:$A$789,$A137,СВЦЭМ!$B$39:$B$789,Y$119)+'СЕТ СН'!$I$11+СВЦЭМ!$D$10+'СЕТ СН'!$I$5-'СЕТ СН'!$I$21</f>
        <v>6951.75228092</v>
      </c>
    </row>
    <row r="138" spans="1:25" ht="15.75" x14ac:dyDescent="0.2">
      <c r="A138" s="35">
        <f t="shared" si="3"/>
        <v>45645</v>
      </c>
      <c r="B138" s="36">
        <f>SUMIFS(СВЦЭМ!$D$39:$D$789,СВЦЭМ!$A$39:$A$789,$A138,СВЦЭМ!$B$39:$B$789,B$119)+'СЕТ СН'!$I$11+СВЦЭМ!$D$10+'СЕТ СН'!$I$5-'СЕТ СН'!$I$21</f>
        <v>6858.7138303899992</v>
      </c>
      <c r="C138" s="36">
        <f>SUMIFS(СВЦЭМ!$D$39:$D$789,СВЦЭМ!$A$39:$A$789,$A138,СВЦЭМ!$B$39:$B$789,C$119)+'СЕТ СН'!$I$11+СВЦЭМ!$D$10+'СЕТ СН'!$I$5-'СЕТ СН'!$I$21</f>
        <v>6877.37572817</v>
      </c>
      <c r="D138" s="36">
        <f>SUMIFS(СВЦЭМ!$D$39:$D$789,СВЦЭМ!$A$39:$A$789,$A138,СВЦЭМ!$B$39:$B$789,D$119)+'СЕТ СН'!$I$11+СВЦЭМ!$D$10+'СЕТ СН'!$I$5-'СЕТ СН'!$I$21</f>
        <v>6947.7205171799997</v>
      </c>
      <c r="E138" s="36">
        <f>SUMIFS(СВЦЭМ!$D$39:$D$789,СВЦЭМ!$A$39:$A$789,$A138,СВЦЭМ!$B$39:$B$789,E$119)+'СЕТ СН'!$I$11+СВЦЭМ!$D$10+'СЕТ СН'!$I$5-'СЕТ СН'!$I$21</f>
        <v>6952.0936647299995</v>
      </c>
      <c r="F138" s="36">
        <f>SUMIFS(СВЦЭМ!$D$39:$D$789,СВЦЭМ!$A$39:$A$789,$A138,СВЦЭМ!$B$39:$B$789,F$119)+'СЕТ СН'!$I$11+СВЦЭМ!$D$10+'СЕТ СН'!$I$5-'СЕТ СН'!$I$21</f>
        <v>6971.4075808599991</v>
      </c>
      <c r="G138" s="36">
        <f>SUMIFS(СВЦЭМ!$D$39:$D$789,СВЦЭМ!$A$39:$A$789,$A138,СВЦЭМ!$B$39:$B$789,G$119)+'СЕТ СН'!$I$11+СВЦЭМ!$D$10+'СЕТ СН'!$I$5-'СЕТ СН'!$I$21</f>
        <v>6948.7697289199996</v>
      </c>
      <c r="H138" s="36">
        <f>SUMIFS(СВЦЭМ!$D$39:$D$789,СВЦЭМ!$A$39:$A$789,$A138,СВЦЭМ!$B$39:$B$789,H$119)+'СЕТ СН'!$I$11+СВЦЭМ!$D$10+'СЕТ СН'!$I$5-'СЕТ СН'!$I$21</f>
        <v>6909.017891559999</v>
      </c>
      <c r="I138" s="36">
        <f>SUMIFS(СВЦЭМ!$D$39:$D$789,СВЦЭМ!$A$39:$A$789,$A138,СВЦЭМ!$B$39:$B$789,I$119)+'СЕТ СН'!$I$11+СВЦЭМ!$D$10+'СЕТ СН'!$I$5-'СЕТ СН'!$I$21</f>
        <v>6839.0317275699999</v>
      </c>
      <c r="J138" s="36">
        <f>SUMIFS(СВЦЭМ!$D$39:$D$789,СВЦЭМ!$A$39:$A$789,$A138,СВЦЭМ!$B$39:$B$789,J$119)+'СЕТ СН'!$I$11+СВЦЭМ!$D$10+'СЕТ СН'!$I$5-'СЕТ СН'!$I$21</f>
        <v>6788.6356343400003</v>
      </c>
      <c r="K138" s="36">
        <f>SUMIFS(СВЦЭМ!$D$39:$D$789,СВЦЭМ!$A$39:$A$789,$A138,СВЦЭМ!$B$39:$B$789,K$119)+'СЕТ СН'!$I$11+СВЦЭМ!$D$10+'СЕТ СН'!$I$5-'СЕТ СН'!$I$21</f>
        <v>6729.1194996300001</v>
      </c>
      <c r="L138" s="36">
        <f>SUMIFS(СВЦЭМ!$D$39:$D$789,СВЦЭМ!$A$39:$A$789,$A138,СВЦЭМ!$B$39:$B$789,L$119)+'СЕТ СН'!$I$11+СВЦЭМ!$D$10+'СЕТ СН'!$I$5-'СЕТ СН'!$I$21</f>
        <v>6727.2343668899994</v>
      </c>
      <c r="M138" s="36">
        <f>SUMIFS(СВЦЭМ!$D$39:$D$789,СВЦЭМ!$A$39:$A$789,$A138,СВЦЭМ!$B$39:$B$789,M$119)+'СЕТ СН'!$I$11+СВЦЭМ!$D$10+'СЕТ СН'!$I$5-'СЕТ СН'!$I$21</f>
        <v>6756.2372023400003</v>
      </c>
      <c r="N138" s="36">
        <f>SUMIFS(СВЦЭМ!$D$39:$D$789,СВЦЭМ!$A$39:$A$789,$A138,СВЦЭМ!$B$39:$B$789,N$119)+'СЕТ СН'!$I$11+СВЦЭМ!$D$10+'СЕТ СН'!$I$5-'СЕТ СН'!$I$21</f>
        <v>6764.1674540599997</v>
      </c>
      <c r="O138" s="36">
        <f>SUMIFS(СВЦЭМ!$D$39:$D$789,СВЦЭМ!$A$39:$A$789,$A138,СВЦЭМ!$B$39:$B$789,O$119)+'СЕТ СН'!$I$11+СВЦЭМ!$D$10+'СЕТ СН'!$I$5-'СЕТ СН'!$I$21</f>
        <v>6820.8242396400001</v>
      </c>
      <c r="P138" s="36">
        <f>SUMIFS(СВЦЭМ!$D$39:$D$789,СВЦЭМ!$A$39:$A$789,$A138,СВЦЭМ!$B$39:$B$789,P$119)+'СЕТ СН'!$I$11+СВЦЭМ!$D$10+'СЕТ СН'!$I$5-'СЕТ СН'!$I$21</f>
        <v>6833.1344935199995</v>
      </c>
      <c r="Q138" s="36">
        <f>SUMIFS(СВЦЭМ!$D$39:$D$789,СВЦЭМ!$A$39:$A$789,$A138,СВЦЭМ!$B$39:$B$789,Q$119)+'СЕТ СН'!$I$11+СВЦЭМ!$D$10+'СЕТ СН'!$I$5-'СЕТ СН'!$I$21</f>
        <v>6810.5002159199994</v>
      </c>
      <c r="R138" s="36">
        <f>SUMIFS(СВЦЭМ!$D$39:$D$789,СВЦЭМ!$A$39:$A$789,$A138,СВЦЭМ!$B$39:$B$789,R$119)+'СЕТ СН'!$I$11+СВЦЭМ!$D$10+'СЕТ СН'!$I$5-'СЕТ СН'!$I$21</f>
        <v>6771.1512445299995</v>
      </c>
      <c r="S138" s="36">
        <f>SUMIFS(СВЦЭМ!$D$39:$D$789,СВЦЭМ!$A$39:$A$789,$A138,СВЦЭМ!$B$39:$B$789,S$119)+'СЕТ СН'!$I$11+СВЦЭМ!$D$10+'СЕТ СН'!$I$5-'СЕТ СН'!$I$21</f>
        <v>6733.41522532</v>
      </c>
      <c r="T138" s="36">
        <f>SUMIFS(СВЦЭМ!$D$39:$D$789,СВЦЭМ!$A$39:$A$789,$A138,СВЦЭМ!$B$39:$B$789,T$119)+'СЕТ СН'!$I$11+СВЦЭМ!$D$10+'СЕТ СН'!$I$5-'СЕТ СН'!$I$21</f>
        <v>6705.2692816899998</v>
      </c>
      <c r="U138" s="36">
        <f>SUMIFS(СВЦЭМ!$D$39:$D$789,СВЦЭМ!$A$39:$A$789,$A138,СВЦЭМ!$B$39:$B$789,U$119)+'СЕТ СН'!$I$11+СВЦЭМ!$D$10+'СЕТ СН'!$I$5-'СЕТ СН'!$I$21</f>
        <v>6708.7902084299994</v>
      </c>
      <c r="V138" s="36">
        <f>SUMIFS(СВЦЭМ!$D$39:$D$789,СВЦЭМ!$A$39:$A$789,$A138,СВЦЭМ!$B$39:$B$789,V$119)+'СЕТ СН'!$I$11+СВЦЭМ!$D$10+'СЕТ СН'!$I$5-'СЕТ СН'!$I$21</f>
        <v>6725.44407933</v>
      </c>
      <c r="W138" s="36">
        <f>SUMIFS(СВЦЭМ!$D$39:$D$789,СВЦЭМ!$A$39:$A$789,$A138,СВЦЭМ!$B$39:$B$789,W$119)+'СЕТ СН'!$I$11+СВЦЭМ!$D$10+'СЕТ СН'!$I$5-'СЕТ СН'!$I$21</f>
        <v>6789.0497391999997</v>
      </c>
      <c r="X138" s="36">
        <f>SUMIFS(СВЦЭМ!$D$39:$D$789,СВЦЭМ!$A$39:$A$789,$A138,СВЦЭМ!$B$39:$B$789,X$119)+'СЕТ СН'!$I$11+СВЦЭМ!$D$10+'СЕТ СН'!$I$5-'СЕТ СН'!$I$21</f>
        <v>6809.7871620999995</v>
      </c>
      <c r="Y138" s="36">
        <f>SUMIFS(СВЦЭМ!$D$39:$D$789,СВЦЭМ!$A$39:$A$789,$A138,СВЦЭМ!$B$39:$B$789,Y$119)+'СЕТ СН'!$I$11+СВЦЭМ!$D$10+'СЕТ СН'!$I$5-'СЕТ СН'!$I$21</f>
        <v>6833.2715404499995</v>
      </c>
    </row>
    <row r="139" spans="1:25" ht="15.75" x14ac:dyDescent="0.2">
      <c r="A139" s="35">
        <f t="shared" si="3"/>
        <v>45646</v>
      </c>
      <c r="B139" s="36">
        <f>SUMIFS(СВЦЭМ!$D$39:$D$789,СВЦЭМ!$A$39:$A$789,$A139,СВЦЭМ!$B$39:$B$789,B$119)+'СЕТ СН'!$I$11+СВЦЭМ!$D$10+'СЕТ СН'!$I$5-'СЕТ СН'!$I$21</f>
        <v>6868.6620576599998</v>
      </c>
      <c r="C139" s="36">
        <f>SUMIFS(СВЦЭМ!$D$39:$D$789,СВЦЭМ!$A$39:$A$789,$A139,СВЦЭМ!$B$39:$B$789,C$119)+'СЕТ СН'!$I$11+СВЦЭМ!$D$10+'СЕТ СН'!$I$5-'СЕТ СН'!$I$21</f>
        <v>6905.2600326599995</v>
      </c>
      <c r="D139" s="36">
        <f>SUMIFS(СВЦЭМ!$D$39:$D$789,СВЦЭМ!$A$39:$A$789,$A139,СВЦЭМ!$B$39:$B$789,D$119)+'СЕТ СН'!$I$11+СВЦЭМ!$D$10+'СЕТ СН'!$I$5-'СЕТ СН'!$I$21</f>
        <v>6917.0070388099994</v>
      </c>
      <c r="E139" s="36">
        <f>SUMIFS(СВЦЭМ!$D$39:$D$789,СВЦЭМ!$A$39:$A$789,$A139,СВЦЭМ!$B$39:$B$789,E$119)+'СЕТ СН'!$I$11+СВЦЭМ!$D$10+'СЕТ СН'!$I$5-'СЕТ СН'!$I$21</f>
        <v>6933.9227048100001</v>
      </c>
      <c r="F139" s="36">
        <f>SUMIFS(СВЦЭМ!$D$39:$D$789,СВЦЭМ!$A$39:$A$789,$A139,СВЦЭМ!$B$39:$B$789,F$119)+'СЕТ СН'!$I$11+СВЦЭМ!$D$10+'СЕТ СН'!$I$5-'СЕТ СН'!$I$21</f>
        <v>6931.8797908899996</v>
      </c>
      <c r="G139" s="36">
        <f>SUMIFS(СВЦЭМ!$D$39:$D$789,СВЦЭМ!$A$39:$A$789,$A139,СВЦЭМ!$B$39:$B$789,G$119)+'СЕТ СН'!$I$11+СВЦЭМ!$D$10+'СЕТ СН'!$I$5-'СЕТ СН'!$I$21</f>
        <v>6913.3133471699994</v>
      </c>
      <c r="H139" s="36">
        <f>SUMIFS(СВЦЭМ!$D$39:$D$789,СВЦЭМ!$A$39:$A$789,$A139,СВЦЭМ!$B$39:$B$789,H$119)+'СЕТ СН'!$I$11+СВЦЭМ!$D$10+'СЕТ СН'!$I$5-'СЕТ СН'!$I$21</f>
        <v>6899.7415035099993</v>
      </c>
      <c r="I139" s="36">
        <f>SUMIFS(СВЦЭМ!$D$39:$D$789,СВЦЭМ!$A$39:$A$789,$A139,СВЦЭМ!$B$39:$B$789,I$119)+'СЕТ СН'!$I$11+СВЦЭМ!$D$10+'СЕТ СН'!$I$5-'СЕТ СН'!$I$21</f>
        <v>6792.0720454799994</v>
      </c>
      <c r="J139" s="36">
        <f>SUMIFS(СВЦЭМ!$D$39:$D$789,СВЦЭМ!$A$39:$A$789,$A139,СВЦЭМ!$B$39:$B$789,J$119)+'СЕТ СН'!$I$11+СВЦЭМ!$D$10+'СЕТ СН'!$I$5-'СЕТ СН'!$I$21</f>
        <v>6713.8954646399998</v>
      </c>
      <c r="K139" s="36">
        <f>SUMIFS(СВЦЭМ!$D$39:$D$789,СВЦЭМ!$A$39:$A$789,$A139,СВЦЭМ!$B$39:$B$789,K$119)+'СЕТ СН'!$I$11+СВЦЭМ!$D$10+'СЕТ СН'!$I$5-'СЕТ СН'!$I$21</f>
        <v>6673.3453763999996</v>
      </c>
      <c r="L139" s="36">
        <f>SUMIFS(СВЦЭМ!$D$39:$D$789,СВЦЭМ!$A$39:$A$789,$A139,СВЦЭМ!$B$39:$B$789,L$119)+'СЕТ СН'!$I$11+СВЦЭМ!$D$10+'СЕТ СН'!$I$5-'СЕТ СН'!$I$21</f>
        <v>6672.4561573399997</v>
      </c>
      <c r="M139" s="36">
        <f>SUMIFS(СВЦЭМ!$D$39:$D$789,СВЦЭМ!$A$39:$A$789,$A139,СВЦЭМ!$B$39:$B$789,M$119)+'СЕТ СН'!$I$11+СВЦЭМ!$D$10+'СЕТ СН'!$I$5-'СЕТ СН'!$I$21</f>
        <v>6667.0893043899996</v>
      </c>
      <c r="N139" s="36">
        <f>SUMIFS(СВЦЭМ!$D$39:$D$789,СВЦЭМ!$A$39:$A$789,$A139,СВЦЭМ!$B$39:$B$789,N$119)+'СЕТ СН'!$I$11+СВЦЭМ!$D$10+'СЕТ СН'!$I$5-'СЕТ СН'!$I$21</f>
        <v>6671.9707646499992</v>
      </c>
      <c r="O139" s="36">
        <f>SUMIFS(СВЦЭМ!$D$39:$D$789,СВЦЭМ!$A$39:$A$789,$A139,СВЦЭМ!$B$39:$B$789,O$119)+'СЕТ СН'!$I$11+СВЦЭМ!$D$10+'СЕТ СН'!$I$5-'СЕТ СН'!$I$21</f>
        <v>6682.76625487</v>
      </c>
      <c r="P139" s="36">
        <f>SUMIFS(СВЦЭМ!$D$39:$D$789,СВЦЭМ!$A$39:$A$789,$A139,СВЦЭМ!$B$39:$B$789,P$119)+'СЕТ СН'!$I$11+СВЦЭМ!$D$10+'СЕТ СН'!$I$5-'СЕТ СН'!$I$21</f>
        <v>6691.8363502100001</v>
      </c>
      <c r="Q139" s="36">
        <f>SUMIFS(СВЦЭМ!$D$39:$D$789,СВЦЭМ!$A$39:$A$789,$A139,СВЦЭМ!$B$39:$B$789,Q$119)+'СЕТ СН'!$I$11+СВЦЭМ!$D$10+'СЕТ СН'!$I$5-'СЕТ СН'!$I$21</f>
        <v>6646.2873096499998</v>
      </c>
      <c r="R139" s="36">
        <f>SUMIFS(СВЦЭМ!$D$39:$D$789,СВЦЭМ!$A$39:$A$789,$A139,СВЦЭМ!$B$39:$B$789,R$119)+'СЕТ СН'!$I$11+СВЦЭМ!$D$10+'СЕТ СН'!$I$5-'СЕТ СН'!$I$21</f>
        <v>6657.1696306499998</v>
      </c>
      <c r="S139" s="36">
        <f>SUMIFS(СВЦЭМ!$D$39:$D$789,СВЦЭМ!$A$39:$A$789,$A139,СВЦЭМ!$B$39:$B$789,S$119)+'СЕТ СН'!$I$11+СВЦЭМ!$D$10+'СЕТ СН'!$I$5-'СЕТ СН'!$I$21</f>
        <v>6661.0103777899994</v>
      </c>
      <c r="T139" s="36">
        <f>SUMIFS(СВЦЭМ!$D$39:$D$789,СВЦЭМ!$A$39:$A$789,$A139,СВЦЭМ!$B$39:$B$789,T$119)+'СЕТ СН'!$I$11+СВЦЭМ!$D$10+'СЕТ СН'!$I$5-'СЕТ СН'!$I$21</f>
        <v>6634.4148015299997</v>
      </c>
      <c r="U139" s="36">
        <f>SUMIFS(СВЦЭМ!$D$39:$D$789,СВЦЭМ!$A$39:$A$789,$A139,СВЦЭМ!$B$39:$B$789,U$119)+'СЕТ СН'!$I$11+СВЦЭМ!$D$10+'СЕТ СН'!$I$5-'СЕТ СН'!$I$21</f>
        <v>6654.9064182599996</v>
      </c>
      <c r="V139" s="36">
        <f>SUMIFS(СВЦЭМ!$D$39:$D$789,СВЦЭМ!$A$39:$A$789,$A139,СВЦЭМ!$B$39:$B$789,V$119)+'СЕТ СН'!$I$11+СВЦЭМ!$D$10+'СЕТ СН'!$I$5-'СЕТ СН'!$I$21</f>
        <v>6688.25001591</v>
      </c>
      <c r="W139" s="36">
        <f>SUMIFS(СВЦЭМ!$D$39:$D$789,СВЦЭМ!$A$39:$A$789,$A139,СВЦЭМ!$B$39:$B$789,W$119)+'СЕТ СН'!$I$11+СВЦЭМ!$D$10+'СЕТ СН'!$I$5-'СЕТ СН'!$I$21</f>
        <v>6759.3661129299999</v>
      </c>
      <c r="X139" s="36">
        <f>SUMIFS(СВЦЭМ!$D$39:$D$789,СВЦЭМ!$A$39:$A$789,$A139,СВЦЭМ!$B$39:$B$789,X$119)+'СЕТ СН'!$I$11+СВЦЭМ!$D$10+'СЕТ СН'!$I$5-'СЕТ СН'!$I$21</f>
        <v>6777.3817585199995</v>
      </c>
      <c r="Y139" s="36">
        <f>SUMIFS(СВЦЭМ!$D$39:$D$789,СВЦЭМ!$A$39:$A$789,$A139,СВЦЭМ!$B$39:$B$789,Y$119)+'СЕТ СН'!$I$11+СВЦЭМ!$D$10+'СЕТ СН'!$I$5-'СЕТ СН'!$I$21</f>
        <v>6784.6699104299996</v>
      </c>
    </row>
    <row r="140" spans="1:25" ht="15.75" x14ac:dyDescent="0.2">
      <c r="A140" s="35">
        <f t="shared" si="3"/>
        <v>45647</v>
      </c>
      <c r="B140" s="36">
        <f>SUMIFS(СВЦЭМ!$D$39:$D$789,СВЦЭМ!$A$39:$A$789,$A140,СВЦЭМ!$B$39:$B$789,B$119)+'СЕТ СН'!$I$11+СВЦЭМ!$D$10+'СЕТ СН'!$I$5-'СЕТ СН'!$I$21</f>
        <v>6870.2082009400001</v>
      </c>
      <c r="C140" s="36">
        <f>SUMIFS(СВЦЭМ!$D$39:$D$789,СВЦЭМ!$A$39:$A$789,$A140,СВЦЭМ!$B$39:$B$789,C$119)+'СЕТ СН'!$I$11+СВЦЭМ!$D$10+'СЕТ СН'!$I$5-'СЕТ СН'!$I$21</f>
        <v>6851.5099917799998</v>
      </c>
      <c r="D140" s="36">
        <f>SUMIFS(СВЦЭМ!$D$39:$D$789,СВЦЭМ!$A$39:$A$789,$A140,СВЦЭМ!$B$39:$B$789,D$119)+'СЕТ СН'!$I$11+СВЦЭМ!$D$10+'СЕТ СН'!$I$5-'СЕТ СН'!$I$21</f>
        <v>6921.0282132599996</v>
      </c>
      <c r="E140" s="36">
        <f>SUMIFS(СВЦЭМ!$D$39:$D$789,СВЦЭМ!$A$39:$A$789,$A140,СВЦЭМ!$B$39:$B$789,E$119)+'СЕТ СН'!$I$11+СВЦЭМ!$D$10+'СЕТ СН'!$I$5-'СЕТ СН'!$I$21</f>
        <v>6960.601762029999</v>
      </c>
      <c r="F140" s="36">
        <f>SUMIFS(СВЦЭМ!$D$39:$D$789,СВЦЭМ!$A$39:$A$789,$A140,СВЦЭМ!$B$39:$B$789,F$119)+'СЕТ СН'!$I$11+СВЦЭМ!$D$10+'СЕТ СН'!$I$5-'СЕТ СН'!$I$21</f>
        <v>6973.0483901600001</v>
      </c>
      <c r="G140" s="36">
        <f>SUMIFS(СВЦЭМ!$D$39:$D$789,СВЦЭМ!$A$39:$A$789,$A140,СВЦЭМ!$B$39:$B$789,G$119)+'СЕТ СН'!$I$11+СВЦЭМ!$D$10+'СЕТ СН'!$I$5-'СЕТ СН'!$I$21</f>
        <v>6953.4175559099995</v>
      </c>
      <c r="H140" s="36">
        <f>SUMIFS(СВЦЭМ!$D$39:$D$789,СВЦЭМ!$A$39:$A$789,$A140,СВЦЭМ!$B$39:$B$789,H$119)+'СЕТ СН'!$I$11+СВЦЭМ!$D$10+'СЕТ СН'!$I$5-'СЕТ СН'!$I$21</f>
        <v>6928.7262625099993</v>
      </c>
      <c r="I140" s="36">
        <f>SUMIFS(СВЦЭМ!$D$39:$D$789,СВЦЭМ!$A$39:$A$789,$A140,СВЦЭМ!$B$39:$B$789,I$119)+'СЕТ СН'!$I$11+СВЦЭМ!$D$10+'СЕТ СН'!$I$5-'СЕТ СН'!$I$21</f>
        <v>6875.6567518699994</v>
      </c>
      <c r="J140" s="36">
        <f>SUMIFS(СВЦЭМ!$D$39:$D$789,СВЦЭМ!$A$39:$A$789,$A140,СВЦЭМ!$B$39:$B$789,J$119)+'СЕТ СН'!$I$11+СВЦЭМ!$D$10+'СЕТ СН'!$I$5-'СЕТ СН'!$I$21</f>
        <v>6812.1253745599988</v>
      </c>
      <c r="K140" s="36">
        <f>SUMIFS(СВЦЭМ!$D$39:$D$789,СВЦЭМ!$A$39:$A$789,$A140,СВЦЭМ!$B$39:$B$789,K$119)+'СЕТ СН'!$I$11+СВЦЭМ!$D$10+'СЕТ СН'!$I$5-'СЕТ СН'!$I$21</f>
        <v>6722.0639553799992</v>
      </c>
      <c r="L140" s="36">
        <f>SUMIFS(СВЦЭМ!$D$39:$D$789,СВЦЭМ!$A$39:$A$789,$A140,СВЦЭМ!$B$39:$B$789,L$119)+'СЕТ СН'!$I$11+СВЦЭМ!$D$10+'СЕТ СН'!$I$5-'СЕТ СН'!$I$21</f>
        <v>6693.7692165499993</v>
      </c>
      <c r="M140" s="36">
        <f>SUMIFS(СВЦЭМ!$D$39:$D$789,СВЦЭМ!$A$39:$A$789,$A140,СВЦЭМ!$B$39:$B$789,M$119)+'СЕТ СН'!$I$11+СВЦЭМ!$D$10+'СЕТ СН'!$I$5-'СЕТ СН'!$I$21</f>
        <v>6691.5197332199996</v>
      </c>
      <c r="N140" s="36">
        <f>SUMIFS(СВЦЭМ!$D$39:$D$789,СВЦЭМ!$A$39:$A$789,$A140,СВЦЭМ!$B$39:$B$789,N$119)+'СЕТ СН'!$I$11+СВЦЭМ!$D$10+'СЕТ СН'!$I$5-'СЕТ СН'!$I$21</f>
        <v>6701.0229103299998</v>
      </c>
      <c r="O140" s="36">
        <f>SUMIFS(СВЦЭМ!$D$39:$D$789,СВЦЭМ!$A$39:$A$789,$A140,СВЦЭМ!$B$39:$B$789,O$119)+'СЕТ СН'!$I$11+СВЦЭМ!$D$10+'СЕТ СН'!$I$5-'СЕТ СН'!$I$21</f>
        <v>6716.0927103799995</v>
      </c>
      <c r="P140" s="36">
        <f>SUMIFS(СВЦЭМ!$D$39:$D$789,СВЦЭМ!$A$39:$A$789,$A140,СВЦЭМ!$B$39:$B$789,P$119)+'СЕТ СН'!$I$11+СВЦЭМ!$D$10+'СЕТ СН'!$I$5-'СЕТ СН'!$I$21</f>
        <v>6713.2140253299995</v>
      </c>
      <c r="Q140" s="36">
        <f>SUMIFS(СВЦЭМ!$D$39:$D$789,СВЦЭМ!$A$39:$A$789,$A140,СВЦЭМ!$B$39:$B$789,Q$119)+'СЕТ СН'!$I$11+СВЦЭМ!$D$10+'СЕТ СН'!$I$5-'СЕТ СН'!$I$21</f>
        <v>6706.3898865199999</v>
      </c>
      <c r="R140" s="36">
        <f>SUMIFS(СВЦЭМ!$D$39:$D$789,СВЦЭМ!$A$39:$A$789,$A140,СВЦЭМ!$B$39:$B$789,R$119)+'СЕТ СН'!$I$11+СВЦЭМ!$D$10+'СЕТ СН'!$I$5-'СЕТ СН'!$I$21</f>
        <v>6717.15179988</v>
      </c>
      <c r="S140" s="36">
        <f>SUMIFS(СВЦЭМ!$D$39:$D$789,СВЦЭМ!$A$39:$A$789,$A140,СВЦЭМ!$B$39:$B$789,S$119)+'СЕТ СН'!$I$11+СВЦЭМ!$D$10+'СЕТ СН'!$I$5-'СЕТ СН'!$I$21</f>
        <v>6707.1915201699994</v>
      </c>
      <c r="T140" s="36">
        <f>SUMIFS(СВЦЭМ!$D$39:$D$789,СВЦЭМ!$A$39:$A$789,$A140,СВЦЭМ!$B$39:$B$789,T$119)+'СЕТ СН'!$I$11+СВЦЭМ!$D$10+'СЕТ СН'!$I$5-'СЕТ СН'!$I$21</f>
        <v>6676.7729996199996</v>
      </c>
      <c r="U140" s="36">
        <f>SUMIFS(СВЦЭМ!$D$39:$D$789,СВЦЭМ!$A$39:$A$789,$A140,СВЦЭМ!$B$39:$B$789,U$119)+'СЕТ СН'!$I$11+СВЦЭМ!$D$10+'СЕТ СН'!$I$5-'СЕТ СН'!$I$21</f>
        <v>6694.14570078</v>
      </c>
      <c r="V140" s="36">
        <f>SUMIFS(СВЦЭМ!$D$39:$D$789,СВЦЭМ!$A$39:$A$789,$A140,СВЦЭМ!$B$39:$B$789,V$119)+'СЕТ СН'!$I$11+СВЦЭМ!$D$10+'СЕТ СН'!$I$5-'СЕТ СН'!$I$21</f>
        <v>6734.8268790799993</v>
      </c>
      <c r="W140" s="36">
        <f>SUMIFS(СВЦЭМ!$D$39:$D$789,СВЦЭМ!$A$39:$A$789,$A140,СВЦЭМ!$B$39:$B$789,W$119)+'СЕТ СН'!$I$11+СВЦЭМ!$D$10+'СЕТ СН'!$I$5-'СЕТ СН'!$I$21</f>
        <v>6742.5843353499995</v>
      </c>
      <c r="X140" s="36">
        <f>SUMIFS(СВЦЭМ!$D$39:$D$789,СВЦЭМ!$A$39:$A$789,$A140,СВЦЭМ!$B$39:$B$789,X$119)+'СЕТ СН'!$I$11+СВЦЭМ!$D$10+'СЕТ СН'!$I$5-'СЕТ СН'!$I$21</f>
        <v>6776.14921555</v>
      </c>
      <c r="Y140" s="36">
        <f>SUMIFS(СВЦЭМ!$D$39:$D$789,СВЦЭМ!$A$39:$A$789,$A140,СВЦЭМ!$B$39:$B$789,Y$119)+'СЕТ СН'!$I$11+СВЦЭМ!$D$10+'СЕТ СН'!$I$5-'СЕТ СН'!$I$21</f>
        <v>6798.1124920900002</v>
      </c>
    </row>
    <row r="141" spans="1:25" ht="15.75" x14ac:dyDescent="0.2">
      <c r="A141" s="35">
        <f t="shared" si="3"/>
        <v>45648</v>
      </c>
      <c r="B141" s="36">
        <f>SUMIFS(СВЦЭМ!$D$39:$D$789,СВЦЭМ!$A$39:$A$789,$A141,СВЦЭМ!$B$39:$B$789,B$119)+'СЕТ СН'!$I$11+СВЦЭМ!$D$10+'СЕТ СН'!$I$5-'СЕТ СН'!$I$21</f>
        <v>6822.2627228700003</v>
      </c>
      <c r="C141" s="36">
        <f>SUMIFS(СВЦЭМ!$D$39:$D$789,СВЦЭМ!$A$39:$A$789,$A141,СВЦЭМ!$B$39:$B$789,C$119)+'СЕТ СН'!$I$11+СВЦЭМ!$D$10+'СЕТ СН'!$I$5-'СЕТ СН'!$I$21</f>
        <v>6936.4034031899992</v>
      </c>
      <c r="D141" s="36">
        <f>SUMIFS(СВЦЭМ!$D$39:$D$789,СВЦЭМ!$A$39:$A$789,$A141,СВЦЭМ!$B$39:$B$789,D$119)+'СЕТ СН'!$I$11+СВЦЭМ!$D$10+'СЕТ СН'!$I$5-'СЕТ СН'!$I$21</f>
        <v>6959.1046292299998</v>
      </c>
      <c r="E141" s="36">
        <f>SUMIFS(СВЦЭМ!$D$39:$D$789,СВЦЭМ!$A$39:$A$789,$A141,СВЦЭМ!$B$39:$B$789,E$119)+'СЕТ СН'!$I$11+СВЦЭМ!$D$10+'СЕТ СН'!$I$5-'СЕТ СН'!$I$21</f>
        <v>6980.6834653999995</v>
      </c>
      <c r="F141" s="36">
        <f>SUMIFS(СВЦЭМ!$D$39:$D$789,СВЦЭМ!$A$39:$A$789,$A141,СВЦЭМ!$B$39:$B$789,F$119)+'СЕТ СН'!$I$11+СВЦЭМ!$D$10+'СЕТ СН'!$I$5-'СЕТ СН'!$I$21</f>
        <v>6989.7813945899998</v>
      </c>
      <c r="G141" s="36">
        <f>SUMIFS(СВЦЭМ!$D$39:$D$789,СВЦЭМ!$A$39:$A$789,$A141,СВЦЭМ!$B$39:$B$789,G$119)+'СЕТ СН'!$I$11+СВЦЭМ!$D$10+'СЕТ СН'!$I$5-'СЕТ СН'!$I$21</f>
        <v>6992.5033121399993</v>
      </c>
      <c r="H141" s="36">
        <f>SUMIFS(СВЦЭМ!$D$39:$D$789,СВЦЭМ!$A$39:$A$789,$A141,СВЦЭМ!$B$39:$B$789,H$119)+'СЕТ СН'!$I$11+СВЦЭМ!$D$10+'СЕТ СН'!$I$5-'СЕТ СН'!$I$21</f>
        <v>6969.44718904</v>
      </c>
      <c r="I141" s="36">
        <f>SUMIFS(СВЦЭМ!$D$39:$D$789,СВЦЭМ!$A$39:$A$789,$A141,СВЦЭМ!$B$39:$B$789,I$119)+'СЕТ СН'!$I$11+СВЦЭМ!$D$10+'СЕТ СН'!$I$5-'СЕТ СН'!$I$21</f>
        <v>6941.0965714099993</v>
      </c>
      <c r="J141" s="36">
        <f>SUMIFS(СВЦЭМ!$D$39:$D$789,СВЦЭМ!$A$39:$A$789,$A141,СВЦЭМ!$B$39:$B$789,J$119)+'СЕТ СН'!$I$11+СВЦЭМ!$D$10+'СЕТ СН'!$I$5-'СЕТ СН'!$I$21</f>
        <v>6842.0423239100001</v>
      </c>
      <c r="K141" s="36">
        <f>SUMIFS(СВЦЭМ!$D$39:$D$789,СВЦЭМ!$A$39:$A$789,$A141,СВЦЭМ!$B$39:$B$789,K$119)+'СЕТ СН'!$I$11+СВЦЭМ!$D$10+'СЕТ СН'!$I$5-'СЕТ СН'!$I$21</f>
        <v>6798.3600516400002</v>
      </c>
      <c r="L141" s="36">
        <f>SUMIFS(СВЦЭМ!$D$39:$D$789,СВЦЭМ!$A$39:$A$789,$A141,СВЦЭМ!$B$39:$B$789,L$119)+'СЕТ СН'!$I$11+СВЦЭМ!$D$10+'СЕТ СН'!$I$5-'СЕТ СН'!$I$21</f>
        <v>6755.6793538599995</v>
      </c>
      <c r="M141" s="36">
        <f>SUMIFS(СВЦЭМ!$D$39:$D$789,СВЦЭМ!$A$39:$A$789,$A141,СВЦЭМ!$B$39:$B$789,M$119)+'СЕТ СН'!$I$11+СВЦЭМ!$D$10+'СЕТ СН'!$I$5-'СЕТ СН'!$I$21</f>
        <v>6752.1136751599997</v>
      </c>
      <c r="N141" s="36">
        <f>SUMIFS(СВЦЭМ!$D$39:$D$789,СВЦЭМ!$A$39:$A$789,$A141,СВЦЭМ!$B$39:$B$789,N$119)+'СЕТ СН'!$I$11+СВЦЭМ!$D$10+'СЕТ СН'!$I$5-'СЕТ СН'!$I$21</f>
        <v>6762.7046856099996</v>
      </c>
      <c r="O141" s="36">
        <f>SUMIFS(СВЦЭМ!$D$39:$D$789,СВЦЭМ!$A$39:$A$789,$A141,СВЦЭМ!$B$39:$B$789,O$119)+'СЕТ СН'!$I$11+СВЦЭМ!$D$10+'СЕТ СН'!$I$5-'СЕТ СН'!$I$21</f>
        <v>6783.63497431</v>
      </c>
      <c r="P141" s="36">
        <f>SUMIFS(СВЦЭМ!$D$39:$D$789,СВЦЭМ!$A$39:$A$789,$A141,СВЦЭМ!$B$39:$B$789,P$119)+'СЕТ СН'!$I$11+СВЦЭМ!$D$10+'СЕТ СН'!$I$5-'СЕТ СН'!$I$21</f>
        <v>6795.8976523299989</v>
      </c>
      <c r="Q141" s="36">
        <f>SUMIFS(СВЦЭМ!$D$39:$D$789,СВЦЭМ!$A$39:$A$789,$A141,СВЦЭМ!$B$39:$B$789,Q$119)+'СЕТ СН'!$I$11+СВЦЭМ!$D$10+'СЕТ СН'!$I$5-'СЕТ СН'!$I$21</f>
        <v>6819.0681219099988</v>
      </c>
      <c r="R141" s="36">
        <f>SUMIFS(СВЦЭМ!$D$39:$D$789,СВЦЭМ!$A$39:$A$789,$A141,СВЦЭМ!$B$39:$B$789,R$119)+'СЕТ СН'!$I$11+СВЦЭМ!$D$10+'СЕТ СН'!$I$5-'СЕТ СН'!$I$21</f>
        <v>6804.9025898899999</v>
      </c>
      <c r="S141" s="36">
        <f>SUMIFS(СВЦЭМ!$D$39:$D$789,СВЦЭМ!$A$39:$A$789,$A141,СВЦЭМ!$B$39:$B$789,S$119)+'СЕТ СН'!$I$11+СВЦЭМ!$D$10+'СЕТ СН'!$I$5-'СЕТ СН'!$I$21</f>
        <v>6756.9627836499994</v>
      </c>
      <c r="T141" s="36">
        <f>SUMIFS(СВЦЭМ!$D$39:$D$789,СВЦЭМ!$A$39:$A$789,$A141,СВЦЭМ!$B$39:$B$789,T$119)+'СЕТ СН'!$I$11+СВЦЭМ!$D$10+'СЕТ СН'!$I$5-'СЕТ СН'!$I$21</f>
        <v>6709.9221800899995</v>
      </c>
      <c r="U141" s="36">
        <f>SUMIFS(СВЦЭМ!$D$39:$D$789,СВЦЭМ!$A$39:$A$789,$A141,СВЦЭМ!$B$39:$B$789,U$119)+'СЕТ СН'!$I$11+СВЦЭМ!$D$10+'СЕТ СН'!$I$5-'СЕТ СН'!$I$21</f>
        <v>6718.9505055699992</v>
      </c>
      <c r="V141" s="36">
        <f>SUMIFS(СВЦЭМ!$D$39:$D$789,СВЦЭМ!$A$39:$A$789,$A141,СВЦЭМ!$B$39:$B$789,V$119)+'СЕТ СН'!$I$11+СВЦЭМ!$D$10+'СЕТ СН'!$I$5-'СЕТ СН'!$I$21</f>
        <v>6733.0160758299999</v>
      </c>
      <c r="W141" s="36">
        <f>SUMIFS(СВЦЭМ!$D$39:$D$789,СВЦЭМ!$A$39:$A$789,$A141,СВЦЭМ!$B$39:$B$789,W$119)+'СЕТ СН'!$I$11+СВЦЭМ!$D$10+'СЕТ СН'!$I$5-'СЕТ СН'!$I$21</f>
        <v>6748.0743711199993</v>
      </c>
      <c r="X141" s="36">
        <f>SUMIFS(СВЦЭМ!$D$39:$D$789,СВЦЭМ!$A$39:$A$789,$A141,СВЦЭМ!$B$39:$B$789,X$119)+'СЕТ СН'!$I$11+СВЦЭМ!$D$10+'СЕТ СН'!$I$5-'СЕТ СН'!$I$21</f>
        <v>6776.5040792799991</v>
      </c>
      <c r="Y141" s="36">
        <f>SUMIFS(СВЦЭМ!$D$39:$D$789,СВЦЭМ!$A$39:$A$789,$A141,СВЦЭМ!$B$39:$B$789,Y$119)+'СЕТ СН'!$I$11+СВЦЭМ!$D$10+'СЕТ СН'!$I$5-'СЕТ СН'!$I$21</f>
        <v>6826.436894299999</v>
      </c>
    </row>
    <row r="142" spans="1:25" ht="15.75" x14ac:dyDescent="0.2">
      <c r="A142" s="35">
        <f t="shared" si="3"/>
        <v>45649</v>
      </c>
      <c r="B142" s="36">
        <f>SUMIFS(СВЦЭМ!$D$39:$D$789,СВЦЭМ!$A$39:$A$789,$A142,СВЦЭМ!$B$39:$B$789,B$119)+'СЕТ СН'!$I$11+СВЦЭМ!$D$10+'СЕТ СН'!$I$5-'СЕТ СН'!$I$21</f>
        <v>6800.5039913799992</v>
      </c>
      <c r="C142" s="36">
        <f>SUMIFS(СВЦЭМ!$D$39:$D$789,СВЦЭМ!$A$39:$A$789,$A142,СВЦЭМ!$B$39:$B$789,C$119)+'СЕТ СН'!$I$11+СВЦЭМ!$D$10+'СЕТ СН'!$I$5-'СЕТ СН'!$I$21</f>
        <v>6858.7235188099994</v>
      </c>
      <c r="D142" s="36">
        <f>SUMIFS(СВЦЭМ!$D$39:$D$789,СВЦЭМ!$A$39:$A$789,$A142,СВЦЭМ!$B$39:$B$789,D$119)+'СЕТ СН'!$I$11+СВЦЭМ!$D$10+'СЕТ СН'!$I$5-'СЕТ СН'!$I$21</f>
        <v>6928.11148469</v>
      </c>
      <c r="E142" s="36">
        <f>SUMIFS(СВЦЭМ!$D$39:$D$789,СВЦЭМ!$A$39:$A$789,$A142,СВЦЭМ!$B$39:$B$789,E$119)+'СЕТ СН'!$I$11+СВЦЭМ!$D$10+'СЕТ СН'!$I$5-'СЕТ СН'!$I$21</f>
        <v>6994.9411653299994</v>
      </c>
      <c r="F142" s="36">
        <f>SUMIFS(СВЦЭМ!$D$39:$D$789,СВЦЭМ!$A$39:$A$789,$A142,СВЦЭМ!$B$39:$B$789,F$119)+'СЕТ СН'!$I$11+СВЦЭМ!$D$10+'СЕТ СН'!$I$5-'СЕТ СН'!$I$21</f>
        <v>6935.4211996899994</v>
      </c>
      <c r="G142" s="36">
        <f>SUMIFS(СВЦЭМ!$D$39:$D$789,СВЦЭМ!$A$39:$A$789,$A142,СВЦЭМ!$B$39:$B$789,G$119)+'СЕТ СН'!$I$11+СВЦЭМ!$D$10+'СЕТ СН'!$I$5-'СЕТ СН'!$I$21</f>
        <v>6910.3053720899989</v>
      </c>
      <c r="H142" s="36">
        <f>SUMIFS(СВЦЭМ!$D$39:$D$789,СВЦЭМ!$A$39:$A$789,$A142,СВЦЭМ!$B$39:$B$789,H$119)+'СЕТ СН'!$I$11+СВЦЭМ!$D$10+'СЕТ СН'!$I$5-'СЕТ СН'!$I$21</f>
        <v>6889.1179206099996</v>
      </c>
      <c r="I142" s="36">
        <f>SUMIFS(СВЦЭМ!$D$39:$D$789,СВЦЭМ!$A$39:$A$789,$A142,СВЦЭМ!$B$39:$B$789,I$119)+'СЕТ СН'!$I$11+СВЦЭМ!$D$10+'СЕТ СН'!$I$5-'СЕТ СН'!$I$21</f>
        <v>6873.1425724000001</v>
      </c>
      <c r="J142" s="36">
        <f>SUMIFS(СВЦЭМ!$D$39:$D$789,СВЦЭМ!$A$39:$A$789,$A142,СВЦЭМ!$B$39:$B$789,J$119)+'СЕТ СН'!$I$11+СВЦЭМ!$D$10+'СЕТ СН'!$I$5-'СЕТ СН'!$I$21</f>
        <v>6801.0502989399993</v>
      </c>
      <c r="K142" s="36">
        <f>SUMIFS(СВЦЭМ!$D$39:$D$789,СВЦЭМ!$A$39:$A$789,$A142,СВЦЭМ!$B$39:$B$789,K$119)+'СЕТ СН'!$I$11+СВЦЭМ!$D$10+'СЕТ СН'!$I$5-'СЕТ СН'!$I$21</f>
        <v>6727.8136161299999</v>
      </c>
      <c r="L142" s="36">
        <f>SUMIFS(СВЦЭМ!$D$39:$D$789,СВЦЭМ!$A$39:$A$789,$A142,СВЦЭМ!$B$39:$B$789,L$119)+'СЕТ СН'!$I$11+СВЦЭМ!$D$10+'СЕТ СН'!$I$5-'СЕТ СН'!$I$21</f>
        <v>6720.3269489499999</v>
      </c>
      <c r="M142" s="36">
        <f>SUMIFS(СВЦЭМ!$D$39:$D$789,СВЦЭМ!$A$39:$A$789,$A142,СВЦЭМ!$B$39:$B$789,M$119)+'СЕТ СН'!$I$11+СВЦЭМ!$D$10+'СЕТ СН'!$I$5-'СЕТ СН'!$I$21</f>
        <v>6734.5871539399996</v>
      </c>
      <c r="N142" s="36">
        <f>SUMIFS(СВЦЭМ!$D$39:$D$789,СВЦЭМ!$A$39:$A$789,$A142,СВЦЭМ!$B$39:$B$789,N$119)+'СЕТ СН'!$I$11+СВЦЭМ!$D$10+'СЕТ СН'!$I$5-'СЕТ СН'!$I$21</f>
        <v>6739.2312834499999</v>
      </c>
      <c r="O142" s="36">
        <f>SUMIFS(СВЦЭМ!$D$39:$D$789,СВЦЭМ!$A$39:$A$789,$A142,СВЦЭМ!$B$39:$B$789,O$119)+'СЕТ СН'!$I$11+СВЦЭМ!$D$10+'СЕТ СН'!$I$5-'СЕТ СН'!$I$21</f>
        <v>6764.2825907500001</v>
      </c>
      <c r="P142" s="36">
        <f>SUMIFS(СВЦЭМ!$D$39:$D$789,СВЦЭМ!$A$39:$A$789,$A142,СВЦЭМ!$B$39:$B$789,P$119)+'СЕТ СН'!$I$11+СВЦЭМ!$D$10+'СЕТ СН'!$I$5-'СЕТ СН'!$I$21</f>
        <v>6800.5615980699995</v>
      </c>
      <c r="Q142" s="36">
        <f>SUMIFS(СВЦЭМ!$D$39:$D$789,СВЦЭМ!$A$39:$A$789,$A142,СВЦЭМ!$B$39:$B$789,Q$119)+'СЕТ СН'!$I$11+СВЦЭМ!$D$10+'СЕТ СН'!$I$5-'СЕТ СН'!$I$21</f>
        <v>6813.2212170699995</v>
      </c>
      <c r="R142" s="36">
        <f>SUMIFS(СВЦЭМ!$D$39:$D$789,СВЦЭМ!$A$39:$A$789,$A142,СВЦЭМ!$B$39:$B$789,R$119)+'СЕТ СН'!$I$11+СВЦЭМ!$D$10+'СЕТ СН'!$I$5-'СЕТ СН'!$I$21</f>
        <v>6786.0425135599999</v>
      </c>
      <c r="S142" s="36">
        <f>SUMIFS(СВЦЭМ!$D$39:$D$789,СВЦЭМ!$A$39:$A$789,$A142,СВЦЭМ!$B$39:$B$789,S$119)+'СЕТ СН'!$I$11+СВЦЭМ!$D$10+'СЕТ СН'!$I$5-'СЕТ СН'!$I$21</f>
        <v>6765.7625677699998</v>
      </c>
      <c r="T142" s="36">
        <f>SUMIFS(СВЦЭМ!$D$39:$D$789,СВЦЭМ!$A$39:$A$789,$A142,СВЦЭМ!$B$39:$B$789,T$119)+'СЕТ СН'!$I$11+СВЦЭМ!$D$10+'СЕТ СН'!$I$5-'СЕТ СН'!$I$21</f>
        <v>6750.26564555</v>
      </c>
      <c r="U142" s="36">
        <f>SUMIFS(СВЦЭМ!$D$39:$D$789,СВЦЭМ!$A$39:$A$789,$A142,СВЦЭМ!$B$39:$B$789,U$119)+'СЕТ СН'!$I$11+СВЦЭМ!$D$10+'СЕТ СН'!$I$5-'СЕТ СН'!$I$21</f>
        <v>6748.3160572300003</v>
      </c>
      <c r="V142" s="36">
        <f>SUMIFS(СВЦЭМ!$D$39:$D$789,СВЦЭМ!$A$39:$A$789,$A142,СВЦЭМ!$B$39:$B$789,V$119)+'СЕТ СН'!$I$11+СВЦЭМ!$D$10+'СЕТ СН'!$I$5-'СЕТ СН'!$I$21</f>
        <v>6725.7290015199997</v>
      </c>
      <c r="W142" s="36">
        <f>SUMIFS(СВЦЭМ!$D$39:$D$789,СВЦЭМ!$A$39:$A$789,$A142,СВЦЭМ!$B$39:$B$789,W$119)+'СЕТ СН'!$I$11+СВЦЭМ!$D$10+'СЕТ СН'!$I$5-'СЕТ СН'!$I$21</f>
        <v>6725.0962458100003</v>
      </c>
      <c r="X142" s="36">
        <f>SUMIFS(СВЦЭМ!$D$39:$D$789,СВЦЭМ!$A$39:$A$789,$A142,СВЦЭМ!$B$39:$B$789,X$119)+'СЕТ СН'!$I$11+СВЦЭМ!$D$10+'СЕТ СН'!$I$5-'СЕТ СН'!$I$21</f>
        <v>6782.4672306399989</v>
      </c>
      <c r="Y142" s="36">
        <f>SUMIFS(СВЦЭМ!$D$39:$D$789,СВЦЭМ!$A$39:$A$789,$A142,СВЦЭМ!$B$39:$B$789,Y$119)+'СЕТ СН'!$I$11+СВЦЭМ!$D$10+'СЕТ СН'!$I$5-'СЕТ СН'!$I$21</f>
        <v>6811.6270600799999</v>
      </c>
    </row>
    <row r="143" spans="1:25" ht="15.75" x14ac:dyDescent="0.2">
      <c r="A143" s="35">
        <f t="shared" si="3"/>
        <v>45650</v>
      </c>
      <c r="B143" s="36">
        <f>SUMIFS(СВЦЭМ!$D$39:$D$789,СВЦЭМ!$A$39:$A$789,$A143,СВЦЭМ!$B$39:$B$789,B$119)+'СЕТ СН'!$I$11+СВЦЭМ!$D$10+'СЕТ СН'!$I$5-'СЕТ СН'!$I$21</f>
        <v>6869.041760529999</v>
      </c>
      <c r="C143" s="36">
        <f>SUMIFS(СВЦЭМ!$D$39:$D$789,СВЦЭМ!$A$39:$A$789,$A143,СВЦЭМ!$B$39:$B$789,C$119)+'СЕТ СН'!$I$11+СВЦЭМ!$D$10+'СЕТ СН'!$I$5-'СЕТ СН'!$I$21</f>
        <v>6975.4606370699994</v>
      </c>
      <c r="D143" s="36">
        <f>SUMIFS(СВЦЭМ!$D$39:$D$789,СВЦЭМ!$A$39:$A$789,$A143,СВЦЭМ!$B$39:$B$789,D$119)+'СЕТ СН'!$I$11+СВЦЭМ!$D$10+'СЕТ СН'!$I$5-'СЕТ СН'!$I$21</f>
        <v>6971.1099296399989</v>
      </c>
      <c r="E143" s="36">
        <f>SUMIFS(СВЦЭМ!$D$39:$D$789,СВЦЭМ!$A$39:$A$789,$A143,СВЦЭМ!$B$39:$B$789,E$119)+'СЕТ СН'!$I$11+СВЦЭМ!$D$10+'СЕТ СН'!$I$5-'СЕТ СН'!$I$21</f>
        <v>6971.5467931399999</v>
      </c>
      <c r="F143" s="36">
        <f>SUMIFS(СВЦЭМ!$D$39:$D$789,СВЦЭМ!$A$39:$A$789,$A143,СВЦЭМ!$B$39:$B$789,F$119)+'СЕТ СН'!$I$11+СВЦЭМ!$D$10+'СЕТ СН'!$I$5-'СЕТ СН'!$I$21</f>
        <v>6962.6255588099993</v>
      </c>
      <c r="G143" s="36">
        <f>SUMIFS(СВЦЭМ!$D$39:$D$789,СВЦЭМ!$A$39:$A$789,$A143,СВЦЭМ!$B$39:$B$789,G$119)+'СЕТ СН'!$I$11+СВЦЭМ!$D$10+'СЕТ СН'!$I$5-'СЕТ СН'!$I$21</f>
        <v>6945.5595854999992</v>
      </c>
      <c r="H143" s="36">
        <f>SUMIFS(СВЦЭМ!$D$39:$D$789,СВЦЭМ!$A$39:$A$789,$A143,СВЦЭМ!$B$39:$B$789,H$119)+'СЕТ СН'!$I$11+СВЦЭМ!$D$10+'СЕТ СН'!$I$5-'СЕТ СН'!$I$21</f>
        <v>6928.3342329099996</v>
      </c>
      <c r="I143" s="36">
        <f>SUMIFS(СВЦЭМ!$D$39:$D$789,СВЦЭМ!$A$39:$A$789,$A143,СВЦЭМ!$B$39:$B$789,I$119)+'СЕТ СН'!$I$11+СВЦЭМ!$D$10+'СЕТ СН'!$I$5-'СЕТ СН'!$I$21</f>
        <v>6864.9286100999998</v>
      </c>
      <c r="J143" s="36">
        <f>SUMIFS(СВЦЭМ!$D$39:$D$789,СВЦЭМ!$A$39:$A$789,$A143,СВЦЭМ!$B$39:$B$789,J$119)+'СЕТ СН'!$I$11+СВЦЭМ!$D$10+'СЕТ СН'!$I$5-'СЕТ СН'!$I$21</f>
        <v>6832.9430134199993</v>
      </c>
      <c r="K143" s="36">
        <f>SUMIFS(СВЦЭМ!$D$39:$D$789,СВЦЭМ!$A$39:$A$789,$A143,СВЦЭМ!$B$39:$B$789,K$119)+'СЕТ СН'!$I$11+СВЦЭМ!$D$10+'СЕТ СН'!$I$5-'СЕТ СН'!$I$21</f>
        <v>6840.5646296599989</v>
      </c>
      <c r="L143" s="36">
        <f>SUMIFS(СВЦЭМ!$D$39:$D$789,СВЦЭМ!$A$39:$A$789,$A143,СВЦЭМ!$B$39:$B$789,L$119)+'СЕТ СН'!$I$11+СВЦЭМ!$D$10+'СЕТ СН'!$I$5-'СЕТ СН'!$I$21</f>
        <v>6808.5110669499991</v>
      </c>
      <c r="M143" s="36">
        <f>SUMIFS(СВЦЭМ!$D$39:$D$789,СВЦЭМ!$A$39:$A$789,$A143,СВЦЭМ!$B$39:$B$789,M$119)+'СЕТ СН'!$I$11+СВЦЭМ!$D$10+'СЕТ СН'!$I$5-'СЕТ СН'!$I$21</f>
        <v>6739.3954820999998</v>
      </c>
      <c r="N143" s="36">
        <f>SUMIFS(СВЦЭМ!$D$39:$D$789,СВЦЭМ!$A$39:$A$789,$A143,СВЦЭМ!$B$39:$B$789,N$119)+'СЕТ СН'!$I$11+СВЦЭМ!$D$10+'СЕТ СН'!$I$5-'СЕТ СН'!$I$21</f>
        <v>6759.4036634999993</v>
      </c>
      <c r="O143" s="36">
        <f>SUMIFS(СВЦЭМ!$D$39:$D$789,СВЦЭМ!$A$39:$A$789,$A143,СВЦЭМ!$B$39:$B$789,O$119)+'СЕТ СН'!$I$11+СВЦЭМ!$D$10+'СЕТ СН'!$I$5-'СЕТ СН'!$I$21</f>
        <v>6812.92349216</v>
      </c>
      <c r="P143" s="36">
        <f>SUMIFS(СВЦЭМ!$D$39:$D$789,СВЦЭМ!$A$39:$A$789,$A143,СВЦЭМ!$B$39:$B$789,P$119)+'СЕТ СН'!$I$11+СВЦЭМ!$D$10+'СЕТ СН'!$I$5-'СЕТ СН'!$I$21</f>
        <v>6807.3307964999995</v>
      </c>
      <c r="Q143" s="36">
        <f>SUMIFS(СВЦЭМ!$D$39:$D$789,СВЦЭМ!$A$39:$A$789,$A143,СВЦЭМ!$B$39:$B$789,Q$119)+'СЕТ СН'!$I$11+СВЦЭМ!$D$10+'СЕТ СН'!$I$5-'СЕТ СН'!$I$21</f>
        <v>6743.1597264399998</v>
      </c>
      <c r="R143" s="36">
        <f>SUMIFS(СВЦЭМ!$D$39:$D$789,СВЦЭМ!$A$39:$A$789,$A143,СВЦЭМ!$B$39:$B$789,R$119)+'СЕТ СН'!$I$11+СВЦЭМ!$D$10+'СЕТ СН'!$I$5-'СЕТ СН'!$I$21</f>
        <v>6760.0058190199998</v>
      </c>
      <c r="S143" s="36">
        <f>SUMIFS(СВЦЭМ!$D$39:$D$789,СВЦЭМ!$A$39:$A$789,$A143,СВЦЭМ!$B$39:$B$789,S$119)+'СЕТ СН'!$I$11+СВЦЭМ!$D$10+'СЕТ СН'!$I$5-'СЕТ СН'!$I$21</f>
        <v>6782.8032815199995</v>
      </c>
      <c r="T143" s="36">
        <f>SUMIFS(СВЦЭМ!$D$39:$D$789,СВЦЭМ!$A$39:$A$789,$A143,СВЦЭМ!$B$39:$B$789,T$119)+'СЕТ СН'!$I$11+СВЦЭМ!$D$10+'СЕТ СН'!$I$5-'СЕТ СН'!$I$21</f>
        <v>6820.1244819200001</v>
      </c>
      <c r="U143" s="36">
        <f>SUMIFS(СВЦЭМ!$D$39:$D$789,СВЦЭМ!$A$39:$A$789,$A143,СВЦЭМ!$B$39:$B$789,U$119)+'СЕТ СН'!$I$11+СВЦЭМ!$D$10+'СЕТ СН'!$I$5-'СЕТ СН'!$I$21</f>
        <v>6822.9495906699995</v>
      </c>
      <c r="V143" s="36">
        <f>SUMIFS(СВЦЭМ!$D$39:$D$789,СВЦЭМ!$A$39:$A$789,$A143,СВЦЭМ!$B$39:$B$789,V$119)+'СЕТ СН'!$I$11+СВЦЭМ!$D$10+'СЕТ СН'!$I$5-'СЕТ СН'!$I$21</f>
        <v>6834.9678399200002</v>
      </c>
      <c r="W143" s="36">
        <f>SUMIFS(СВЦЭМ!$D$39:$D$789,СВЦЭМ!$A$39:$A$789,$A143,СВЦЭМ!$B$39:$B$789,W$119)+'СЕТ СН'!$I$11+СВЦЭМ!$D$10+'СЕТ СН'!$I$5-'СЕТ СН'!$I$21</f>
        <v>6857.8113739699993</v>
      </c>
      <c r="X143" s="36">
        <f>SUMIFS(СВЦЭМ!$D$39:$D$789,СВЦЭМ!$A$39:$A$789,$A143,СВЦЭМ!$B$39:$B$789,X$119)+'СЕТ СН'!$I$11+СВЦЭМ!$D$10+'СЕТ СН'!$I$5-'СЕТ СН'!$I$21</f>
        <v>6891.588887169999</v>
      </c>
      <c r="Y143" s="36">
        <f>SUMIFS(СВЦЭМ!$D$39:$D$789,СВЦЭМ!$A$39:$A$789,$A143,СВЦЭМ!$B$39:$B$789,Y$119)+'СЕТ СН'!$I$11+СВЦЭМ!$D$10+'СЕТ СН'!$I$5-'СЕТ СН'!$I$21</f>
        <v>6900.6434740699997</v>
      </c>
    </row>
    <row r="144" spans="1:25" ht="15.75" x14ac:dyDescent="0.2">
      <c r="A144" s="35">
        <f t="shared" si="3"/>
        <v>45651</v>
      </c>
      <c r="B144" s="36">
        <f>SUMIFS(СВЦЭМ!$D$39:$D$789,СВЦЭМ!$A$39:$A$789,$A144,СВЦЭМ!$B$39:$B$789,B$119)+'СЕТ СН'!$I$11+СВЦЭМ!$D$10+'СЕТ СН'!$I$5-'СЕТ СН'!$I$21</f>
        <v>6792.8690704399996</v>
      </c>
      <c r="C144" s="36">
        <f>SUMIFS(СВЦЭМ!$D$39:$D$789,СВЦЭМ!$A$39:$A$789,$A144,СВЦЭМ!$B$39:$B$789,C$119)+'СЕТ СН'!$I$11+СВЦЭМ!$D$10+'СЕТ СН'!$I$5-'СЕТ СН'!$I$21</f>
        <v>6834.3292538400001</v>
      </c>
      <c r="D144" s="36">
        <f>SUMIFS(СВЦЭМ!$D$39:$D$789,СВЦЭМ!$A$39:$A$789,$A144,СВЦЭМ!$B$39:$B$789,D$119)+'СЕТ СН'!$I$11+СВЦЭМ!$D$10+'СЕТ СН'!$I$5-'СЕТ СН'!$I$21</f>
        <v>6845.7681560499996</v>
      </c>
      <c r="E144" s="36">
        <f>SUMIFS(СВЦЭМ!$D$39:$D$789,СВЦЭМ!$A$39:$A$789,$A144,СВЦЭМ!$B$39:$B$789,E$119)+'СЕТ СН'!$I$11+СВЦЭМ!$D$10+'СЕТ СН'!$I$5-'СЕТ СН'!$I$21</f>
        <v>6880.8587588399996</v>
      </c>
      <c r="F144" s="36">
        <f>SUMIFS(СВЦЭМ!$D$39:$D$789,СВЦЭМ!$A$39:$A$789,$A144,СВЦЭМ!$B$39:$B$789,F$119)+'СЕТ СН'!$I$11+СВЦЭМ!$D$10+'СЕТ СН'!$I$5-'СЕТ СН'!$I$21</f>
        <v>6886.7427382099995</v>
      </c>
      <c r="G144" s="36">
        <f>SUMIFS(СВЦЭМ!$D$39:$D$789,СВЦЭМ!$A$39:$A$789,$A144,СВЦЭМ!$B$39:$B$789,G$119)+'СЕТ СН'!$I$11+СВЦЭМ!$D$10+'СЕТ СН'!$I$5-'СЕТ СН'!$I$21</f>
        <v>6843.8794743199996</v>
      </c>
      <c r="H144" s="36">
        <f>SUMIFS(СВЦЭМ!$D$39:$D$789,СВЦЭМ!$A$39:$A$789,$A144,СВЦЭМ!$B$39:$B$789,H$119)+'СЕТ СН'!$I$11+СВЦЭМ!$D$10+'СЕТ СН'!$I$5-'СЕТ СН'!$I$21</f>
        <v>6779.7426204699996</v>
      </c>
      <c r="I144" s="36">
        <f>SUMIFS(СВЦЭМ!$D$39:$D$789,СВЦЭМ!$A$39:$A$789,$A144,СВЦЭМ!$B$39:$B$789,I$119)+'СЕТ СН'!$I$11+СВЦЭМ!$D$10+'СЕТ СН'!$I$5-'СЕТ СН'!$I$21</f>
        <v>6679.3000316099997</v>
      </c>
      <c r="J144" s="36">
        <f>SUMIFS(СВЦЭМ!$D$39:$D$789,СВЦЭМ!$A$39:$A$789,$A144,СВЦЭМ!$B$39:$B$789,J$119)+'СЕТ СН'!$I$11+СВЦЭМ!$D$10+'СЕТ СН'!$I$5-'СЕТ СН'!$I$21</f>
        <v>6661.5298056199999</v>
      </c>
      <c r="K144" s="36">
        <f>SUMIFS(СВЦЭМ!$D$39:$D$789,СВЦЭМ!$A$39:$A$789,$A144,СВЦЭМ!$B$39:$B$789,K$119)+'СЕТ СН'!$I$11+СВЦЭМ!$D$10+'СЕТ СН'!$I$5-'СЕТ СН'!$I$21</f>
        <v>6647.5031634999996</v>
      </c>
      <c r="L144" s="36">
        <f>SUMIFS(СВЦЭМ!$D$39:$D$789,СВЦЭМ!$A$39:$A$789,$A144,СВЦЭМ!$B$39:$B$789,L$119)+'СЕТ СН'!$I$11+СВЦЭМ!$D$10+'СЕТ СН'!$I$5-'СЕТ СН'!$I$21</f>
        <v>6629.9274547200002</v>
      </c>
      <c r="M144" s="36">
        <f>SUMIFS(СВЦЭМ!$D$39:$D$789,СВЦЭМ!$A$39:$A$789,$A144,СВЦЭМ!$B$39:$B$789,M$119)+'СЕТ СН'!$I$11+СВЦЭМ!$D$10+'СЕТ СН'!$I$5-'СЕТ СН'!$I$21</f>
        <v>6605.1713780299997</v>
      </c>
      <c r="N144" s="36">
        <f>SUMIFS(СВЦЭМ!$D$39:$D$789,СВЦЭМ!$A$39:$A$789,$A144,СВЦЭМ!$B$39:$B$789,N$119)+'СЕТ СН'!$I$11+СВЦЭМ!$D$10+'СЕТ СН'!$I$5-'СЕТ СН'!$I$21</f>
        <v>6606.7169780799995</v>
      </c>
      <c r="O144" s="36">
        <f>SUMIFS(СВЦЭМ!$D$39:$D$789,СВЦЭМ!$A$39:$A$789,$A144,СВЦЭМ!$B$39:$B$789,O$119)+'СЕТ СН'!$I$11+СВЦЭМ!$D$10+'СЕТ СН'!$I$5-'СЕТ СН'!$I$21</f>
        <v>6617.1540697799992</v>
      </c>
      <c r="P144" s="36">
        <f>SUMIFS(СВЦЭМ!$D$39:$D$789,СВЦЭМ!$A$39:$A$789,$A144,СВЦЭМ!$B$39:$B$789,P$119)+'СЕТ СН'!$I$11+СВЦЭМ!$D$10+'СЕТ СН'!$I$5-'СЕТ СН'!$I$21</f>
        <v>6619.8802336999997</v>
      </c>
      <c r="Q144" s="36">
        <f>SUMIFS(СВЦЭМ!$D$39:$D$789,СВЦЭМ!$A$39:$A$789,$A144,СВЦЭМ!$B$39:$B$789,Q$119)+'СЕТ СН'!$I$11+СВЦЭМ!$D$10+'СЕТ СН'!$I$5-'СЕТ СН'!$I$21</f>
        <v>6624.1760196799996</v>
      </c>
      <c r="R144" s="36">
        <f>SUMIFS(СВЦЭМ!$D$39:$D$789,СВЦЭМ!$A$39:$A$789,$A144,СВЦЭМ!$B$39:$B$789,R$119)+'СЕТ СН'!$I$11+СВЦЭМ!$D$10+'СЕТ СН'!$I$5-'СЕТ СН'!$I$21</f>
        <v>6621.9605179600003</v>
      </c>
      <c r="S144" s="36">
        <f>SUMIFS(СВЦЭМ!$D$39:$D$789,СВЦЭМ!$A$39:$A$789,$A144,СВЦЭМ!$B$39:$B$789,S$119)+'СЕТ СН'!$I$11+СВЦЭМ!$D$10+'СЕТ СН'!$I$5-'СЕТ СН'!$I$21</f>
        <v>6603.2540815100001</v>
      </c>
      <c r="T144" s="36">
        <f>SUMIFS(СВЦЭМ!$D$39:$D$789,СВЦЭМ!$A$39:$A$789,$A144,СВЦЭМ!$B$39:$B$789,T$119)+'СЕТ СН'!$I$11+СВЦЭМ!$D$10+'СЕТ СН'!$I$5-'СЕТ СН'!$I$21</f>
        <v>6624.5560531599995</v>
      </c>
      <c r="U144" s="36">
        <f>SUMIFS(СВЦЭМ!$D$39:$D$789,СВЦЭМ!$A$39:$A$789,$A144,СВЦЭМ!$B$39:$B$789,U$119)+'СЕТ СН'!$I$11+СВЦЭМ!$D$10+'СЕТ СН'!$I$5-'СЕТ СН'!$I$21</f>
        <v>6622.1656354899997</v>
      </c>
      <c r="V144" s="36">
        <f>SUMIFS(СВЦЭМ!$D$39:$D$789,СВЦЭМ!$A$39:$A$789,$A144,СВЦЭМ!$B$39:$B$789,V$119)+'СЕТ СН'!$I$11+СВЦЭМ!$D$10+'СЕТ СН'!$I$5-'СЕТ СН'!$I$21</f>
        <v>6629.9946915599994</v>
      </c>
      <c r="W144" s="36">
        <f>SUMIFS(СВЦЭМ!$D$39:$D$789,СВЦЭМ!$A$39:$A$789,$A144,СВЦЭМ!$B$39:$B$789,W$119)+'СЕТ СН'!$I$11+СВЦЭМ!$D$10+'СЕТ СН'!$I$5-'СЕТ СН'!$I$21</f>
        <v>6663.4748837499992</v>
      </c>
      <c r="X144" s="36">
        <f>SUMIFS(СВЦЭМ!$D$39:$D$789,СВЦЭМ!$A$39:$A$789,$A144,СВЦЭМ!$B$39:$B$789,X$119)+'СЕТ СН'!$I$11+СВЦЭМ!$D$10+'СЕТ СН'!$I$5-'СЕТ СН'!$I$21</f>
        <v>6656.5607897399996</v>
      </c>
      <c r="Y144" s="36">
        <f>SUMIFS(СВЦЭМ!$D$39:$D$789,СВЦЭМ!$A$39:$A$789,$A144,СВЦЭМ!$B$39:$B$789,Y$119)+'СЕТ СН'!$I$11+СВЦЭМ!$D$10+'СЕТ СН'!$I$5-'СЕТ СН'!$I$21</f>
        <v>6711.3313702400001</v>
      </c>
    </row>
    <row r="145" spans="1:32" ht="15.75" x14ac:dyDescent="0.2">
      <c r="A145" s="35">
        <f t="shared" si="3"/>
        <v>45652</v>
      </c>
      <c r="B145" s="36">
        <f>SUMIFS(СВЦЭМ!$D$39:$D$789,СВЦЭМ!$A$39:$A$789,$A145,СВЦЭМ!$B$39:$B$789,B$119)+'СЕТ СН'!$I$11+СВЦЭМ!$D$10+'СЕТ СН'!$I$5-'СЕТ СН'!$I$21</f>
        <v>6864.8642567999996</v>
      </c>
      <c r="C145" s="36">
        <f>SUMIFS(СВЦЭМ!$D$39:$D$789,СВЦЭМ!$A$39:$A$789,$A145,СВЦЭМ!$B$39:$B$789,C$119)+'СЕТ СН'!$I$11+СВЦЭМ!$D$10+'СЕТ СН'!$I$5-'СЕТ СН'!$I$21</f>
        <v>6903.4525320699995</v>
      </c>
      <c r="D145" s="36">
        <f>SUMIFS(СВЦЭМ!$D$39:$D$789,СВЦЭМ!$A$39:$A$789,$A145,СВЦЭМ!$B$39:$B$789,D$119)+'СЕТ СН'!$I$11+СВЦЭМ!$D$10+'СЕТ СН'!$I$5-'СЕТ СН'!$I$21</f>
        <v>6930.1603851999989</v>
      </c>
      <c r="E145" s="36">
        <f>SUMIFS(СВЦЭМ!$D$39:$D$789,СВЦЭМ!$A$39:$A$789,$A145,СВЦЭМ!$B$39:$B$789,E$119)+'СЕТ СН'!$I$11+СВЦЭМ!$D$10+'СЕТ СН'!$I$5-'СЕТ СН'!$I$21</f>
        <v>6935.1816157100002</v>
      </c>
      <c r="F145" s="36">
        <f>SUMIFS(СВЦЭМ!$D$39:$D$789,СВЦЭМ!$A$39:$A$789,$A145,СВЦЭМ!$B$39:$B$789,F$119)+'СЕТ СН'!$I$11+СВЦЭМ!$D$10+'СЕТ СН'!$I$5-'СЕТ СН'!$I$21</f>
        <v>6930.7564078399992</v>
      </c>
      <c r="G145" s="36">
        <f>SUMIFS(СВЦЭМ!$D$39:$D$789,СВЦЭМ!$A$39:$A$789,$A145,СВЦЭМ!$B$39:$B$789,G$119)+'СЕТ СН'!$I$11+СВЦЭМ!$D$10+'СЕТ СН'!$I$5-'СЕТ СН'!$I$21</f>
        <v>6906.9968094199994</v>
      </c>
      <c r="H145" s="36">
        <f>SUMIFS(СВЦЭМ!$D$39:$D$789,СВЦЭМ!$A$39:$A$789,$A145,СВЦЭМ!$B$39:$B$789,H$119)+'СЕТ СН'!$I$11+СВЦЭМ!$D$10+'СЕТ СН'!$I$5-'СЕТ СН'!$I$21</f>
        <v>6824.5219439699995</v>
      </c>
      <c r="I145" s="36">
        <f>SUMIFS(СВЦЭМ!$D$39:$D$789,СВЦЭМ!$A$39:$A$789,$A145,СВЦЭМ!$B$39:$B$789,I$119)+'СЕТ СН'!$I$11+СВЦЭМ!$D$10+'СЕТ СН'!$I$5-'СЕТ СН'!$I$21</f>
        <v>6760.3098591899998</v>
      </c>
      <c r="J145" s="36">
        <f>SUMIFS(СВЦЭМ!$D$39:$D$789,СВЦЭМ!$A$39:$A$789,$A145,СВЦЭМ!$B$39:$B$789,J$119)+'СЕТ СН'!$I$11+СВЦЭМ!$D$10+'СЕТ СН'!$I$5-'СЕТ СН'!$I$21</f>
        <v>6725.7704021899999</v>
      </c>
      <c r="K145" s="36">
        <f>SUMIFS(СВЦЭМ!$D$39:$D$789,СВЦЭМ!$A$39:$A$789,$A145,СВЦЭМ!$B$39:$B$789,K$119)+'СЕТ СН'!$I$11+СВЦЭМ!$D$10+'СЕТ СН'!$I$5-'СЕТ СН'!$I$21</f>
        <v>6706.0228840599993</v>
      </c>
      <c r="L145" s="36">
        <f>SUMIFS(СВЦЭМ!$D$39:$D$789,СВЦЭМ!$A$39:$A$789,$A145,СВЦЭМ!$B$39:$B$789,L$119)+'СЕТ СН'!$I$11+СВЦЭМ!$D$10+'СЕТ СН'!$I$5-'СЕТ СН'!$I$21</f>
        <v>6705.3295775999995</v>
      </c>
      <c r="M145" s="36">
        <f>SUMIFS(СВЦЭМ!$D$39:$D$789,СВЦЭМ!$A$39:$A$789,$A145,СВЦЭМ!$B$39:$B$789,M$119)+'СЕТ СН'!$I$11+СВЦЭМ!$D$10+'СЕТ СН'!$I$5-'СЕТ СН'!$I$21</f>
        <v>6691.9433300599994</v>
      </c>
      <c r="N145" s="36">
        <f>SUMIFS(СВЦЭМ!$D$39:$D$789,СВЦЭМ!$A$39:$A$789,$A145,СВЦЭМ!$B$39:$B$789,N$119)+'СЕТ СН'!$I$11+СВЦЭМ!$D$10+'СЕТ СН'!$I$5-'СЕТ СН'!$I$21</f>
        <v>6693.3479451699995</v>
      </c>
      <c r="O145" s="36">
        <f>SUMIFS(СВЦЭМ!$D$39:$D$789,СВЦЭМ!$A$39:$A$789,$A145,СВЦЭМ!$B$39:$B$789,O$119)+'СЕТ СН'!$I$11+СВЦЭМ!$D$10+'СЕТ СН'!$I$5-'СЕТ СН'!$I$21</f>
        <v>6685.8544371199996</v>
      </c>
      <c r="P145" s="36">
        <f>SUMIFS(СВЦЭМ!$D$39:$D$789,СВЦЭМ!$A$39:$A$789,$A145,СВЦЭМ!$B$39:$B$789,P$119)+'СЕТ СН'!$I$11+СВЦЭМ!$D$10+'СЕТ СН'!$I$5-'СЕТ СН'!$I$21</f>
        <v>6698.4245112499993</v>
      </c>
      <c r="Q145" s="36">
        <f>SUMIFS(СВЦЭМ!$D$39:$D$789,СВЦЭМ!$A$39:$A$789,$A145,СВЦЭМ!$B$39:$B$789,Q$119)+'СЕТ СН'!$I$11+СВЦЭМ!$D$10+'СЕТ СН'!$I$5-'СЕТ СН'!$I$21</f>
        <v>6750.2513005799992</v>
      </c>
      <c r="R145" s="36">
        <f>SUMIFS(СВЦЭМ!$D$39:$D$789,СВЦЭМ!$A$39:$A$789,$A145,СВЦЭМ!$B$39:$B$789,R$119)+'СЕТ СН'!$I$11+СВЦЭМ!$D$10+'СЕТ СН'!$I$5-'СЕТ СН'!$I$21</f>
        <v>6706.8287794199996</v>
      </c>
      <c r="S145" s="36">
        <f>SUMIFS(СВЦЭМ!$D$39:$D$789,СВЦЭМ!$A$39:$A$789,$A145,СВЦЭМ!$B$39:$B$789,S$119)+'СЕТ СН'!$I$11+СВЦЭМ!$D$10+'СЕТ СН'!$I$5-'СЕТ СН'!$I$21</f>
        <v>6714.7276115099994</v>
      </c>
      <c r="T145" s="36">
        <f>SUMIFS(СВЦЭМ!$D$39:$D$789,СВЦЭМ!$A$39:$A$789,$A145,СВЦЭМ!$B$39:$B$789,T$119)+'СЕТ СН'!$I$11+СВЦЭМ!$D$10+'СЕТ СН'!$I$5-'СЕТ СН'!$I$21</f>
        <v>6696.35555226</v>
      </c>
      <c r="U145" s="36">
        <f>SUMIFS(СВЦЭМ!$D$39:$D$789,СВЦЭМ!$A$39:$A$789,$A145,СВЦЭМ!$B$39:$B$789,U$119)+'СЕТ СН'!$I$11+СВЦЭМ!$D$10+'СЕТ СН'!$I$5-'СЕТ СН'!$I$21</f>
        <v>6710.1599113299999</v>
      </c>
      <c r="V145" s="36">
        <f>SUMIFS(СВЦЭМ!$D$39:$D$789,СВЦЭМ!$A$39:$A$789,$A145,СВЦЭМ!$B$39:$B$789,V$119)+'СЕТ СН'!$I$11+СВЦЭМ!$D$10+'СЕТ СН'!$I$5-'СЕТ СН'!$I$21</f>
        <v>6737.0423357700001</v>
      </c>
      <c r="W145" s="36">
        <f>SUMIFS(СВЦЭМ!$D$39:$D$789,СВЦЭМ!$A$39:$A$789,$A145,СВЦЭМ!$B$39:$B$789,W$119)+'СЕТ СН'!$I$11+СВЦЭМ!$D$10+'СЕТ СН'!$I$5-'СЕТ СН'!$I$21</f>
        <v>6747.8866706299996</v>
      </c>
      <c r="X145" s="36">
        <f>SUMIFS(СВЦЭМ!$D$39:$D$789,СВЦЭМ!$A$39:$A$789,$A145,СВЦЭМ!$B$39:$B$789,X$119)+'СЕТ СН'!$I$11+СВЦЭМ!$D$10+'СЕТ СН'!$I$5-'СЕТ СН'!$I$21</f>
        <v>6758.70303255</v>
      </c>
      <c r="Y145" s="36">
        <f>SUMIFS(СВЦЭМ!$D$39:$D$789,СВЦЭМ!$A$39:$A$789,$A145,СВЦЭМ!$B$39:$B$789,Y$119)+'СЕТ СН'!$I$11+СВЦЭМ!$D$10+'СЕТ СН'!$I$5-'СЕТ СН'!$I$21</f>
        <v>6775.2782690799995</v>
      </c>
    </row>
    <row r="146" spans="1:32" ht="15.75" x14ac:dyDescent="0.2">
      <c r="A146" s="35">
        <f t="shared" si="3"/>
        <v>45653</v>
      </c>
      <c r="B146" s="36">
        <f>SUMIFS(СВЦЭМ!$D$39:$D$789,СВЦЭМ!$A$39:$A$789,$A146,СВЦЭМ!$B$39:$B$789,B$119)+'СЕТ СН'!$I$11+СВЦЭМ!$D$10+'СЕТ СН'!$I$5-'СЕТ СН'!$I$21</f>
        <v>6877.9476954999991</v>
      </c>
      <c r="C146" s="36">
        <f>SUMIFS(СВЦЭМ!$D$39:$D$789,СВЦЭМ!$A$39:$A$789,$A146,СВЦЭМ!$B$39:$B$789,C$119)+'СЕТ СН'!$I$11+СВЦЭМ!$D$10+'СЕТ СН'!$I$5-'СЕТ СН'!$I$21</f>
        <v>6895.96733288</v>
      </c>
      <c r="D146" s="36">
        <f>SUMIFS(СВЦЭМ!$D$39:$D$789,СВЦЭМ!$A$39:$A$789,$A146,СВЦЭМ!$B$39:$B$789,D$119)+'СЕТ СН'!$I$11+СВЦЭМ!$D$10+'СЕТ СН'!$I$5-'СЕТ СН'!$I$21</f>
        <v>6907.6924346199994</v>
      </c>
      <c r="E146" s="36">
        <f>SUMIFS(СВЦЭМ!$D$39:$D$789,СВЦЭМ!$A$39:$A$789,$A146,СВЦЭМ!$B$39:$B$789,E$119)+'СЕТ СН'!$I$11+СВЦЭМ!$D$10+'СЕТ СН'!$I$5-'СЕТ СН'!$I$21</f>
        <v>6917.1844992499991</v>
      </c>
      <c r="F146" s="36">
        <f>SUMIFS(СВЦЭМ!$D$39:$D$789,СВЦЭМ!$A$39:$A$789,$A146,СВЦЭМ!$B$39:$B$789,F$119)+'СЕТ СН'!$I$11+СВЦЭМ!$D$10+'СЕТ СН'!$I$5-'СЕТ СН'!$I$21</f>
        <v>6909.4517398399994</v>
      </c>
      <c r="G146" s="36">
        <f>SUMIFS(СВЦЭМ!$D$39:$D$789,СВЦЭМ!$A$39:$A$789,$A146,СВЦЭМ!$B$39:$B$789,G$119)+'СЕТ СН'!$I$11+СВЦЭМ!$D$10+'СЕТ СН'!$I$5-'СЕТ СН'!$I$21</f>
        <v>6878.7781352000002</v>
      </c>
      <c r="H146" s="36">
        <f>SUMIFS(СВЦЭМ!$D$39:$D$789,СВЦЭМ!$A$39:$A$789,$A146,СВЦЭМ!$B$39:$B$789,H$119)+'СЕТ СН'!$I$11+СВЦЭМ!$D$10+'СЕТ СН'!$I$5-'СЕТ СН'!$I$21</f>
        <v>6799.2400880599998</v>
      </c>
      <c r="I146" s="36">
        <f>SUMIFS(СВЦЭМ!$D$39:$D$789,СВЦЭМ!$A$39:$A$789,$A146,СВЦЭМ!$B$39:$B$789,I$119)+'СЕТ СН'!$I$11+СВЦЭМ!$D$10+'СЕТ СН'!$I$5-'СЕТ СН'!$I$21</f>
        <v>6712.22206276</v>
      </c>
      <c r="J146" s="36">
        <f>SUMIFS(СВЦЭМ!$D$39:$D$789,СВЦЭМ!$A$39:$A$789,$A146,СВЦЭМ!$B$39:$B$789,J$119)+'СЕТ СН'!$I$11+СВЦЭМ!$D$10+'СЕТ СН'!$I$5-'СЕТ СН'!$I$21</f>
        <v>6686.1538088099996</v>
      </c>
      <c r="K146" s="36">
        <f>SUMIFS(СВЦЭМ!$D$39:$D$789,СВЦЭМ!$A$39:$A$789,$A146,СВЦЭМ!$B$39:$B$789,K$119)+'СЕТ СН'!$I$11+СВЦЭМ!$D$10+'СЕТ СН'!$I$5-'СЕТ СН'!$I$21</f>
        <v>6686.2847053699998</v>
      </c>
      <c r="L146" s="36">
        <f>SUMIFS(СВЦЭМ!$D$39:$D$789,СВЦЭМ!$A$39:$A$789,$A146,СВЦЭМ!$B$39:$B$789,L$119)+'СЕТ СН'!$I$11+СВЦЭМ!$D$10+'СЕТ СН'!$I$5-'СЕТ СН'!$I$21</f>
        <v>6708.2178903799995</v>
      </c>
      <c r="M146" s="36">
        <f>SUMIFS(СВЦЭМ!$D$39:$D$789,СВЦЭМ!$A$39:$A$789,$A146,СВЦЭМ!$B$39:$B$789,M$119)+'СЕТ СН'!$I$11+СВЦЭМ!$D$10+'СЕТ СН'!$I$5-'СЕТ СН'!$I$21</f>
        <v>6769.3103541499995</v>
      </c>
      <c r="N146" s="36">
        <f>SUMIFS(СВЦЭМ!$D$39:$D$789,СВЦЭМ!$A$39:$A$789,$A146,СВЦЭМ!$B$39:$B$789,N$119)+'СЕТ СН'!$I$11+СВЦЭМ!$D$10+'СЕТ СН'!$I$5-'СЕТ СН'!$I$21</f>
        <v>6791.7554372199993</v>
      </c>
      <c r="O146" s="36">
        <f>SUMIFS(СВЦЭМ!$D$39:$D$789,СВЦЭМ!$A$39:$A$789,$A146,СВЦЭМ!$B$39:$B$789,O$119)+'СЕТ СН'!$I$11+СВЦЭМ!$D$10+'СЕТ СН'!$I$5-'СЕТ СН'!$I$21</f>
        <v>6793.0057791199997</v>
      </c>
      <c r="P146" s="36">
        <f>SUMIFS(СВЦЭМ!$D$39:$D$789,СВЦЭМ!$A$39:$A$789,$A146,СВЦЭМ!$B$39:$B$789,P$119)+'СЕТ СН'!$I$11+СВЦЭМ!$D$10+'СЕТ СН'!$I$5-'СЕТ СН'!$I$21</f>
        <v>6780.233673839999</v>
      </c>
      <c r="Q146" s="36">
        <f>SUMIFS(СВЦЭМ!$D$39:$D$789,СВЦЭМ!$A$39:$A$789,$A146,СВЦЭМ!$B$39:$B$789,Q$119)+'СЕТ СН'!$I$11+СВЦЭМ!$D$10+'СЕТ СН'!$I$5-'СЕТ СН'!$I$21</f>
        <v>6792.0507923200003</v>
      </c>
      <c r="R146" s="36">
        <f>SUMIFS(СВЦЭМ!$D$39:$D$789,СВЦЭМ!$A$39:$A$789,$A146,СВЦЭМ!$B$39:$B$789,R$119)+'СЕТ СН'!$I$11+СВЦЭМ!$D$10+'СЕТ СН'!$I$5-'СЕТ СН'!$I$21</f>
        <v>6783.15783534</v>
      </c>
      <c r="S146" s="36">
        <f>SUMIFS(СВЦЭМ!$D$39:$D$789,СВЦЭМ!$A$39:$A$789,$A146,СВЦЭМ!$B$39:$B$789,S$119)+'СЕТ СН'!$I$11+СВЦЭМ!$D$10+'СЕТ СН'!$I$5-'СЕТ СН'!$I$21</f>
        <v>6769.6034411599994</v>
      </c>
      <c r="T146" s="36">
        <f>SUMIFS(СВЦЭМ!$D$39:$D$789,СВЦЭМ!$A$39:$A$789,$A146,СВЦЭМ!$B$39:$B$789,T$119)+'СЕТ СН'!$I$11+СВЦЭМ!$D$10+'СЕТ СН'!$I$5-'СЕТ СН'!$I$21</f>
        <v>6740.6992015099995</v>
      </c>
      <c r="U146" s="36">
        <f>SUMIFS(СВЦЭМ!$D$39:$D$789,СВЦЭМ!$A$39:$A$789,$A146,СВЦЭМ!$B$39:$B$789,U$119)+'СЕТ СН'!$I$11+СВЦЭМ!$D$10+'СЕТ СН'!$I$5-'СЕТ СН'!$I$21</f>
        <v>6710.0164359499995</v>
      </c>
      <c r="V146" s="36">
        <f>SUMIFS(СВЦЭМ!$D$39:$D$789,СВЦЭМ!$A$39:$A$789,$A146,СВЦЭМ!$B$39:$B$789,V$119)+'СЕТ СН'!$I$11+СВЦЭМ!$D$10+'СЕТ СН'!$I$5-'СЕТ СН'!$I$21</f>
        <v>6719.87647973</v>
      </c>
      <c r="W146" s="36">
        <f>SUMIFS(СВЦЭМ!$D$39:$D$789,СВЦЭМ!$A$39:$A$789,$A146,СВЦЭМ!$B$39:$B$789,W$119)+'СЕТ СН'!$I$11+СВЦЭМ!$D$10+'СЕТ СН'!$I$5-'СЕТ СН'!$I$21</f>
        <v>6750.2323895099998</v>
      </c>
      <c r="X146" s="36">
        <f>SUMIFS(СВЦЭМ!$D$39:$D$789,СВЦЭМ!$A$39:$A$789,$A146,СВЦЭМ!$B$39:$B$789,X$119)+'СЕТ СН'!$I$11+СВЦЭМ!$D$10+'СЕТ СН'!$I$5-'СЕТ СН'!$I$21</f>
        <v>6794.5323520099992</v>
      </c>
      <c r="Y146" s="36">
        <f>SUMIFS(СВЦЭМ!$D$39:$D$789,СВЦЭМ!$A$39:$A$789,$A146,СВЦЭМ!$B$39:$B$789,Y$119)+'СЕТ СН'!$I$11+СВЦЭМ!$D$10+'СЕТ СН'!$I$5-'СЕТ СН'!$I$21</f>
        <v>6798.8473240799995</v>
      </c>
    </row>
    <row r="147" spans="1:32" ht="15.75" x14ac:dyDescent="0.2">
      <c r="A147" s="35">
        <f t="shared" si="3"/>
        <v>45654</v>
      </c>
      <c r="B147" s="36">
        <f>SUMIFS(СВЦЭМ!$D$39:$D$789,СВЦЭМ!$A$39:$A$789,$A147,СВЦЭМ!$B$39:$B$789,B$119)+'СЕТ СН'!$I$11+СВЦЭМ!$D$10+'СЕТ СН'!$I$5-'СЕТ СН'!$I$21</f>
        <v>6802.201567099999</v>
      </c>
      <c r="C147" s="36">
        <f>SUMIFS(СВЦЭМ!$D$39:$D$789,СВЦЭМ!$A$39:$A$789,$A147,СВЦЭМ!$B$39:$B$789,C$119)+'СЕТ СН'!$I$11+СВЦЭМ!$D$10+'СЕТ СН'!$I$5-'СЕТ СН'!$I$21</f>
        <v>6842.3256296</v>
      </c>
      <c r="D147" s="36">
        <f>SUMIFS(СВЦЭМ!$D$39:$D$789,СВЦЭМ!$A$39:$A$789,$A147,СВЦЭМ!$B$39:$B$789,D$119)+'СЕТ СН'!$I$11+СВЦЭМ!$D$10+'СЕТ СН'!$I$5-'СЕТ СН'!$I$21</f>
        <v>6895.7219629800002</v>
      </c>
      <c r="E147" s="36">
        <f>SUMIFS(СВЦЭМ!$D$39:$D$789,СВЦЭМ!$A$39:$A$789,$A147,СВЦЭМ!$B$39:$B$789,E$119)+'СЕТ СН'!$I$11+СВЦЭМ!$D$10+'СЕТ СН'!$I$5-'СЕТ СН'!$I$21</f>
        <v>6915.6101767700002</v>
      </c>
      <c r="F147" s="36">
        <f>SUMIFS(СВЦЭМ!$D$39:$D$789,СВЦЭМ!$A$39:$A$789,$A147,СВЦЭМ!$B$39:$B$789,F$119)+'СЕТ СН'!$I$11+СВЦЭМ!$D$10+'СЕТ СН'!$I$5-'СЕТ СН'!$I$21</f>
        <v>6915.1815070499997</v>
      </c>
      <c r="G147" s="36">
        <f>SUMIFS(СВЦЭМ!$D$39:$D$789,СВЦЭМ!$A$39:$A$789,$A147,СВЦЭМ!$B$39:$B$789,G$119)+'СЕТ СН'!$I$11+СВЦЭМ!$D$10+'СЕТ СН'!$I$5-'СЕТ СН'!$I$21</f>
        <v>6885.9051998399991</v>
      </c>
      <c r="H147" s="36">
        <f>SUMIFS(СВЦЭМ!$D$39:$D$789,СВЦЭМ!$A$39:$A$789,$A147,СВЦЭМ!$B$39:$B$789,H$119)+'СЕТ СН'!$I$11+СВЦЭМ!$D$10+'СЕТ СН'!$I$5-'СЕТ СН'!$I$21</f>
        <v>6860.7354829699998</v>
      </c>
      <c r="I147" s="36">
        <f>SUMIFS(СВЦЭМ!$D$39:$D$789,СВЦЭМ!$A$39:$A$789,$A147,СВЦЭМ!$B$39:$B$789,I$119)+'СЕТ СН'!$I$11+СВЦЭМ!$D$10+'СЕТ СН'!$I$5-'СЕТ СН'!$I$21</f>
        <v>6787.6252438899992</v>
      </c>
      <c r="J147" s="36">
        <f>SUMIFS(СВЦЭМ!$D$39:$D$789,СВЦЭМ!$A$39:$A$789,$A147,СВЦЭМ!$B$39:$B$789,J$119)+'СЕТ СН'!$I$11+СВЦЭМ!$D$10+'СЕТ СН'!$I$5-'СЕТ СН'!$I$21</f>
        <v>6765.0963818</v>
      </c>
      <c r="K147" s="36">
        <f>SUMIFS(СВЦЭМ!$D$39:$D$789,СВЦЭМ!$A$39:$A$789,$A147,СВЦЭМ!$B$39:$B$789,K$119)+'СЕТ СН'!$I$11+СВЦЭМ!$D$10+'СЕТ СН'!$I$5-'СЕТ СН'!$I$21</f>
        <v>6745.4560444500003</v>
      </c>
      <c r="L147" s="36">
        <f>SUMIFS(СВЦЭМ!$D$39:$D$789,СВЦЭМ!$A$39:$A$789,$A147,СВЦЭМ!$B$39:$B$789,L$119)+'СЕТ СН'!$I$11+СВЦЭМ!$D$10+'СЕТ СН'!$I$5-'СЕТ СН'!$I$21</f>
        <v>6722.0011927099995</v>
      </c>
      <c r="M147" s="36">
        <f>SUMIFS(СВЦЭМ!$D$39:$D$789,СВЦЭМ!$A$39:$A$789,$A147,СВЦЭМ!$B$39:$B$789,M$119)+'СЕТ СН'!$I$11+СВЦЭМ!$D$10+'СЕТ СН'!$I$5-'СЕТ СН'!$I$21</f>
        <v>6779.2631524600001</v>
      </c>
      <c r="N147" s="36">
        <f>SUMIFS(СВЦЭМ!$D$39:$D$789,СВЦЭМ!$A$39:$A$789,$A147,СВЦЭМ!$B$39:$B$789,N$119)+'СЕТ СН'!$I$11+СВЦЭМ!$D$10+'СЕТ СН'!$I$5-'СЕТ СН'!$I$21</f>
        <v>6785.17222649</v>
      </c>
      <c r="O147" s="36">
        <f>SUMIFS(СВЦЭМ!$D$39:$D$789,СВЦЭМ!$A$39:$A$789,$A147,СВЦЭМ!$B$39:$B$789,O$119)+'СЕТ СН'!$I$11+СВЦЭМ!$D$10+'СЕТ СН'!$I$5-'СЕТ СН'!$I$21</f>
        <v>6792.8329193299996</v>
      </c>
      <c r="P147" s="36">
        <f>SUMIFS(СВЦЭМ!$D$39:$D$789,СВЦЭМ!$A$39:$A$789,$A147,СВЦЭМ!$B$39:$B$789,P$119)+'СЕТ СН'!$I$11+СВЦЭМ!$D$10+'СЕТ СН'!$I$5-'СЕТ СН'!$I$21</f>
        <v>6790.4193067699998</v>
      </c>
      <c r="Q147" s="36">
        <f>SUMIFS(СВЦЭМ!$D$39:$D$789,СВЦЭМ!$A$39:$A$789,$A147,СВЦЭМ!$B$39:$B$789,Q$119)+'СЕТ СН'!$I$11+СВЦЭМ!$D$10+'СЕТ СН'!$I$5-'СЕТ СН'!$I$21</f>
        <v>6802.6883845199991</v>
      </c>
      <c r="R147" s="36">
        <f>SUMIFS(СВЦЭМ!$D$39:$D$789,СВЦЭМ!$A$39:$A$789,$A147,СВЦЭМ!$B$39:$B$789,R$119)+'СЕТ СН'!$I$11+СВЦЭМ!$D$10+'СЕТ СН'!$I$5-'СЕТ СН'!$I$21</f>
        <v>6797.6973587399989</v>
      </c>
      <c r="S147" s="36">
        <f>SUMIFS(СВЦЭМ!$D$39:$D$789,СВЦЭМ!$A$39:$A$789,$A147,СВЦЭМ!$B$39:$B$789,S$119)+'СЕТ СН'!$I$11+СВЦЭМ!$D$10+'СЕТ СН'!$I$5-'СЕТ СН'!$I$21</f>
        <v>6770.4768469800001</v>
      </c>
      <c r="T147" s="36">
        <f>SUMIFS(СВЦЭМ!$D$39:$D$789,СВЦЭМ!$A$39:$A$789,$A147,СВЦЭМ!$B$39:$B$789,T$119)+'СЕТ СН'!$I$11+СВЦЭМ!$D$10+'СЕТ СН'!$I$5-'СЕТ СН'!$I$21</f>
        <v>6746.4706077199999</v>
      </c>
      <c r="U147" s="36">
        <f>SUMIFS(СВЦЭМ!$D$39:$D$789,СВЦЭМ!$A$39:$A$789,$A147,СВЦЭМ!$B$39:$B$789,U$119)+'СЕТ СН'!$I$11+СВЦЭМ!$D$10+'СЕТ СН'!$I$5-'СЕТ СН'!$I$21</f>
        <v>6762.5790921099997</v>
      </c>
      <c r="V147" s="36">
        <f>SUMIFS(СВЦЭМ!$D$39:$D$789,СВЦЭМ!$A$39:$A$789,$A147,СВЦЭМ!$B$39:$B$789,V$119)+'СЕТ СН'!$I$11+СВЦЭМ!$D$10+'СЕТ СН'!$I$5-'СЕТ СН'!$I$21</f>
        <v>6774.2221874999996</v>
      </c>
      <c r="W147" s="36">
        <f>SUMIFS(СВЦЭМ!$D$39:$D$789,СВЦЭМ!$A$39:$A$789,$A147,СВЦЭМ!$B$39:$B$789,W$119)+'СЕТ СН'!$I$11+СВЦЭМ!$D$10+'СЕТ СН'!$I$5-'СЕТ СН'!$I$21</f>
        <v>6783.4747457199992</v>
      </c>
      <c r="X147" s="36">
        <f>SUMIFS(СВЦЭМ!$D$39:$D$789,СВЦЭМ!$A$39:$A$789,$A147,СВЦЭМ!$B$39:$B$789,X$119)+'СЕТ СН'!$I$11+СВЦЭМ!$D$10+'СЕТ СН'!$I$5-'СЕТ СН'!$I$21</f>
        <v>6794.7188719699989</v>
      </c>
      <c r="Y147" s="36">
        <f>SUMIFS(СВЦЭМ!$D$39:$D$789,СВЦЭМ!$A$39:$A$789,$A147,СВЦЭМ!$B$39:$B$789,Y$119)+'СЕТ СН'!$I$11+СВЦЭМ!$D$10+'СЕТ СН'!$I$5-'СЕТ СН'!$I$21</f>
        <v>6869.5174807899994</v>
      </c>
    </row>
    <row r="148" spans="1:32" ht="15.75" x14ac:dyDescent="0.2">
      <c r="A148" s="35">
        <f t="shared" si="3"/>
        <v>45655</v>
      </c>
      <c r="B148" s="36">
        <f>SUMIFS(СВЦЭМ!$D$39:$D$789,СВЦЭМ!$A$39:$A$789,$A148,СВЦЭМ!$B$39:$B$789,B$119)+'СЕТ СН'!$I$11+СВЦЭМ!$D$10+'СЕТ СН'!$I$5-'СЕТ СН'!$I$21</f>
        <v>6734.8568826999999</v>
      </c>
      <c r="C148" s="36">
        <f>SUMIFS(СВЦЭМ!$D$39:$D$789,СВЦЭМ!$A$39:$A$789,$A148,СВЦЭМ!$B$39:$B$789,C$119)+'СЕТ СН'!$I$11+СВЦЭМ!$D$10+'СЕТ СН'!$I$5-'СЕТ СН'!$I$21</f>
        <v>6772.5465451599994</v>
      </c>
      <c r="D148" s="36">
        <f>SUMIFS(СВЦЭМ!$D$39:$D$789,СВЦЭМ!$A$39:$A$789,$A148,СВЦЭМ!$B$39:$B$789,D$119)+'СЕТ СН'!$I$11+СВЦЭМ!$D$10+'СЕТ СН'!$I$5-'СЕТ СН'!$I$21</f>
        <v>6882.6442953499991</v>
      </c>
      <c r="E148" s="36">
        <f>SUMIFS(СВЦЭМ!$D$39:$D$789,СВЦЭМ!$A$39:$A$789,$A148,СВЦЭМ!$B$39:$B$789,E$119)+'СЕТ СН'!$I$11+СВЦЭМ!$D$10+'СЕТ СН'!$I$5-'СЕТ СН'!$I$21</f>
        <v>6920.235886299999</v>
      </c>
      <c r="F148" s="36">
        <f>SUMIFS(СВЦЭМ!$D$39:$D$789,СВЦЭМ!$A$39:$A$789,$A148,СВЦЭМ!$B$39:$B$789,F$119)+'СЕТ СН'!$I$11+СВЦЭМ!$D$10+'СЕТ СН'!$I$5-'СЕТ СН'!$I$21</f>
        <v>6927.9535552799989</v>
      </c>
      <c r="G148" s="36">
        <f>SUMIFS(СВЦЭМ!$D$39:$D$789,СВЦЭМ!$A$39:$A$789,$A148,СВЦЭМ!$B$39:$B$789,G$119)+'СЕТ СН'!$I$11+СВЦЭМ!$D$10+'СЕТ СН'!$I$5-'СЕТ СН'!$I$21</f>
        <v>6925.28384147</v>
      </c>
      <c r="H148" s="36">
        <f>SUMIFS(СВЦЭМ!$D$39:$D$789,СВЦЭМ!$A$39:$A$789,$A148,СВЦЭМ!$B$39:$B$789,H$119)+'СЕТ СН'!$I$11+СВЦЭМ!$D$10+'СЕТ СН'!$I$5-'СЕТ СН'!$I$21</f>
        <v>6883.2250865799997</v>
      </c>
      <c r="I148" s="36">
        <f>SUMIFS(СВЦЭМ!$D$39:$D$789,СВЦЭМ!$A$39:$A$789,$A148,СВЦЭМ!$B$39:$B$789,I$119)+'СЕТ СН'!$I$11+СВЦЭМ!$D$10+'СЕТ СН'!$I$5-'СЕТ СН'!$I$21</f>
        <v>6810.514726129999</v>
      </c>
      <c r="J148" s="36">
        <f>SUMIFS(СВЦЭМ!$D$39:$D$789,СВЦЭМ!$A$39:$A$789,$A148,СВЦЭМ!$B$39:$B$789,J$119)+'СЕТ СН'!$I$11+СВЦЭМ!$D$10+'СЕТ СН'!$I$5-'СЕТ СН'!$I$21</f>
        <v>6784.9487626199989</v>
      </c>
      <c r="K148" s="36">
        <f>SUMIFS(СВЦЭМ!$D$39:$D$789,СВЦЭМ!$A$39:$A$789,$A148,СВЦЭМ!$B$39:$B$789,K$119)+'СЕТ СН'!$I$11+СВЦЭМ!$D$10+'СЕТ СН'!$I$5-'СЕТ СН'!$I$21</f>
        <v>6700.6346922799994</v>
      </c>
      <c r="L148" s="36">
        <f>SUMIFS(СВЦЭМ!$D$39:$D$789,СВЦЭМ!$A$39:$A$789,$A148,СВЦЭМ!$B$39:$B$789,L$119)+'СЕТ СН'!$I$11+СВЦЭМ!$D$10+'СЕТ СН'!$I$5-'СЕТ СН'!$I$21</f>
        <v>6674.8738673400003</v>
      </c>
      <c r="M148" s="36">
        <f>SUMIFS(СВЦЭМ!$D$39:$D$789,СВЦЭМ!$A$39:$A$789,$A148,СВЦЭМ!$B$39:$B$789,M$119)+'СЕТ СН'!$I$11+СВЦЭМ!$D$10+'СЕТ СН'!$I$5-'СЕТ СН'!$I$21</f>
        <v>6658.6446404399994</v>
      </c>
      <c r="N148" s="36">
        <f>SUMIFS(СВЦЭМ!$D$39:$D$789,СВЦЭМ!$A$39:$A$789,$A148,СВЦЭМ!$B$39:$B$789,N$119)+'СЕТ СН'!$I$11+СВЦЭМ!$D$10+'СЕТ СН'!$I$5-'СЕТ СН'!$I$21</f>
        <v>6637.6883741900001</v>
      </c>
      <c r="O148" s="36">
        <f>SUMIFS(СВЦЭМ!$D$39:$D$789,СВЦЭМ!$A$39:$A$789,$A148,СВЦЭМ!$B$39:$B$789,O$119)+'СЕТ СН'!$I$11+СВЦЭМ!$D$10+'СЕТ СН'!$I$5-'СЕТ СН'!$I$21</f>
        <v>6676.5352573299997</v>
      </c>
      <c r="P148" s="36">
        <f>SUMIFS(СВЦЭМ!$D$39:$D$789,СВЦЭМ!$A$39:$A$789,$A148,СВЦЭМ!$B$39:$B$789,P$119)+'СЕТ СН'!$I$11+СВЦЭМ!$D$10+'СЕТ СН'!$I$5-'СЕТ СН'!$I$21</f>
        <v>6687.1528020999995</v>
      </c>
      <c r="Q148" s="36">
        <f>SUMIFS(СВЦЭМ!$D$39:$D$789,СВЦЭМ!$A$39:$A$789,$A148,СВЦЭМ!$B$39:$B$789,Q$119)+'СЕТ СН'!$I$11+СВЦЭМ!$D$10+'СЕТ СН'!$I$5-'СЕТ СН'!$I$21</f>
        <v>6730.5776059999998</v>
      </c>
      <c r="R148" s="36">
        <f>SUMIFS(СВЦЭМ!$D$39:$D$789,СВЦЭМ!$A$39:$A$789,$A148,СВЦЭМ!$B$39:$B$789,R$119)+'СЕТ СН'!$I$11+СВЦЭМ!$D$10+'СЕТ СН'!$I$5-'СЕТ СН'!$I$21</f>
        <v>6699.8672569600003</v>
      </c>
      <c r="S148" s="36">
        <f>SUMIFS(СВЦЭМ!$D$39:$D$789,СВЦЭМ!$A$39:$A$789,$A148,СВЦЭМ!$B$39:$B$789,S$119)+'СЕТ СН'!$I$11+СВЦЭМ!$D$10+'СЕТ СН'!$I$5-'СЕТ СН'!$I$21</f>
        <v>6639.6869301099996</v>
      </c>
      <c r="T148" s="36">
        <f>SUMIFS(СВЦЭМ!$D$39:$D$789,СВЦЭМ!$A$39:$A$789,$A148,СВЦЭМ!$B$39:$B$789,T$119)+'СЕТ СН'!$I$11+СВЦЭМ!$D$10+'СЕТ СН'!$I$5-'СЕТ СН'!$I$21</f>
        <v>6597.9413931399995</v>
      </c>
      <c r="U148" s="36">
        <f>SUMIFS(СВЦЭМ!$D$39:$D$789,СВЦЭМ!$A$39:$A$789,$A148,СВЦЭМ!$B$39:$B$789,U$119)+'СЕТ СН'!$I$11+СВЦЭМ!$D$10+'СЕТ СН'!$I$5-'СЕТ СН'!$I$21</f>
        <v>6584.86647756</v>
      </c>
      <c r="V148" s="36">
        <f>SUMIFS(СВЦЭМ!$D$39:$D$789,СВЦЭМ!$A$39:$A$789,$A148,СВЦЭМ!$B$39:$B$789,V$119)+'СЕТ СН'!$I$11+СВЦЭМ!$D$10+'СЕТ СН'!$I$5-'СЕТ СН'!$I$21</f>
        <v>6619.1053182699998</v>
      </c>
      <c r="W148" s="36">
        <f>SUMIFS(СВЦЭМ!$D$39:$D$789,СВЦЭМ!$A$39:$A$789,$A148,СВЦЭМ!$B$39:$B$789,W$119)+'СЕТ СН'!$I$11+СВЦЭМ!$D$10+'СЕТ СН'!$I$5-'СЕТ СН'!$I$21</f>
        <v>6648.7591315099999</v>
      </c>
      <c r="X148" s="36">
        <f>SUMIFS(СВЦЭМ!$D$39:$D$789,СВЦЭМ!$A$39:$A$789,$A148,СВЦЭМ!$B$39:$B$789,X$119)+'СЕТ СН'!$I$11+СВЦЭМ!$D$10+'СЕТ СН'!$I$5-'СЕТ СН'!$I$21</f>
        <v>6688.1568125199992</v>
      </c>
      <c r="Y148" s="36">
        <f>SUMIFS(СВЦЭМ!$D$39:$D$789,СВЦЭМ!$A$39:$A$789,$A148,СВЦЭМ!$B$39:$B$789,Y$119)+'СЕТ СН'!$I$11+СВЦЭМ!$D$10+'СЕТ СН'!$I$5-'СЕТ СН'!$I$21</f>
        <v>6715.7560433199997</v>
      </c>
    </row>
    <row r="149" spans="1:32" ht="15.75" x14ac:dyDescent="0.2">
      <c r="A149" s="35">
        <f t="shared" si="3"/>
        <v>45656</v>
      </c>
      <c r="B149" s="36">
        <f>SUMIFS(СВЦЭМ!$D$39:$D$789,СВЦЭМ!$A$39:$A$789,$A149,СВЦЭМ!$B$39:$B$789,B$119)+'СЕТ СН'!$I$11+СВЦЭМ!$D$10+'СЕТ СН'!$I$5-'СЕТ СН'!$I$21</f>
        <v>6907.2557655699993</v>
      </c>
      <c r="C149" s="36">
        <f>SUMIFS(СВЦЭМ!$D$39:$D$789,СВЦЭМ!$A$39:$A$789,$A149,СВЦЭМ!$B$39:$B$789,C$119)+'СЕТ СН'!$I$11+СВЦЭМ!$D$10+'СЕТ СН'!$I$5-'СЕТ СН'!$I$21</f>
        <v>6965.1131232099997</v>
      </c>
      <c r="D149" s="36">
        <f>SUMIFS(СВЦЭМ!$D$39:$D$789,СВЦЭМ!$A$39:$A$789,$A149,СВЦЭМ!$B$39:$B$789,D$119)+'СЕТ СН'!$I$11+СВЦЭМ!$D$10+'СЕТ СН'!$I$5-'СЕТ СН'!$I$21</f>
        <v>6985.3159359299989</v>
      </c>
      <c r="E149" s="36">
        <f>SUMIFS(СВЦЭМ!$D$39:$D$789,СВЦЭМ!$A$39:$A$789,$A149,СВЦЭМ!$B$39:$B$789,E$119)+'СЕТ СН'!$I$11+СВЦЭМ!$D$10+'СЕТ СН'!$I$5-'СЕТ СН'!$I$21</f>
        <v>7001.8158390299996</v>
      </c>
      <c r="F149" s="36">
        <f>SUMIFS(СВЦЭМ!$D$39:$D$789,СВЦЭМ!$A$39:$A$789,$A149,СВЦЭМ!$B$39:$B$789,F$119)+'СЕТ СН'!$I$11+СВЦЭМ!$D$10+'СЕТ СН'!$I$5-'СЕТ СН'!$I$21</f>
        <v>7006.3986754899997</v>
      </c>
      <c r="G149" s="36">
        <f>SUMIFS(СВЦЭМ!$D$39:$D$789,СВЦЭМ!$A$39:$A$789,$A149,СВЦЭМ!$B$39:$B$789,G$119)+'СЕТ СН'!$I$11+СВЦЭМ!$D$10+'СЕТ СН'!$I$5-'СЕТ СН'!$I$21</f>
        <v>7003.794625049999</v>
      </c>
      <c r="H149" s="36">
        <f>SUMIFS(СВЦЭМ!$D$39:$D$789,СВЦЭМ!$A$39:$A$789,$A149,СВЦЭМ!$B$39:$B$789,H$119)+'СЕТ СН'!$I$11+СВЦЭМ!$D$10+'СЕТ СН'!$I$5-'СЕТ СН'!$I$21</f>
        <v>6987.1943995399997</v>
      </c>
      <c r="I149" s="36">
        <f>SUMIFS(СВЦЭМ!$D$39:$D$789,СВЦЭМ!$A$39:$A$789,$A149,СВЦЭМ!$B$39:$B$789,I$119)+'СЕТ СН'!$I$11+СВЦЭМ!$D$10+'СЕТ СН'!$I$5-'СЕТ СН'!$I$21</f>
        <v>6958.8500641399996</v>
      </c>
      <c r="J149" s="36">
        <f>SUMIFS(СВЦЭМ!$D$39:$D$789,СВЦЭМ!$A$39:$A$789,$A149,СВЦЭМ!$B$39:$B$789,J$119)+'СЕТ СН'!$I$11+СВЦЭМ!$D$10+'СЕТ СН'!$I$5-'СЕТ СН'!$I$21</f>
        <v>6909.2780100299997</v>
      </c>
      <c r="K149" s="36">
        <f>SUMIFS(СВЦЭМ!$D$39:$D$789,СВЦЭМ!$A$39:$A$789,$A149,СВЦЭМ!$B$39:$B$789,K$119)+'СЕТ СН'!$I$11+СВЦЭМ!$D$10+'СЕТ СН'!$I$5-'СЕТ СН'!$I$21</f>
        <v>6812.5833433799999</v>
      </c>
      <c r="L149" s="36">
        <f>SUMIFS(СВЦЭМ!$D$39:$D$789,СВЦЭМ!$A$39:$A$789,$A149,СВЦЭМ!$B$39:$B$789,L$119)+'СЕТ СН'!$I$11+СВЦЭМ!$D$10+'СЕТ СН'!$I$5-'СЕТ СН'!$I$21</f>
        <v>6807.0368313299996</v>
      </c>
      <c r="M149" s="36">
        <f>SUMIFS(СВЦЭМ!$D$39:$D$789,СВЦЭМ!$A$39:$A$789,$A149,СВЦЭМ!$B$39:$B$789,M$119)+'СЕТ СН'!$I$11+СВЦЭМ!$D$10+'СЕТ СН'!$I$5-'СЕТ СН'!$I$21</f>
        <v>6806.2171587799994</v>
      </c>
      <c r="N149" s="36">
        <f>SUMIFS(СВЦЭМ!$D$39:$D$789,СВЦЭМ!$A$39:$A$789,$A149,СВЦЭМ!$B$39:$B$789,N$119)+'СЕТ СН'!$I$11+СВЦЭМ!$D$10+'СЕТ СН'!$I$5-'СЕТ СН'!$I$21</f>
        <v>6787.8903896800002</v>
      </c>
      <c r="O149" s="36">
        <f>SUMIFS(СВЦЭМ!$D$39:$D$789,СВЦЭМ!$A$39:$A$789,$A149,СВЦЭМ!$B$39:$B$789,O$119)+'СЕТ СН'!$I$11+СВЦЭМ!$D$10+'СЕТ СН'!$I$5-'СЕТ СН'!$I$21</f>
        <v>6807.1816758099994</v>
      </c>
      <c r="P149" s="36">
        <f>SUMIFS(СВЦЭМ!$D$39:$D$789,СВЦЭМ!$A$39:$A$789,$A149,СВЦЭМ!$B$39:$B$789,P$119)+'СЕТ СН'!$I$11+СВЦЭМ!$D$10+'СЕТ СН'!$I$5-'СЕТ СН'!$I$21</f>
        <v>6819.8006442299993</v>
      </c>
      <c r="Q149" s="36">
        <f>SUMIFS(СВЦЭМ!$D$39:$D$789,СВЦЭМ!$A$39:$A$789,$A149,СВЦЭМ!$B$39:$B$789,Q$119)+'СЕТ СН'!$I$11+СВЦЭМ!$D$10+'СЕТ СН'!$I$5-'СЕТ СН'!$I$21</f>
        <v>6821.2047709899998</v>
      </c>
      <c r="R149" s="36">
        <f>SUMIFS(СВЦЭМ!$D$39:$D$789,СВЦЭМ!$A$39:$A$789,$A149,СВЦЭМ!$B$39:$B$789,R$119)+'СЕТ СН'!$I$11+СВЦЭМ!$D$10+'СЕТ СН'!$I$5-'СЕТ СН'!$I$21</f>
        <v>6810.7279136999996</v>
      </c>
      <c r="S149" s="36">
        <f>SUMIFS(СВЦЭМ!$D$39:$D$789,СВЦЭМ!$A$39:$A$789,$A149,СВЦЭМ!$B$39:$B$789,S$119)+'СЕТ СН'!$I$11+СВЦЭМ!$D$10+'СЕТ СН'!$I$5-'СЕТ СН'!$I$21</f>
        <v>6773.3331411199997</v>
      </c>
      <c r="T149" s="36">
        <f>SUMIFS(СВЦЭМ!$D$39:$D$789,СВЦЭМ!$A$39:$A$789,$A149,СВЦЭМ!$B$39:$B$789,T$119)+'СЕТ СН'!$I$11+СВЦЭМ!$D$10+'СЕТ СН'!$I$5-'СЕТ СН'!$I$21</f>
        <v>6741.9773746599994</v>
      </c>
      <c r="U149" s="36">
        <f>SUMIFS(СВЦЭМ!$D$39:$D$789,СВЦЭМ!$A$39:$A$789,$A149,СВЦЭМ!$B$39:$B$789,U$119)+'СЕТ СН'!$I$11+СВЦЭМ!$D$10+'СЕТ СН'!$I$5-'СЕТ СН'!$I$21</f>
        <v>6748.4504048099998</v>
      </c>
      <c r="V149" s="36">
        <f>SUMIFS(СВЦЭМ!$D$39:$D$789,СВЦЭМ!$A$39:$A$789,$A149,СВЦЭМ!$B$39:$B$789,V$119)+'СЕТ СН'!$I$11+СВЦЭМ!$D$10+'СЕТ СН'!$I$5-'СЕТ СН'!$I$21</f>
        <v>6761.8958398199993</v>
      </c>
      <c r="W149" s="36">
        <f>SUMIFS(СВЦЭМ!$D$39:$D$789,СВЦЭМ!$A$39:$A$789,$A149,СВЦЭМ!$B$39:$B$789,W$119)+'СЕТ СН'!$I$11+СВЦЭМ!$D$10+'СЕТ СН'!$I$5-'СЕТ СН'!$I$21</f>
        <v>6773.8490930999997</v>
      </c>
      <c r="X149" s="36">
        <f>SUMIFS(СВЦЭМ!$D$39:$D$789,СВЦЭМ!$A$39:$A$789,$A149,СВЦЭМ!$B$39:$B$789,X$119)+'СЕТ СН'!$I$11+СВЦЭМ!$D$10+'СЕТ СН'!$I$5-'СЕТ СН'!$I$21</f>
        <v>6808.8582920299996</v>
      </c>
      <c r="Y149" s="36">
        <f>SUMIFS(СВЦЭМ!$D$39:$D$789,СВЦЭМ!$A$39:$A$789,$A149,СВЦЭМ!$B$39:$B$789,Y$119)+'СЕТ СН'!$I$11+СВЦЭМ!$D$10+'СЕТ СН'!$I$5-'СЕТ СН'!$I$21</f>
        <v>6817.3071556599989</v>
      </c>
    </row>
    <row r="150" spans="1:32" ht="15.75" x14ac:dyDescent="0.2">
      <c r="A150" s="35">
        <f t="shared" si="3"/>
        <v>45657</v>
      </c>
      <c r="B150" s="36">
        <f>SUMIFS(СВЦЭМ!$D$39:$D$789,СВЦЭМ!$A$39:$A$789,$A150,СВЦЭМ!$B$39:$B$789,B$119)+'СЕТ СН'!$I$11+СВЦЭМ!$D$10+'СЕТ СН'!$I$5-'СЕТ СН'!$I$21</f>
        <v>6845.0904297199995</v>
      </c>
      <c r="C150" s="36">
        <f>SUMIFS(СВЦЭМ!$D$39:$D$789,СВЦЭМ!$A$39:$A$789,$A150,СВЦЭМ!$B$39:$B$789,C$119)+'СЕТ СН'!$I$11+СВЦЭМ!$D$10+'СЕТ СН'!$I$5-'СЕТ СН'!$I$21</f>
        <v>6917.9513409599995</v>
      </c>
      <c r="D150" s="36">
        <f>SUMIFS(СВЦЭМ!$D$39:$D$789,СВЦЭМ!$A$39:$A$789,$A150,СВЦЭМ!$B$39:$B$789,D$119)+'СЕТ СН'!$I$11+СВЦЭМ!$D$10+'СЕТ СН'!$I$5-'СЕТ СН'!$I$21</f>
        <v>6939.1034178999998</v>
      </c>
      <c r="E150" s="36">
        <f>SUMIFS(СВЦЭМ!$D$39:$D$789,СВЦЭМ!$A$39:$A$789,$A150,СВЦЭМ!$B$39:$B$789,E$119)+'СЕТ СН'!$I$11+СВЦЭМ!$D$10+'СЕТ СН'!$I$5-'СЕТ СН'!$I$21</f>
        <v>6984.37927657</v>
      </c>
      <c r="F150" s="36">
        <f>SUMIFS(СВЦЭМ!$D$39:$D$789,СВЦЭМ!$A$39:$A$789,$A150,СВЦЭМ!$B$39:$B$789,F$119)+'СЕТ СН'!$I$11+СВЦЭМ!$D$10+'СЕТ СН'!$I$5-'СЕТ СН'!$I$21</f>
        <v>6990.1383824799996</v>
      </c>
      <c r="G150" s="36">
        <f>SUMIFS(СВЦЭМ!$D$39:$D$789,СВЦЭМ!$A$39:$A$789,$A150,СВЦЭМ!$B$39:$B$789,G$119)+'СЕТ СН'!$I$11+СВЦЭМ!$D$10+'СЕТ СН'!$I$5-'СЕТ СН'!$I$21</f>
        <v>6971.1730394099995</v>
      </c>
      <c r="H150" s="36">
        <f>SUMIFS(СВЦЭМ!$D$39:$D$789,СВЦЭМ!$A$39:$A$789,$A150,СВЦЭМ!$B$39:$B$789,H$119)+'СЕТ СН'!$I$11+СВЦЭМ!$D$10+'СЕТ СН'!$I$5-'СЕТ СН'!$I$21</f>
        <v>6963.6383151299997</v>
      </c>
      <c r="I150" s="36">
        <f>SUMIFS(СВЦЭМ!$D$39:$D$789,СВЦЭМ!$A$39:$A$789,$A150,СВЦЭМ!$B$39:$B$789,I$119)+'СЕТ СН'!$I$11+СВЦЭМ!$D$10+'СЕТ СН'!$I$5-'СЕТ СН'!$I$21</f>
        <v>6940.7225558999999</v>
      </c>
      <c r="J150" s="36">
        <f>SUMIFS(СВЦЭМ!$D$39:$D$789,СВЦЭМ!$A$39:$A$789,$A150,СВЦЭМ!$B$39:$B$789,J$119)+'СЕТ СН'!$I$11+СВЦЭМ!$D$10+'СЕТ СН'!$I$5-'СЕТ СН'!$I$21</f>
        <v>6831.2350677899994</v>
      </c>
      <c r="K150" s="36">
        <f>SUMIFS(СВЦЭМ!$D$39:$D$789,СВЦЭМ!$A$39:$A$789,$A150,СВЦЭМ!$B$39:$B$789,K$119)+'СЕТ СН'!$I$11+СВЦЭМ!$D$10+'СЕТ СН'!$I$5-'СЕТ СН'!$I$21</f>
        <v>6783.7229288199997</v>
      </c>
      <c r="L150" s="36">
        <f>SUMIFS(СВЦЭМ!$D$39:$D$789,СВЦЭМ!$A$39:$A$789,$A150,СВЦЭМ!$B$39:$B$789,L$119)+'СЕТ СН'!$I$11+СВЦЭМ!$D$10+'СЕТ СН'!$I$5-'СЕТ СН'!$I$21</f>
        <v>6753.9445525199999</v>
      </c>
      <c r="M150" s="36">
        <f>SUMIFS(СВЦЭМ!$D$39:$D$789,СВЦЭМ!$A$39:$A$789,$A150,СВЦЭМ!$B$39:$B$789,M$119)+'СЕТ СН'!$I$11+СВЦЭМ!$D$10+'СЕТ СН'!$I$5-'СЕТ СН'!$I$21</f>
        <v>6725.0496358099999</v>
      </c>
      <c r="N150" s="36">
        <f>SUMIFS(СВЦЭМ!$D$39:$D$789,СВЦЭМ!$A$39:$A$789,$A150,СВЦЭМ!$B$39:$B$789,N$119)+'СЕТ СН'!$I$11+СВЦЭМ!$D$10+'СЕТ СН'!$I$5-'СЕТ СН'!$I$21</f>
        <v>6725.2486085700002</v>
      </c>
      <c r="O150" s="36">
        <f>SUMIFS(СВЦЭМ!$D$39:$D$789,СВЦЭМ!$A$39:$A$789,$A150,СВЦЭМ!$B$39:$B$789,O$119)+'СЕТ СН'!$I$11+СВЦЭМ!$D$10+'СЕТ СН'!$I$5-'СЕТ СН'!$I$21</f>
        <v>6754.0678765699995</v>
      </c>
      <c r="P150" s="36">
        <f>SUMIFS(СВЦЭМ!$D$39:$D$789,СВЦЭМ!$A$39:$A$789,$A150,СВЦЭМ!$B$39:$B$789,P$119)+'СЕТ СН'!$I$11+СВЦЭМ!$D$10+'СЕТ СН'!$I$5-'СЕТ СН'!$I$21</f>
        <v>6743.5982245099995</v>
      </c>
      <c r="Q150" s="36">
        <f>SUMIFS(СВЦЭМ!$D$39:$D$789,СВЦЭМ!$A$39:$A$789,$A150,СВЦЭМ!$B$39:$B$789,Q$119)+'СЕТ СН'!$I$11+СВЦЭМ!$D$10+'СЕТ СН'!$I$5-'СЕТ СН'!$I$21</f>
        <v>6737.5113032099998</v>
      </c>
      <c r="R150" s="36">
        <f>SUMIFS(СВЦЭМ!$D$39:$D$789,СВЦЭМ!$A$39:$A$789,$A150,СВЦЭМ!$B$39:$B$789,R$119)+'СЕТ СН'!$I$11+СВЦЭМ!$D$10+'СЕТ СН'!$I$5-'СЕТ СН'!$I$21</f>
        <v>6714.6134052099997</v>
      </c>
      <c r="S150" s="36">
        <f>SUMIFS(СВЦЭМ!$D$39:$D$789,СВЦЭМ!$A$39:$A$789,$A150,СВЦЭМ!$B$39:$B$789,S$119)+'СЕТ СН'!$I$11+СВЦЭМ!$D$10+'СЕТ СН'!$I$5-'СЕТ СН'!$I$21</f>
        <v>6691.5178667099999</v>
      </c>
      <c r="T150" s="36">
        <f>SUMIFS(СВЦЭМ!$D$39:$D$789,СВЦЭМ!$A$39:$A$789,$A150,СВЦЭМ!$B$39:$B$789,T$119)+'СЕТ СН'!$I$11+СВЦЭМ!$D$10+'СЕТ СН'!$I$5-'СЕТ СН'!$I$21</f>
        <v>6651.6185522999995</v>
      </c>
      <c r="U150" s="36">
        <f>SUMIFS(СВЦЭМ!$D$39:$D$789,СВЦЭМ!$A$39:$A$789,$A150,СВЦЭМ!$B$39:$B$789,U$119)+'СЕТ СН'!$I$11+СВЦЭМ!$D$10+'СЕТ СН'!$I$5-'СЕТ СН'!$I$21</f>
        <v>6637.0898066999998</v>
      </c>
      <c r="V150" s="36">
        <f>SUMIFS(СВЦЭМ!$D$39:$D$789,СВЦЭМ!$A$39:$A$789,$A150,СВЦЭМ!$B$39:$B$789,V$119)+'СЕТ СН'!$I$11+СВЦЭМ!$D$10+'СЕТ СН'!$I$5-'СЕТ СН'!$I$21</f>
        <v>6666.9536966099995</v>
      </c>
      <c r="W150" s="36">
        <f>SUMIFS(СВЦЭМ!$D$39:$D$789,СВЦЭМ!$A$39:$A$789,$A150,СВЦЭМ!$B$39:$B$789,W$119)+'СЕТ СН'!$I$11+СВЦЭМ!$D$10+'СЕТ СН'!$I$5-'СЕТ СН'!$I$21</f>
        <v>6720.53837509</v>
      </c>
      <c r="X150" s="36">
        <f>SUMIFS(СВЦЭМ!$D$39:$D$789,СВЦЭМ!$A$39:$A$789,$A150,СВЦЭМ!$B$39:$B$789,X$119)+'СЕТ СН'!$I$11+СВЦЭМ!$D$10+'СЕТ СН'!$I$5-'СЕТ СН'!$I$21</f>
        <v>6748.4629512599995</v>
      </c>
      <c r="Y150" s="36">
        <f>SUMIFS(СВЦЭМ!$D$39:$D$789,СВЦЭМ!$A$39:$A$789,$A150,СВЦЭМ!$B$39:$B$789,Y$119)+'СЕТ СН'!$I$11+СВЦЭМ!$D$10+'СЕТ СН'!$I$5-'СЕТ СН'!$I$21</f>
        <v>6786.1504752000001</v>
      </c>
      <c r="Z150" s="36">
        <f>SUMIFS(СВЦЭМ!$D$39:$D$789,СВЦЭМ!$A$39:$A$789,$A150,СВЦЭМ!$B$39:$B$789,Z$119)+'СЕТ СН'!$I$11+СВЦЭМ!$D$10+'СЕТ СН'!$I$5-'СЕТ СН'!$I$21</f>
        <v>6831.1086603899994</v>
      </c>
      <c r="AA150" s="36">
        <f>SUMIFS(СВЦЭМ!$D$39:$D$789,СВЦЭМ!$A$39:$A$789,$A150,СВЦЭМ!$B$39:$B$789,AA$119)+'СЕТ СН'!$I$11+СВЦЭМ!$D$10+'СЕТ СН'!$I$5-'СЕТ СН'!$I$21</f>
        <v>6855.6536398600001</v>
      </c>
      <c r="AB150" s="36">
        <f>SUMIFS(СВЦЭМ!$D$39:$D$789,СВЦЭМ!$A$39:$A$789,$A150,СВЦЭМ!$B$39:$B$789,AB$119)+'СЕТ СН'!$I$11+СВЦЭМ!$D$10+'СЕТ СН'!$I$5-'СЕТ СН'!$I$21</f>
        <v>6870.0729578800001</v>
      </c>
      <c r="AC150" s="36">
        <f>SUMIFS(СВЦЭМ!$D$39:$D$789,СВЦЭМ!$A$39:$A$789,$A150,СВЦЭМ!$B$39:$B$789,AC$119)+'СЕТ СН'!$I$11+СВЦЭМ!$D$10+'СЕТ СН'!$I$5-'СЕТ СН'!$I$21</f>
        <v>6878.1512823499997</v>
      </c>
      <c r="AD150" s="36">
        <f>SUMIFS(СВЦЭМ!$D$39:$D$789,СВЦЭМ!$A$39:$A$789,$A150,СВЦЭМ!$B$39:$B$789,AD$119)+'СЕТ СН'!$I$11+СВЦЭМ!$D$10+'СЕТ СН'!$I$5-'СЕТ СН'!$I$21</f>
        <v>6893.5886013899999</v>
      </c>
      <c r="AE150" s="36">
        <f>SUMIFS(СВЦЭМ!$D$39:$D$789,СВЦЭМ!$A$39:$A$789,$A150,СВЦЭМ!$B$39:$B$789,AE$119)+'СЕТ СН'!$I$11+СВЦЭМ!$D$10+'СЕТ СН'!$I$5-'СЕТ СН'!$I$21</f>
        <v>6917.4199780899999</v>
      </c>
      <c r="AF150" s="36">
        <f>SUMIFS(СВЦЭМ!$D$39:$D$789,СВЦЭМ!$A$39:$A$789,$A150,СВЦЭМ!$B$39:$B$789,AF$119)+'СЕТ СН'!$I$11+СВЦЭМ!$D$10+'СЕТ СН'!$I$5-'СЕТ СН'!$I$21</f>
        <v>6964.0312722399995</v>
      </c>
    </row>
    <row r="151" spans="1:32"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32"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32" ht="12.75" customHeight="1" x14ac:dyDescent="0.2">
      <c r="A153" s="124"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32"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32"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c r="Z155" s="34">
        <v>25</v>
      </c>
      <c r="AA155" s="34">
        <v>26</v>
      </c>
      <c r="AB155" s="34">
        <v>27</v>
      </c>
      <c r="AC155" s="34">
        <v>28</v>
      </c>
      <c r="AD155" s="34">
        <v>29</v>
      </c>
      <c r="AE155" s="34">
        <v>30</v>
      </c>
      <c r="AF155" s="34">
        <v>31</v>
      </c>
    </row>
    <row r="156" spans="1:32" ht="15.75" customHeight="1" x14ac:dyDescent="0.2">
      <c r="A156" s="35" t="str">
        <f>A120</f>
        <v>01.12.2024</v>
      </c>
      <c r="B156" s="36">
        <f>SUMIFS(СВЦЭМ!$E$39:$E$789,СВЦЭМ!$A$39:$A$789,$A156,СВЦЭМ!$B$39:$B$789,B$155)+'СЕТ СН'!$F$12</f>
        <v>184.48056299000001</v>
      </c>
      <c r="C156" s="36">
        <f>SUMIFS(СВЦЭМ!$E$39:$E$789,СВЦЭМ!$A$39:$A$789,$A156,СВЦЭМ!$B$39:$B$789,C$155)+'СЕТ СН'!$F$12</f>
        <v>188.70427814999999</v>
      </c>
      <c r="D156" s="36">
        <f>SUMIFS(СВЦЭМ!$E$39:$E$789,СВЦЭМ!$A$39:$A$789,$A156,СВЦЭМ!$B$39:$B$789,D$155)+'СЕТ СН'!$F$12</f>
        <v>190.30731795</v>
      </c>
      <c r="E156" s="36">
        <f>SUMIFS(СВЦЭМ!$E$39:$E$789,СВЦЭМ!$A$39:$A$789,$A156,СВЦЭМ!$B$39:$B$789,E$155)+'СЕТ СН'!$F$12</f>
        <v>189.74186193</v>
      </c>
      <c r="F156" s="36">
        <f>SUMIFS(СВЦЭМ!$E$39:$E$789,СВЦЭМ!$A$39:$A$789,$A156,СВЦЭМ!$B$39:$B$789,F$155)+'СЕТ СН'!$F$12</f>
        <v>189.93906354000001</v>
      </c>
      <c r="G156" s="36">
        <f>SUMIFS(СВЦЭМ!$E$39:$E$789,СВЦЭМ!$A$39:$A$789,$A156,СВЦЭМ!$B$39:$B$789,G$155)+'СЕТ СН'!$F$12</f>
        <v>191.49657474</v>
      </c>
      <c r="H156" s="36">
        <f>SUMIFS(СВЦЭМ!$E$39:$E$789,СВЦЭМ!$A$39:$A$789,$A156,СВЦЭМ!$B$39:$B$789,H$155)+'СЕТ СН'!$F$12</f>
        <v>191.79264841</v>
      </c>
      <c r="I156" s="36">
        <f>SUMIFS(СВЦЭМ!$E$39:$E$789,СВЦЭМ!$A$39:$A$789,$A156,СВЦЭМ!$B$39:$B$789,I$155)+'СЕТ СН'!$F$12</f>
        <v>191.95609268999999</v>
      </c>
      <c r="J156" s="36">
        <f>SUMIFS(СВЦЭМ!$E$39:$E$789,СВЦЭМ!$A$39:$A$789,$A156,СВЦЭМ!$B$39:$B$789,J$155)+'СЕТ СН'!$F$12</f>
        <v>188.2217655</v>
      </c>
      <c r="K156" s="36">
        <f>SUMIFS(СВЦЭМ!$E$39:$E$789,СВЦЭМ!$A$39:$A$789,$A156,СВЦЭМ!$B$39:$B$789,K$155)+'СЕТ СН'!$F$12</f>
        <v>188.76464185</v>
      </c>
      <c r="L156" s="36">
        <f>SUMIFS(СВЦЭМ!$E$39:$E$789,СВЦЭМ!$A$39:$A$789,$A156,СВЦЭМ!$B$39:$B$789,L$155)+'СЕТ СН'!$F$12</f>
        <v>185.03960585999999</v>
      </c>
      <c r="M156" s="36">
        <f>SUMIFS(СВЦЭМ!$E$39:$E$789,СВЦЭМ!$A$39:$A$789,$A156,СВЦЭМ!$B$39:$B$789,M$155)+'СЕТ СН'!$F$12</f>
        <v>184.95473321</v>
      </c>
      <c r="N156" s="36">
        <f>SUMIFS(СВЦЭМ!$E$39:$E$789,СВЦЭМ!$A$39:$A$789,$A156,СВЦЭМ!$B$39:$B$789,N$155)+'СЕТ СН'!$F$12</f>
        <v>187.30991401</v>
      </c>
      <c r="O156" s="36">
        <f>SUMIFS(СВЦЭМ!$E$39:$E$789,СВЦЭМ!$A$39:$A$789,$A156,СВЦЭМ!$B$39:$B$789,O$155)+'СЕТ СН'!$F$12</f>
        <v>188.52038862000001</v>
      </c>
      <c r="P156" s="36">
        <f>SUMIFS(СВЦЭМ!$E$39:$E$789,СВЦЭМ!$A$39:$A$789,$A156,СВЦЭМ!$B$39:$B$789,P$155)+'СЕТ СН'!$F$12</f>
        <v>190.95355124</v>
      </c>
      <c r="Q156" s="36">
        <f>SUMIFS(СВЦЭМ!$E$39:$E$789,СВЦЭМ!$A$39:$A$789,$A156,СВЦЭМ!$B$39:$B$789,Q$155)+'СЕТ СН'!$F$12</f>
        <v>192.62138290999999</v>
      </c>
      <c r="R156" s="36">
        <f>SUMIFS(СВЦЭМ!$E$39:$E$789,СВЦЭМ!$A$39:$A$789,$A156,СВЦЭМ!$B$39:$B$789,R$155)+'СЕТ СН'!$F$12</f>
        <v>191.25445493999999</v>
      </c>
      <c r="S156" s="36">
        <f>SUMIFS(СВЦЭМ!$E$39:$E$789,СВЦЭМ!$A$39:$A$789,$A156,СВЦЭМ!$B$39:$B$789,S$155)+'СЕТ СН'!$F$12</f>
        <v>186.3890705</v>
      </c>
      <c r="T156" s="36">
        <f>SUMIFS(СВЦЭМ!$E$39:$E$789,СВЦЭМ!$A$39:$A$789,$A156,СВЦЭМ!$B$39:$B$789,T$155)+'СЕТ СН'!$F$12</f>
        <v>180.52666557000001</v>
      </c>
      <c r="U156" s="36">
        <f>SUMIFS(СВЦЭМ!$E$39:$E$789,СВЦЭМ!$A$39:$A$789,$A156,СВЦЭМ!$B$39:$B$789,U$155)+'СЕТ СН'!$F$12</f>
        <v>182.10555614</v>
      </c>
      <c r="V156" s="36">
        <f>SUMIFS(СВЦЭМ!$E$39:$E$789,СВЦЭМ!$A$39:$A$789,$A156,СВЦЭМ!$B$39:$B$789,V$155)+'СЕТ СН'!$F$12</f>
        <v>184.13466074999999</v>
      </c>
      <c r="W156" s="36">
        <f>SUMIFS(СВЦЭМ!$E$39:$E$789,СВЦЭМ!$A$39:$A$789,$A156,СВЦЭМ!$B$39:$B$789,W$155)+'СЕТ СН'!$F$12</f>
        <v>185.68363181999999</v>
      </c>
      <c r="X156" s="36">
        <f>SUMIFS(СВЦЭМ!$E$39:$E$789,СВЦЭМ!$A$39:$A$789,$A156,СВЦЭМ!$B$39:$B$789,X$155)+'СЕТ СН'!$F$12</f>
        <v>187.74686226</v>
      </c>
      <c r="Y156" s="36">
        <f>SUMIFS(СВЦЭМ!$E$39:$E$789,СВЦЭМ!$A$39:$A$789,$A156,СВЦЭМ!$B$39:$B$789,Y$155)+'СЕТ СН'!$F$12</f>
        <v>193.80112592</v>
      </c>
      <c r="AA156" s="45"/>
    </row>
    <row r="157" spans="1:32" ht="15.75" x14ac:dyDescent="0.2">
      <c r="A157" s="35">
        <f>A156+1</f>
        <v>45628</v>
      </c>
      <c r="B157" s="36">
        <f>SUMIFS(СВЦЭМ!$E$39:$E$789,СВЦЭМ!$A$39:$A$789,$A157,СВЦЭМ!$B$39:$B$789,B$155)+'СЕТ СН'!$F$12</f>
        <v>200.02727504000001</v>
      </c>
      <c r="C157" s="36">
        <f>SUMIFS(СВЦЭМ!$E$39:$E$789,СВЦЭМ!$A$39:$A$789,$A157,СВЦЭМ!$B$39:$B$789,C$155)+'СЕТ СН'!$F$12</f>
        <v>199.03261080999999</v>
      </c>
      <c r="D157" s="36">
        <f>SUMIFS(СВЦЭМ!$E$39:$E$789,СВЦЭМ!$A$39:$A$789,$A157,СВЦЭМ!$B$39:$B$789,D$155)+'СЕТ СН'!$F$12</f>
        <v>197.79111610999999</v>
      </c>
      <c r="E157" s="36">
        <f>SUMIFS(СВЦЭМ!$E$39:$E$789,СВЦЭМ!$A$39:$A$789,$A157,СВЦЭМ!$B$39:$B$789,E$155)+'СЕТ СН'!$F$12</f>
        <v>198.82010675999999</v>
      </c>
      <c r="F157" s="36">
        <f>SUMIFS(СВЦЭМ!$E$39:$E$789,СВЦЭМ!$A$39:$A$789,$A157,СВЦЭМ!$B$39:$B$789,F$155)+'СЕТ СН'!$F$12</f>
        <v>198.12570094</v>
      </c>
      <c r="G157" s="36">
        <f>SUMIFS(СВЦЭМ!$E$39:$E$789,СВЦЭМ!$A$39:$A$789,$A157,СВЦЭМ!$B$39:$B$789,G$155)+'СЕТ СН'!$F$12</f>
        <v>198.44666792000001</v>
      </c>
      <c r="H157" s="36">
        <f>SUMIFS(СВЦЭМ!$E$39:$E$789,СВЦЭМ!$A$39:$A$789,$A157,СВЦЭМ!$B$39:$B$789,H$155)+'СЕТ СН'!$F$12</f>
        <v>193.44913790999999</v>
      </c>
      <c r="I157" s="36">
        <f>SUMIFS(СВЦЭМ!$E$39:$E$789,СВЦЭМ!$A$39:$A$789,$A157,СВЦЭМ!$B$39:$B$789,I$155)+'СЕТ СН'!$F$12</f>
        <v>186.21335389999999</v>
      </c>
      <c r="J157" s="36">
        <f>SUMIFS(СВЦЭМ!$E$39:$E$789,СВЦЭМ!$A$39:$A$789,$A157,СВЦЭМ!$B$39:$B$789,J$155)+'СЕТ СН'!$F$12</f>
        <v>182.46080039</v>
      </c>
      <c r="K157" s="36">
        <f>SUMIFS(СВЦЭМ!$E$39:$E$789,СВЦЭМ!$A$39:$A$789,$A157,СВЦЭМ!$B$39:$B$789,K$155)+'СЕТ СН'!$F$12</f>
        <v>181.2768284</v>
      </c>
      <c r="L157" s="36">
        <f>SUMIFS(СВЦЭМ!$E$39:$E$789,СВЦЭМ!$A$39:$A$789,$A157,СВЦЭМ!$B$39:$B$789,L$155)+'СЕТ СН'!$F$12</f>
        <v>182.67686617000001</v>
      </c>
      <c r="M157" s="36">
        <f>SUMIFS(СВЦЭМ!$E$39:$E$789,СВЦЭМ!$A$39:$A$789,$A157,СВЦЭМ!$B$39:$B$789,M$155)+'СЕТ СН'!$F$12</f>
        <v>183.94029662</v>
      </c>
      <c r="N157" s="36">
        <f>SUMIFS(СВЦЭМ!$E$39:$E$789,СВЦЭМ!$A$39:$A$789,$A157,СВЦЭМ!$B$39:$B$789,N$155)+'СЕТ СН'!$F$12</f>
        <v>185.27459206</v>
      </c>
      <c r="O157" s="36">
        <f>SUMIFS(СВЦЭМ!$E$39:$E$789,СВЦЭМ!$A$39:$A$789,$A157,СВЦЭМ!$B$39:$B$789,O$155)+'СЕТ СН'!$F$12</f>
        <v>186.80269713000001</v>
      </c>
      <c r="P157" s="36">
        <f>SUMIFS(СВЦЭМ!$E$39:$E$789,СВЦЭМ!$A$39:$A$789,$A157,СВЦЭМ!$B$39:$B$789,P$155)+'СЕТ СН'!$F$12</f>
        <v>188.14681339000001</v>
      </c>
      <c r="Q157" s="36">
        <f>SUMIFS(СВЦЭМ!$E$39:$E$789,СВЦЭМ!$A$39:$A$789,$A157,СВЦЭМ!$B$39:$B$789,Q$155)+'СЕТ СН'!$F$12</f>
        <v>187.90190461</v>
      </c>
      <c r="R157" s="36">
        <f>SUMIFS(СВЦЭМ!$E$39:$E$789,СВЦЭМ!$A$39:$A$789,$A157,СВЦЭМ!$B$39:$B$789,R$155)+'СЕТ СН'!$F$12</f>
        <v>187.11541792</v>
      </c>
      <c r="S157" s="36">
        <f>SUMIFS(СВЦЭМ!$E$39:$E$789,СВЦЭМ!$A$39:$A$789,$A157,СВЦЭМ!$B$39:$B$789,S$155)+'СЕТ СН'!$F$12</f>
        <v>182.80140637</v>
      </c>
      <c r="T157" s="36">
        <f>SUMIFS(СВЦЭМ!$E$39:$E$789,СВЦЭМ!$A$39:$A$789,$A157,СВЦЭМ!$B$39:$B$789,T$155)+'СЕТ СН'!$F$12</f>
        <v>178.65087377</v>
      </c>
      <c r="U157" s="36">
        <f>SUMIFS(СВЦЭМ!$E$39:$E$789,СВЦЭМ!$A$39:$A$789,$A157,СВЦЭМ!$B$39:$B$789,U$155)+'СЕТ СН'!$F$12</f>
        <v>182.01531417000001</v>
      </c>
      <c r="V157" s="36">
        <f>SUMIFS(СВЦЭМ!$E$39:$E$789,СВЦЭМ!$A$39:$A$789,$A157,СВЦЭМ!$B$39:$B$789,V$155)+'СЕТ СН'!$F$12</f>
        <v>184.5176989</v>
      </c>
      <c r="W157" s="36">
        <f>SUMIFS(СВЦЭМ!$E$39:$E$789,СВЦЭМ!$A$39:$A$789,$A157,СВЦЭМ!$B$39:$B$789,W$155)+'СЕТ СН'!$F$12</f>
        <v>183.75004595999999</v>
      </c>
      <c r="X157" s="36">
        <f>SUMIFS(СВЦЭМ!$E$39:$E$789,СВЦЭМ!$A$39:$A$789,$A157,СВЦЭМ!$B$39:$B$789,X$155)+'СЕТ СН'!$F$12</f>
        <v>183.82223571</v>
      </c>
      <c r="Y157" s="36">
        <f>SUMIFS(СВЦЭМ!$E$39:$E$789,СВЦЭМ!$A$39:$A$789,$A157,СВЦЭМ!$B$39:$B$789,Y$155)+'СЕТ СН'!$F$12</f>
        <v>186.47285932</v>
      </c>
    </row>
    <row r="158" spans="1:32" ht="15.75" x14ac:dyDescent="0.2">
      <c r="A158" s="35">
        <f t="shared" ref="A158:A186" si="4">A157+1</f>
        <v>45629</v>
      </c>
      <c r="B158" s="36">
        <f>SUMIFS(СВЦЭМ!$E$39:$E$789,СВЦЭМ!$A$39:$A$789,$A158,СВЦЭМ!$B$39:$B$789,B$155)+'СЕТ СН'!$F$12</f>
        <v>187.97158189000001</v>
      </c>
      <c r="C158" s="36">
        <f>SUMIFS(СВЦЭМ!$E$39:$E$789,СВЦЭМ!$A$39:$A$789,$A158,СВЦЭМ!$B$39:$B$789,C$155)+'СЕТ СН'!$F$12</f>
        <v>191.64742906000001</v>
      </c>
      <c r="D158" s="36">
        <f>SUMIFS(СВЦЭМ!$E$39:$E$789,СВЦЭМ!$A$39:$A$789,$A158,СВЦЭМ!$B$39:$B$789,D$155)+'СЕТ СН'!$F$12</f>
        <v>194.21188169999999</v>
      </c>
      <c r="E158" s="36">
        <f>SUMIFS(СВЦЭМ!$E$39:$E$789,СВЦЭМ!$A$39:$A$789,$A158,СВЦЭМ!$B$39:$B$789,E$155)+'СЕТ СН'!$F$12</f>
        <v>196.86197655000001</v>
      </c>
      <c r="F158" s="36">
        <f>SUMIFS(СВЦЭМ!$E$39:$E$789,СВЦЭМ!$A$39:$A$789,$A158,СВЦЭМ!$B$39:$B$789,F$155)+'СЕТ СН'!$F$12</f>
        <v>197.4268773</v>
      </c>
      <c r="G158" s="36">
        <f>SUMIFS(СВЦЭМ!$E$39:$E$789,СВЦЭМ!$A$39:$A$789,$A158,СВЦЭМ!$B$39:$B$789,G$155)+'СЕТ СН'!$F$12</f>
        <v>193.19736003</v>
      </c>
      <c r="H158" s="36">
        <f>SUMIFS(СВЦЭМ!$E$39:$E$789,СВЦЭМ!$A$39:$A$789,$A158,СВЦЭМ!$B$39:$B$789,H$155)+'СЕТ СН'!$F$12</f>
        <v>188.37699749999999</v>
      </c>
      <c r="I158" s="36">
        <f>SUMIFS(СВЦЭМ!$E$39:$E$789,СВЦЭМ!$A$39:$A$789,$A158,СВЦЭМ!$B$39:$B$789,I$155)+'СЕТ СН'!$F$12</f>
        <v>182.19515487000001</v>
      </c>
      <c r="J158" s="36">
        <f>SUMIFS(СВЦЭМ!$E$39:$E$789,СВЦЭМ!$A$39:$A$789,$A158,СВЦЭМ!$B$39:$B$789,J$155)+'СЕТ СН'!$F$12</f>
        <v>177.29984662000001</v>
      </c>
      <c r="K158" s="36">
        <f>SUMIFS(СВЦЭМ!$E$39:$E$789,СВЦЭМ!$A$39:$A$789,$A158,СВЦЭМ!$B$39:$B$789,K$155)+'СЕТ СН'!$F$12</f>
        <v>177.88181187999999</v>
      </c>
      <c r="L158" s="36">
        <f>SUMIFS(СВЦЭМ!$E$39:$E$789,СВЦЭМ!$A$39:$A$789,$A158,СВЦЭМ!$B$39:$B$789,L$155)+'СЕТ СН'!$F$12</f>
        <v>178.44674577999999</v>
      </c>
      <c r="M158" s="36">
        <f>SUMIFS(СВЦЭМ!$E$39:$E$789,СВЦЭМ!$A$39:$A$789,$A158,СВЦЭМ!$B$39:$B$789,M$155)+'СЕТ СН'!$F$12</f>
        <v>178.64068578999999</v>
      </c>
      <c r="N158" s="36">
        <f>SUMIFS(СВЦЭМ!$E$39:$E$789,СВЦЭМ!$A$39:$A$789,$A158,СВЦЭМ!$B$39:$B$789,N$155)+'СЕТ СН'!$F$12</f>
        <v>181.44291583</v>
      </c>
      <c r="O158" s="36">
        <f>SUMIFS(СВЦЭМ!$E$39:$E$789,СВЦЭМ!$A$39:$A$789,$A158,СВЦЭМ!$B$39:$B$789,O$155)+'СЕТ СН'!$F$12</f>
        <v>182.63823174999999</v>
      </c>
      <c r="P158" s="36">
        <f>SUMIFS(СВЦЭМ!$E$39:$E$789,СВЦЭМ!$A$39:$A$789,$A158,СВЦЭМ!$B$39:$B$789,P$155)+'СЕТ СН'!$F$12</f>
        <v>184.60964168000001</v>
      </c>
      <c r="Q158" s="36">
        <f>SUMIFS(СВЦЭМ!$E$39:$E$789,СВЦЭМ!$A$39:$A$789,$A158,СВЦЭМ!$B$39:$B$789,Q$155)+'СЕТ СН'!$F$12</f>
        <v>186.79016077</v>
      </c>
      <c r="R158" s="36">
        <f>SUMIFS(СВЦЭМ!$E$39:$E$789,СВЦЭМ!$A$39:$A$789,$A158,СВЦЭМ!$B$39:$B$789,R$155)+'СЕТ СН'!$F$12</f>
        <v>185.23593503000001</v>
      </c>
      <c r="S158" s="36">
        <f>SUMIFS(СВЦЭМ!$E$39:$E$789,СВЦЭМ!$A$39:$A$789,$A158,СВЦЭМ!$B$39:$B$789,S$155)+'СЕТ СН'!$F$12</f>
        <v>181.20488101000001</v>
      </c>
      <c r="T158" s="36">
        <f>SUMIFS(СВЦЭМ!$E$39:$E$789,СВЦЭМ!$A$39:$A$789,$A158,СВЦЭМ!$B$39:$B$789,T$155)+'СЕТ СН'!$F$12</f>
        <v>177.06109862</v>
      </c>
      <c r="U158" s="36">
        <f>SUMIFS(СВЦЭМ!$E$39:$E$789,СВЦЭМ!$A$39:$A$789,$A158,СВЦЭМ!$B$39:$B$789,U$155)+'СЕТ СН'!$F$12</f>
        <v>178.88649604</v>
      </c>
      <c r="V158" s="36">
        <f>SUMIFS(СВЦЭМ!$E$39:$E$789,СВЦЭМ!$A$39:$A$789,$A158,СВЦЭМ!$B$39:$B$789,V$155)+'СЕТ СН'!$F$12</f>
        <v>180.81158356</v>
      </c>
      <c r="W158" s="36">
        <f>SUMIFS(СВЦЭМ!$E$39:$E$789,СВЦЭМ!$A$39:$A$789,$A158,СВЦЭМ!$B$39:$B$789,W$155)+'СЕТ СН'!$F$12</f>
        <v>182.13331497999999</v>
      </c>
      <c r="X158" s="36">
        <f>SUMIFS(СВЦЭМ!$E$39:$E$789,СВЦЭМ!$A$39:$A$789,$A158,СВЦЭМ!$B$39:$B$789,X$155)+'СЕТ СН'!$F$12</f>
        <v>183.17870911</v>
      </c>
      <c r="Y158" s="36">
        <f>SUMIFS(СВЦЭМ!$E$39:$E$789,СВЦЭМ!$A$39:$A$789,$A158,СВЦЭМ!$B$39:$B$789,Y$155)+'СЕТ СН'!$F$12</f>
        <v>186.42268519999999</v>
      </c>
    </row>
    <row r="159" spans="1:32" ht="15.75" x14ac:dyDescent="0.2">
      <c r="A159" s="35">
        <f t="shared" si="4"/>
        <v>45630</v>
      </c>
      <c r="B159" s="36">
        <f>SUMIFS(СВЦЭМ!$E$39:$E$789,СВЦЭМ!$A$39:$A$789,$A159,СВЦЭМ!$B$39:$B$789,B$155)+'СЕТ СН'!$F$12</f>
        <v>189.40725073999999</v>
      </c>
      <c r="C159" s="36">
        <f>SUMIFS(СВЦЭМ!$E$39:$E$789,СВЦЭМ!$A$39:$A$789,$A159,СВЦЭМ!$B$39:$B$789,C$155)+'СЕТ СН'!$F$12</f>
        <v>195.14170275999999</v>
      </c>
      <c r="D159" s="36">
        <f>SUMIFS(СВЦЭМ!$E$39:$E$789,СВЦЭМ!$A$39:$A$789,$A159,СВЦЭМ!$B$39:$B$789,D$155)+'СЕТ СН'!$F$12</f>
        <v>197.29461465</v>
      </c>
      <c r="E159" s="36">
        <f>SUMIFS(СВЦЭМ!$E$39:$E$789,СВЦЭМ!$A$39:$A$789,$A159,СВЦЭМ!$B$39:$B$789,E$155)+'СЕТ СН'!$F$12</f>
        <v>198.61987415999999</v>
      </c>
      <c r="F159" s="36">
        <f>SUMIFS(СВЦЭМ!$E$39:$E$789,СВЦЭМ!$A$39:$A$789,$A159,СВЦЭМ!$B$39:$B$789,F$155)+'СЕТ СН'!$F$12</f>
        <v>198.12257959999999</v>
      </c>
      <c r="G159" s="36">
        <f>SUMIFS(СВЦЭМ!$E$39:$E$789,СВЦЭМ!$A$39:$A$789,$A159,СВЦЭМ!$B$39:$B$789,G$155)+'СЕТ СН'!$F$12</f>
        <v>196.82824749</v>
      </c>
      <c r="H159" s="36">
        <f>SUMIFS(СВЦЭМ!$E$39:$E$789,СВЦЭМ!$A$39:$A$789,$A159,СВЦЭМ!$B$39:$B$789,H$155)+'СЕТ СН'!$F$12</f>
        <v>194.18460064000001</v>
      </c>
      <c r="I159" s="36">
        <f>SUMIFS(СВЦЭМ!$E$39:$E$789,СВЦЭМ!$A$39:$A$789,$A159,СВЦЭМ!$B$39:$B$789,I$155)+'СЕТ СН'!$F$12</f>
        <v>184.8070827</v>
      </c>
      <c r="J159" s="36">
        <f>SUMIFS(СВЦЭМ!$E$39:$E$789,СВЦЭМ!$A$39:$A$789,$A159,СВЦЭМ!$B$39:$B$789,J$155)+'СЕТ СН'!$F$12</f>
        <v>180.18001458000001</v>
      </c>
      <c r="K159" s="36">
        <f>SUMIFS(СВЦЭМ!$E$39:$E$789,СВЦЭМ!$A$39:$A$789,$A159,СВЦЭМ!$B$39:$B$789,K$155)+'СЕТ СН'!$F$12</f>
        <v>178.20986299</v>
      </c>
      <c r="L159" s="36">
        <f>SUMIFS(СВЦЭМ!$E$39:$E$789,СВЦЭМ!$A$39:$A$789,$A159,СВЦЭМ!$B$39:$B$789,L$155)+'СЕТ СН'!$F$12</f>
        <v>172.00983571</v>
      </c>
      <c r="M159" s="36">
        <f>SUMIFS(СВЦЭМ!$E$39:$E$789,СВЦЭМ!$A$39:$A$789,$A159,СВЦЭМ!$B$39:$B$789,M$155)+'СЕТ СН'!$F$12</f>
        <v>170.98057098999999</v>
      </c>
      <c r="N159" s="36">
        <f>SUMIFS(СВЦЭМ!$E$39:$E$789,СВЦЭМ!$A$39:$A$789,$A159,СВЦЭМ!$B$39:$B$789,N$155)+'СЕТ СН'!$F$12</f>
        <v>173.97538635999999</v>
      </c>
      <c r="O159" s="36">
        <f>SUMIFS(СВЦЭМ!$E$39:$E$789,СВЦЭМ!$A$39:$A$789,$A159,СВЦЭМ!$B$39:$B$789,O$155)+'СЕТ СН'!$F$12</f>
        <v>174.58311642999999</v>
      </c>
      <c r="P159" s="36">
        <f>SUMIFS(СВЦЭМ!$E$39:$E$789,СВЦЭМ!$A$39:$A$789,$A159,СВЦЭМ!$B$39:$B$789,P$155)+'СЕТ СН'!$F$12</f>
        <v>175.81385069999999</v>
      </c>
      <c r="Q159" s="36">
        <f>SUMIFS(СВЦЭМ!$E$39:$E$789,СВЦЭМ!$A$39:$A$789,$A159,СВЦЭМ!$B$39:$B$789,Q$155)+'СЕТ СН'!$F$12</f>
        <v>176.64267226000001</v>
      </c>
      <c r="R159" s="36">
        <f>SUMIFS(СВЦЭМ!$E$39:$E$789,СВЦЭМ!$A$39:$A$789,$A159,СВЦЭМ!$B$39:$B$789,R$155)+'СЕТ СН'!$F$12</f>
        <v>175.91777486000001</v>
      </c>
      <c r="S159" s="36">
        <f>SUMIFS(СВЦЭМ!$E$39:$E$789,СВЦЭМ!$A$39:$A$789,$A159,СВЦЭМ!$B$39:$B$789,S$155)+'СЕТ СН'!$F$12</f>
        <v>171.67491663999999</v>
      </c>
      <c r="T159" s="36">
        <f>SUMIFS(СВЦЭМ!$E$39:$E$789,СВЦЭМ!$A$39:$A$789,$A159,СВЦЭМ!$B$39:$B$789,T$155)+'СЕТ СН'!$F$12</f>
        <v>167.43020984</v>
      </c>
      <c r="U159" s="36">
        <f>SUMIFS(СВЦЭМ!$E$39:$E$789,СВЦЭМ!$A$39:$A$789,$A159,СВЦЭМ!$B$39:$B$789,U$155)+'СЕТ СН'!$F$12</f>
        <v>167.71946115</v>
      </c>
      <c r="V159" s="36">
        <f>SUMIFS(СВЦЭМ!$E$39:$E$789,СВЦЭМ!$A$39:$A$789,$A159,СВЦЭМ!$B$39:$B$789,V$155)+'СЕТ СН'!$F$12</f>
        <v>171.21387060999999</v>
      </c>
      <c r="W159" s="36">
        <f>SUMIFS(СВЦЭМ!$E$39:$E$789,СВЦЭМ!$A$39:$A$789,$A159,СВЦЭМ!$B$39:$B$789,W$155)+'СЕТ СН'!$F$12</f>
        <v>173.04290298999999</v>
      </c>
      <c r="X159" s="36">
        <f>SUMIFS(СВЦЭМ!$E$39:$E$789,СВЦЭМ!$A$39:$A$789,$A159,СВЦЭМ!$B$39:$B$789,X$155)+'СЕТ СН'!$F$12</f>
        <v>176.16025621</v>
      </c>
      <c r="Y159" s="36">
        <f>SUMIFS(СВЦЭМ!$E$39:$E$789,СВЦЭМ!$A$39:$A$789,$A159,СВЦЭМ!$B$39:$B$789,Y$155)+'СЕТ СН'!$F$12</f>
        <v>179.55195556000001</v>
      </c>
    </row>
    <row r="160" spans="1:32" ht="15.75" x14ac:dyDescent="0.2">
      <c r="A160" s="35">
        <f t="shared" si="4"/>
        <v>45631</v>
      </c>
      <c r="B160" s="36">
        <f>SUMIFS(СВЦЭМ!$E$39:$E$789,СВЦЭМ!$A$39:$A$789,$A160,СВЦЭМ!$B$39:$B$789,B$155)+'СЕТ СН'!$F$12</f>
        <v>180.3717493</v>
      </c>
      <c r="C160" s="36">
        <f>SUMIFS(СВЦЭМ!$E$39:$E$789,СВЦЭМ!$A$39:$A$789,$A160,СВЦЭМ!$B$39:$B$789,C$155)+'СЕТ СН'!$F$12</f>
        <v>184.97282862</v>
      </c>
      <c r="D160" s="36">
        <f>SUMIFS(СВЦЭМ!$E$39:$E$789,СВЦЭМ!$A$39:$A$789,$A160,СВЦЭМ!$B$39:$B$789,D$155)+'СЕТ СН'!$F$12</f>
        <v>186.04706010999999</v>
      </c>
      <c r="E160" s="36">
        <f>SUMIFS(СВЦЭМ!$E$39:$E$789,СВЦЭМ!$A$39:$A$789,$A160,СВЦЭМ!$B$39:$B$789,E$155)+'СЕТ СН'!$F$12</f>
        <v>187.15697005999999</v>
      </c>
      <c r="F160" s="36">
        <f>SUMIFS(СВЦЭМ!$E$39:$E$789,СВЦЭМ!$A$39:$A$789,$A160,СВЦЭМ!$B$39:$B$789,F$155)+'СЕТ СН'!$F$12</f>
        <v>186.63649268</v>
      </c>
      <c r="G160" s="36">
        <f>SUMIFS(СВЦЭМ!$E$39:$E$789,СВЦЭМ!$A$39:$A$789,$A160,СВЦЭМ!$B$39:$B$789,G$155)+'СЕТ СН'!$F$12</f>
        <v>184.47388219999999</v>
      </c>
      <c r="H160" s="36">
        <f>SUMIFS(СВЦЭМ!$E$39:$E$789,СВЦЭМ!$A$39:$A$789,$A160,СВЦЭМ!$B$39:$B$789,H$155)+'СЕТ СН'!$F$12</f>
        <v>177.81519273999999</v>
      </c>
      <c r="I160" s="36">
        <f>SUMIFS(СВЦЭМ!$E$39:$E$789,СВЦЭМ!$A$39:$A$789,$A160,СВЦЭМ!$B$39:$B$789,I$155)+'СЕТ СН'!$F$12</f>
        <v>170.73381452000001</v>
      </c>
      <c r="J160" s="36">
        <f>SUMIFS(СВЦЭМ!$E$39:$E$789,СВЦЭМ!$A$39:$A$789,$A160,СВЦЭМ!$B$39:$B$789,J$155)+'СЕТ СН'!$F$12</f>
        <v>167.0028294</v>
      </c>
      <c r="K160" s="36">
        <f>SUMIFS(СВЦЭМ!$E$39:$E$789,СВЦЭМ!$A$39:$A$789,$A160,СВЦЭМ!$B$39:$B$789,K$155)+'СЕТ СН'!$F$12</f>
        <v>164.38533491000001</v>
      </c>
      <c r="L160" s="36">
        <f>SUMIFS(СВЦЭМ!$E$39:$E$789,СВЦЭМ!$A$39:$A$789,$A160,СВЦЭМ!$B$39:$B$789,L$155)+'СЕТ СН'!$F$12</f>
        <v>163.50913742</v>
      </c>
      <c r="M160" s="36">
        <f>SUMIFS(СВЦЭМ!$E$39:$E$789,СВЦЭМ!$A$39:$A$789,$A160,СВЦЭМ!$B$39:$B$789,M$155)+'СЕТ СН'!$F$12</f>
        <v>165.65497866000001</v>
      </c>
      <c r="N160" s="36">
        <f>SUMIFS(СВЦЭМ!$E$39:$E$789,СВЦЭМ!$A$39:$A$789,$A160,СВЦЭМ!$B$39:$B$789,N$155)+'СЕТ СН'!$F$12</f>
        <v>166.57757364</v>
      </c>
      <c r="O160" s="36">
        <f>SUMIFS(СВЦЭМ!$E$39:$E$789,СВЦЭМ!$A$39:$A$789,$A160,СВЦЭМ!$B$39:$B$789,O$155)+'СЕТ СН'!$F$12</f>
        <v>167.20798472000001</v>
      </c>
      <c r="P160" s="36">
        <f>SUMIFS(СВЦЭМ!$E$39:$E$789,СВЦЭМ!$A$39:$A$789,$A160,СВЦЭМ!$B$39:$B$789,P$155)+'СЕТ СН'!$F$12</f>
        <v>168.55507717</v>
      </c>
      <c r="Q160" s="36">
        <f>SUMIFS(СВЦЭМ!$E$39:$E$789,СВЦЭМ!$A$39:$A$789,$A160,СВЦЭМ!$B$39:$B$789,Q$155)+'СЕТ СН'!$F$12</f>
        <v>170.56286373</v>
      </c>
      <c r="R160" s="36">
        <f>SUMIFS(СВЦЭМ!$E$39:$E$789,СВЦЭМ!$A$39:$A$789,$A160,СВЦЭМ!$B$39:$B$789,R$155)+'СЕТ СН'!$F$12</f>
        <v>170.79707318999999</v>
      </c>
      <c r="S160" s="36">
        <f>SUMIFS(СВЦЭМ!$E$39:$E$789,СВЦЭМ!$A$39:$A$789,$A160,СВЦЭМ!$B$39:$B$789,S$155)+'СЕТ СН'!$F$12</f>
        <v>166.01636823999999</v>
      </c>
      <c r="T160" s="36">
        <f>SUMIFS(СВЦЭМ!$E$39:$E$789,СВЦЭМ!$A$39:$A$789,$A160,СВЦЭМ!$B$39:$B$789,T$155)+'СЕТ СН'!$F$12</f>
        <v>161.37019522</v>
      </c>
      <c r="U160" s="36">
        <f>SUMIFS(СВЦЭМ!$E$39:$E$789,СВЦЭМ!$A$39:$A$789,$A160,СВЦЭМ!$B$39:$B$789,U$155)+'СЕТ СН'!$F$12</f>
        <v>161.39939444000001</v>
      </c>
      <c r="V160" s="36">
        <f>SUMIFS(СВЦЭМ!$E$39:$E$789,СВЦЭМ!$A$39:$A$789,$A160,СВЦЭМ!$B$39:$B$789,V$155)+'СЕТ СН'!$F$12</f>
        <v>164.52771569000001</v>
      </c>
      <c r="W160" s="36">
        <f>SUMIFS(СВЦЭМ!$E$39:$E$789,СВЦЭМ!$A$39:$A$789,$A160,СВЦЭМ!$B$39:$B$789,W$155)+'СЕТ СН'!$F$12</f>
        <v>165.42879818</v>
      </c>
      <c r="X160" s="36">
        <f>SUMIFS(СВЦЭМ!$E$39:$E$789,СВЦЭМ!$A$39:$A$789,$A160,СВЦЭМ!$B$39:$B$789,X$155)+'СЕТ СН'!$F$12</f>
        <v>166.77149041999999</v>
      </c>
      <c r="Y160" s="36">
        <f>SUMIFS(СВЦЭМ!$E$39:$E$789,СВЦЭМ!$A$39:$A$789,$A160,СВЦЭМ!$B$39:$B$789,Y$155)+'СЕТ СН'!$F$12</f>
        <v>167.69413202999999</v>
      </c>
    </row>
    <row r="161" spans="1:25" ht="15.75" x14ac:dyDescent="0.2">
      <c r="A161" s="35">
        <f t="shared" si="4"/>
        <v>45632</v>
      </c>
      <c r="B161" s="36">
        <f>SUMIFS(СВЦЭМ!$E$39:$E$789,СВЦЭМ!$A$39:$A$789,$A161,СВЦЭМ!$B$39:$B$789,B$155)+'СЕТ СН'!$F$12</f>
        <v>176.86434184000001</v>
      </c>
      <c r="C161" s="36">
        <f>SUMIFS(СВЦЭМ!$E$39:$E$789,СВЦЭМ!$A$39:$A$789,$A161,СВЦЭМ!$B$39:$B$789,C$155)+'СЕТ СН'!$F$12</f>
        <v>183.10227476</v>
      </c>
      <c r="D161" s="36">
        <f>SUMIFS(СВЦЭМ!$E$39:$E$789,СВЦЭМ!$A$39:$A$789,$A161,СВЦЭМ!$B$39:$B$789,D$155)+'СЕТ СН'!$F$12</f>
        <v>185.38458900000001</v>
      </c>
      <c r="E161" s="36">
        <f>SUMIFS(СВЦЭМ!$E$39:$E$789,СВЦЭМ!$A$39:$A$789,$A161,СВЦЭМ!$B$39:$B$789,E$155)+'СЕТ СН'!$F$12</f>
        <v>186.45604936999999</v>
      </c>
      <c r="F161" s="36">
        <f>SUMIFS(СВЦЭМ!$E$39:$E$789,СВЦЭМ!$A$39:$A$789,$A161,СВЦЭМ!$B$39:$B$789,F$155)+'СЕТ СН'!$F$12</f>
        <v>186.27588800999999</v>
      </c>
      <c r="G161" s="36">
        <f>SUMIFS(СВЦЭМ!$E$39:$E$789,СВЦЭМ!$A$39:$A$789,$A161,СВЦЭМ!$B$39:$B$789,G$155)+'СЕТ СН'!$F$12</f>
        <v>184.62445640999999</v>
      </c>
      <c r="H161" s="36">
        <f>SUMIFS(СВЦЭМ!$E$39:$E$789,СВЦЭМ!$A$39:$A$789,$A161,СВЦЭМ!$B$39:$B$789,H$155)+'СЕТ СН'!$F$12</f>
        <v>177.50972060999999</v>
      </c>
      <c r="I161" s="36">
        <f>SUMIFS(СВЦЭМ!$E$39:$E$789,СВЦЭМ!$A$39:$A$789,$A161,СВЦЭМ!$B$39:$B$789,I$155)+'СЕТ СН'!$F$12</f>
        <v>171.4498136</v>
      </c>
      <c r="J161" s="36">
        <f>SUMIFS(СВЦЭМ!$E$39:$E$789,СВЦЭМ!$A$39:$A$789,$A161,СВЦЭМ!$B$39:$B$789,J$155)+'СЕТ СН'!$F$12</f>
        <v>166.15017767000001</v>
      </c>
      <c r="K161" s="36">
        <f>SUMIFS(СВЦЭМ!$E$39:$E$789,СВЦЭМ!$A$39:$A$789,$A161,СВЦЭМ!$B$39:$B$789,K$155)+'СЕТ СН'!$F$12</f>
        <v>163.36596556000001</v>
      </c>
      <c r="L161" s="36">
        <f>SUMIFS(СВЦЭМ!$E$39:$E$789,СВЦЭМ!$A$39:$A$789,$A161,СВЦЭМ!$B$39:$B$789,L$155)+'СЕТ СН'!$F$12</f>
        <v>163.63237555000001</v>
      </c>
      <c r="M161" s="36">
        <f>SUMIFS(СВЦЭМ!$E$39:$E$789,СВЦЭМ!$A$39:$A$789,$A161,СВЦЭМ!$B$39:$B$789,M$155)+'СЕТ СН'!$F$12</f>
        <v>164.92676387</v>
      </c>
      <c r="N161" s="36">
        <f>SUMIFS(СВЦЭМ!$E$39:$E$789,СВЦЭМ!$A$39:$A$789,$A161,СВЦЭМ!$B$39:$B$789,N$155)+'СЕТ СН'!$F$12</f>
        <v>165.70091991000001</v>
      </c>
      <c r="O161" s="36">
        <f>SUMIFS(СВЦЭМ!$E$39:$E$789,СВЦЭМ!$A$39:$A$789,$A161,СВЦЭМ!$B$39:$B$789,O$155)+'СЕТ СН'!$F$12</f>
        <v>166.15877345999999</v>
      </c>
      <c r="P161" s="36">
        <f>SUMIFS(СВЦЭМ!$E$39:$E$789,СВЦЭМ!$A$39:$A$789,$A161,СВЦЭМ!$B$39:$B$789,P$155)+'СЕТ СН'!$F$12</f>
        <v>167.99787896999999</v>
      </c>
      <c r="Q161" s="36">
        <f>SUMIFS(СВЦЭМ!$E$39:$E$789,СВЦЭМ!$A$39:$A$789,$A161,СВЦЭМ!$B$39:$B$789,Q$155)+'СЕТ СН'!$F$12</f>
        <v>168.95333184</v>
      </c>
      <c r="R161" s="36">
        <f>SUMIFS(СВЦЭМ!$E$39:$E$789,СВЦЭМ!$A$39:$A$789,$A161,СВЦЭМ!$B$39:$B$789,R$155)+'СЕТ СН'!$F$12</f>
        <v>168.32775577000001</v>
      </c>
      <c r="S161" s="36">
        <f>SUMIFS(СВЦЭМ!$E$39:$E$789,СВЦЭМ!$A$39:$A$789,$A161,СВЦЭМ!$B$39:$B$789,S$155)+'СЕТ СН'!$F$12</f>
        <v>166.47544582</v>
      </c>
      <c r="T161" s="36">
        <f>SUMIFS(СВЦЭМ!$E$39:$E$789,СВЦЭМ!$A$39:$A$789,$A161,СВЦЭМ!$B$39:$B$789,T$155)+'СЕТ СН'!$F$12</f>
        <v>161.91940507999999</v>
      </c>
      <c r="U161" s="36">
        <f>SUMIFS(СВЦЭМ!$E$39:$E$789,СВЦЭМ!$A$39:$A$789,$A161,СВЦЭМ!$B$39:$B$789,U$155)+'СЕТ СН'!$F$12</f>
        <v>160.68725333</v>
      </c>
      <c r="V161" s="36">
        <f>SUMIFS(СВЦЭМ!$E$39:$E$789,СВЦЭМ!$A$39:$A$789,$A161,СВЦЭМ!$B$39:$B$789,V$155)+'СЕТ СН'!$F$12</f>
        <v>164.47637166999999</v>
      </c>
      <c r="W161" s="36">
        <f>SUMIFS(СВЦЭМ!$E$39:$E$789,СВЦЭМ!$A$39:$A$789,$A161,СВЦЭМ!$B$39:$B$789,W$155)+'СЕТ СН'!$F$12</f>
        <v>164.66281472</v>
      </c>
      <c r="X161" s="36">
        <f>SUMIFS(СВЦЭМ!$E$39:$E$789,СВЦЭМ!$A$39:$A$789,$A161,СВЦЭМ!$B$39:$B$789,X$155)+'СЕТ СН'!$F$12</f>
        <v>165.23085233</v>
      </c>
      <c r="Y161" s="36">
        <f>SUMIFS(СВЦЭМ!$E$39:$E$789,СВЦЭМ!$A$39:$A$789,$A161,СВЦЭМ!$B$39:$B$789,Y$155)+'СЕТ СН'!$F$12</f>
        <v>167.73773421000001</v>
      </c>
    </row>
    <row r="162" spans="1:25" ht="15.75" x14ac:dyDescent="0.2">
      <c r="A162" s="35">
        <f t="shared" si="4"/>
        <v>45633</v>
      </c>
      <c r="B162" s="36">
        <f>SUMIFS(СВЦЭМ!$E$39:$E$789,СВЦЭМ!$A$39:$A$789,$A162,СВЦЭМ!$B$39:$B$789,B$155)+'СЕТ СН'!$F$12</f>
        <v>174.91554568999999</v>
      </c>
      <c r="C162" s="36">
        <f>SUMIFS(СВЦЭМ!$E$39:$E$789,СВЦЭМ!$A$39:$A$789,$A162,СВЦЭМ!$B$39:$B$789,C$155)+'СЕТ СН'!$F$12</f>
        <v>172.51823457</v>
      </c>
      <c r="D162" s="36">
        <f>SUMIFS(СВЦЭМ!$E$39:$E$789,СВЦЭМ!$A$39:$A$789,$A162,СВЦЭМ!$B$39:$B$789,D$155)+'СЕТ СН'!$F$12</f>
        <v>175.18436052999999</v>
      </c>
      <c r="E162" s="36">
        <f>SUMIFS(СВЦЭМ!$E$39:$E$789,СВЦЭМ!$A$39:$A$789,$A162,СВЦЭМ!$B$39:$B$789,E$155)+'СЕТ СН'!$F$12</f>
        <v>177.31168321999999</v>
      </c>
      <c r="F162" s="36">
        <f>SUMIFS(СВЦЭМ!$E$39:$E$789,СВЦЭМ!$A$39:$A$789,$A162,СВЦЭМ!$B$39:$B$789,F$155)+'СЕТ СН'!$F$12</f>
        <v>177.06780674000001</v>
      </c>
      <c r="G162" s="36">
        <f>SUMIFS(СВЦЭМ!$E$39:$E$789,СВЦЭМ!$A$39:$A$789,$A162,СВЦЭМ!$B$39:$B$789,G$155)+'СЕТ СН'!$F$12</f>
        <v>175.53602214</v>
      </c>
      <c r="H162" s="36">
        <f>SUMIFS(СВЦЭМ!$E$39:$E$789,СВЦЭМ!$A$39:$A$789,$A162,СВЦЭМ!$B$39:$B$789,H$155)+'СЕТ СН'!$F$12</f>
        <v>173.54926963</v>
      </c>
      <c r="I162" s="36">
        <f>SUMIFS(СВЦЭМ!$E$39:$E$789,СВЦЭМ!$A$39:$A$789,$A162,СВЦЭМ!$B$39:$B$789,I$155)+'СЕТ СН'!$F$12</f>
        <v>173.552032</v>
      </c>
      <c r="J162" s="36">
        <f>SUMIFS(СВЦЭМ!$E$39:$E$789,СВЦЭМ!$A$39:$A$789,$A162,СВЦЭМ!$B$39:$B$789,J$155)+'СЕТ СН'!$F$12</f>
        <v>168.17186326999999</v>
      </c>
      <c r="K162" s="36">
        <f>SUMIFS(СВЦЭМ!$E$39:$E$789,СВЦЭМ!$A$39:$A$789,$A162,СВЦЭМ!$B$39:$B$789,K$155)+'СЕТ СН'!$F$12</f>
        <v>160.56605906999999</v>
      </c>
      <c r="L162" s="36">
        <f>SUMIFS(СВЦЭМ!$E$39:$E$789,СВЦЭМ!$A$39:$A$789,$A162,СВЦЭМ!$B$39:$B$789,L$155)+'СЕТ СН'!$F$12</f>
        <v>157.95040460000001</v>
      </c>
      <c r="M162" s="36">
        <f>SUMIFS(СВЦЭМ!$E$39:$E$789,СВЦЭМ!$A$39:$A$789,$A162,СВЦЭМ!$B$39:$B$789,M$155)+'СЕТ СН'!$F$12</f>
        <v>158.11193721999999</v>
      </c>
      <c r="N162" s="36">
        <f>SUMIFS(СВЦЭМ!$E$39:$E$789,СВЦЭМ!$A$39:$A$789,$A162,СВЦЭМ!$B$39:$B$789,N$155)+'СЕТ СН'!$F$12</f>
        <v>159.90861755</v>
      </c>
      <c r="O162" s="36">
        <f>SUMIFS(СВЦЭМ!$E$39:$E$789,СВЦЭМ!$A$39:$A$789,$A162,СВЦЭМ!$B$39:$B$789,O$155)+'СЕТ СН'!$F$12</f>
        <v>160.31019760999999</v>
      </c>
      <c r="P162" s="36">
        <f>SUMIFS(СВЦЭМ!$E$39:$E$789,СВЦЭМ!$A$39:$A$789,$A162,СВЦЭМ!$B$39:$B$789,P$155)+'СЕТ СН'!$F$12</f>
        <v>161.68862759000001</v>
      </c>
      <c r="Q162" s="36">
        <f>SUMIFS(СВЦЭМ!$E$39:$E$789,СВЦЭМ!$A$39:$A$789,$A162,СВЦЭМ!$B$39:$B$789,Q$155)+'СЕТ СН'!$F$12</f>
        <v>161.52881102000001</v>
      </c>
      <c r="R162" s="36">
        <f>SUMIFS(СВЦЭМ!$E$39:$E$789,СВЦЭМ!$A$39:$A$789,$A162,СВЦЭМ!$B$39:$B$789,R$155)+'СЕТ СН'!$F$12</f>
        <v>161.86817866000001</v>
      </c>
      <c r="S162" s="36">
        <f>SUMIFS(СВЦЭМ!$E$39:$E$789,СВЦЭМ!$A$39:$A$789,$A162,СВЦЭМ!$B$39:$B$789,S$155)+'СЕТ СН'!$F$12</f>
        <v>159.30836418999999</v>
      </c>
      <c r="T162" s="36">
        <f>SUMIFS(СВЦЭМ!$E$39:$E$789,СВЦЭМ!$A$39:$A$789,$A162,СВЦЭМ!$B$39:$B$789,T$155)+'СЕТ СН'!$F$12</f>
        <v>155.81335075000001</v>
      </c>
      <c r="U162" s="36">
        <f>SUMIFS(СВЦЭМ!$E$39:$E$789,СВЦЭМ!$A$39:$A$789,$A162,СВЦЭМ!$B$39:$B$789,U$155)+'СЕТ СН'!$F$12</f>
        <v>157.75448827</v>
      </c>
      <c r="V162" s="36">
        <f>SUMIFS(СВЦЭМ!$E$39:$E$789,СВЦЭМ!$A$39:$A$789,$A162,СВЦЭМ!$B$39:$B$789,V$155)+'СЕТ СН'!$F$12</f>
        <v>159.26229233000001</v>
      </c>
      <c r="W162" s="36">
        <f>SUMIFS(СВЦЭМ!$E$39:$E$789,СВЦЭМ!$A$39:$A$789,$A162,СВЦЭМ!$B$39:$B$789,W$155)+'СЕТ СН'!$F$12</f>
        <v>160.7581337</v>
      </c>
      <c r="X162" s="36">
        <f>SUMIFS(СВЦЭМ!$E$39:$E$789,СВЦЭМ!$A$39:$A$789,$A162,СВЦЭМ!$B$39:$B$789,X$155)+'СЕТ СН'!$F$12</f>
        <v>164.31708326</v>
      </c>
      <c r="Y162" s="36">
        <f>SUMIFS(СВЦЭМ!$E$39:$E$789,СВЦЭМ!$A$39:$A$789,$A162,СВЦЭМ!$B$39:$B$789,Y$155)+'СЕТ СН'!$F$12</f>
        <v>169.28470994</v>
      </c>
    </row>
    <row r="163" spans="1:25" ht="15.75" x14ac:dyDescent="0.2">
      <c r="A163" s="35">
        <f t="shared" si="4"/>
        <v>45634</v>
      </c>
      <c r="B163" s="36">
        <f>SUMIFS(СВЦЭМ!$E$39:$E$789,СВЦЭМ!$A$39:$A$789,$A163,СВЦЭМ!$B$39:$B$789,B$155)+'СЕТ СН'!$F$12</f>
        <v>168.59960196</v>
      </c>
      <c r="C163" s="36">
        <f>SUMIFS(СВЦЭМ!$E$39:$E$789,СВЦЭМ!$A$39:$A$789,$A163,СВЦЭМ!$B$39:$B$789,C$155)+'СЕТ СН'!$F$12</f>
        <v>171.47295792</v>
      </c>
      <c r="D163" s="36">
        <f>SUMIFS(СВЦЭМ!$E$39:$E$789,СВЦЭМ!$A$39:$A$789,$A163,СВЦЭМ!$B$39:$B$789,D$155)+'СЕТ СН'!$F$12</f>
        <v>174.25302083</v>
      </c>
      <c r="E163" s="36">
        <f>SUMIFS(СВЦЭМ!$E$39:$E$789,СВЦЭМ!$A$39:$A$789,$A163,СВЦЭМ!$B$39:$B$789,E$155)+'СЕТ СН'!$F$12</f>
        <v>176.88277542</v>
      </c>
      <c r="F163" s="36">
        <f>SUMIFS(СВЦЭМ!$E$39:$E$789,СВЦЭМ!$A$39:$A$789,$A163,СВЦЭМ!$B$39:$B$789,F$155)+'СЕТ СН'!$F$12</f>
        <v>178.01458830999999</v>
      </c>
      <c r="G163" s="36">
        <f>SUMIFS(СВЦЭМ!$E$39:$E$789,СВЦЭМ!$A$39:$A$789,$A163,СВЦЭМ!$B$39:$B$789,G$155)+'СЕТ СН'!$F$12</f>
        <v>175.95482071000001</v>
      </c>
      <c r="H163" s="36">
        <f>SUMIFS(СВЦЭМ!$E$39:$E$789,СВЦЭМ!$A$39:$A$789,$A163,СВЦЭМ!$B$39:$B$789,H$155)+'СЕТ СН'!$F$12</f>
        <v>177.43671429</v>
      </c>
      <c r="I163" s="36">
        <f>SUMIFS(СВЦЭМ!$E$39:$E$789,СВЦЭМ!$A$39:$A$789,$A163,СВЦЭМ!$B$39:$B$789,I$155)+'СЕТ СН'!$F$12</f>
        <v>176.44824195999999</v>
      </c>
      <c r="J163" s="36">
        <f>SUMIFS(СВЦЭМ!$E$39:$E$789,СВЦЭМ!$A$39:$A$789,$A163,СВЦЭМ!$B$39:$B$789,J$155)+'СЕТ СН'!$F$12</f>
        <v>171.35997313999999</v>
      </c>
      <c r="K163" s="36">
        <f>SUMIFS(СВЦЭМ!$E$39:$E$789,СВЦЭМ!$A$39:$A$789,$A163,СВЦЭМ!$B$39:$B$789,K$155)+'СЕТ СН'!$F$12</f>
        <v>164.80533972999999</v>
      </c>
      <c r="L163" s="36">
        <f>SUMIFS(СВЦЭМ!$E$39:$E$789,СВЦЭМ!$A$39:$A$789,$A163,СВЦЭМ!$B$39:$B$789,L$155)+'СЕТ СН'!$F$12</f>
        <v>160.50608007</v>
      </c>
      <c r="M163" s="36">
        <f>SUMIFS(СВЦЭМ!$E$39:$E$789,СВЦЭМ!$A$39:$A$789,$A163,СВЦЭМ!$B$39:$B$789,M$155)+'СЕТ СН'!$F$12</f>
        <v>160.43996301999999</v>
      </c>
      <c r="N163" s="36">
        <f>SUMIFS(СВЦЭМ!$E$39:$E$789,СВЦЭМ!$A$39:$A$789,$A163,СВЦЭМ!$B$39:$B$789,N$155)+'СЕТ СН'!$F$12</f>
        <v>162.66310937</v>
      </c>
      <c r="O163" s="36">
        <f>SUMIFS(СВЦЭМ!$E$39:$E$789,СВЦЭМ!$A$39:$A$789,$A163,СВЦЭМ!$B$39:$B$789,O$155)+'СЕТ СН'!$F$12</f>
        <v>163.74736915</v>
      </c>
      <c r="P163" s="36">
        <f>SUMIFS(СВЦЭМ!$E$39:$E$789,СВЦЭМ!$A$39:$A$789,$A163,СВЦЭМ!$B$39:$B$789,P$155)+'СЕТ СН'!$F$12</f>
        <v>164.67599437999999</v>
      </c>
      <c r="Q163" s="36">
        <f>SUMIFS(СВЦЭМ!$E$39:$E$789,СВЦЭМ!$A$39:$A$789,$A163,СВЦЭМ!$B$39:$B$789,Q$155)+'СЕТ СН'!$F$12</f>
        <v>165.35236735000001</v>
      </c>
      <c r="R163" s="36">
        <f>SUMIFS(СВЦЭМ!$E$39:$E$789,СВЦЭМ!$A$39:$A$789,$A163,СВЦЭМ!$B$39:$B$789,R$155)+'СЕТ СН'!$F$12</f>
        <v>164.79777548999999</v>
      </c>
      <c r="S163" s="36">
        <f>SUMIFS(СВЦЭМ!$E$39:$E$789,СВЦЭМ!$A$39:$A$789,$A163,СВЦЭМ!$B$39:$B$789,S$155)+'СЕТ СН'!$F$12</f>
        <v>159.34664085</v>
      </c>
      <c r="T163" s="36">
        <f>SUMIFS(СВЦЭМ!$E$39:$E$789,СВЦЭМ!$A$39:$A$789,$A163,СВЦЭМ!$B$39:$B$789,T$155)+'СЕТ СН'!$F$12</f>
        <v>152.69208545000001</v>
      </c>
      <c r="U163" s="36">
        <f>SUMIFS(СВЦЭМ!$E$39:$E$789,СВЦЭМ!$A$39:$A$789,$A163,СВЦЭМ!$B$39:$B$789,U$155)+'СЕТ СН'!$F$12</f>
        <v>152.49120171999999</v>
      </c>
      <c r="V163" s="36">
        <f>SUMIFS(СВЦЭМ!$E$39:$E$789,СВЦЭМ!$A$39:$A$789,$A163,СВЦЭМ!$B$39:$B$789,V$155)+'СЕТ СН'!$F$12</f>
        <v>155.08225601000001</v>
      </c>
      <c r="W163" s="36">
        <f>SUMIFS(СВЦЭМ!$E$39:$E$789,СВЦЭМ!$A$39:$A$789,$A163,СВЦЭМ!$B$39:$B$789,W$155)+'СЕТ СН'!$F$12</f>
        <v>158.55208590000001</v>
      </c>
      <c r="X163" s="36">
        <f>SUMIFS(СВЦЭМ!$E$39:$E$789,СВЦЭМ!$A$39:$A$789,$A163,СВЦЭМ!$B$39:$B$789,X$155)+'СЕТ СН'!$F$12</f>
        <v>160.02099351000001</v>
      </c>
      <c r="Y163" s="36">
        <f>SUMIFS(СВЦЭМ!$E$39:$E$789,СВЦЭМ!$A$39:$A$789,$A163,СВЦЭМ!$B$39:$B$789,Y$155)+'СЕТ СН'!$F$12</f>
        <v>160.10855072000001</v>
      </c>
    </row>
    <row r="164" spans="1:25" ht="15.75" x14ac:dyDescent="0.2">
      <c r="A164" s="35">
        <f t="shared" si="4"/>
        <v>45635</v>
      </c>
      <c r="B164" s="36">
        <f>SUMIFS(СВЦЭМ!$E$39:$E$789,СВЦЭМ!$A$39:$A$789,$A164,СВЦЭМ!$B$39:$B$789,B$155)+'СЕТ СН'!$F$12</f>
        <v>166.91322765000001</v>
      </c>
      <c r="C164" s="36">
        <f>SUMIFS(СВЦЭМ!$E$39:$E$789,СВЦЭМ!$A$39:$A$789,$A164,СВЦЭМ!$B$39:$B$789,C$155)+'СЕТ СН'!$F$12</f>
        <v>168.94598386000001</v>
      </c>
      <c r="D164" s="36">
        <f>SUMIFS(СВЦЭМ!$E$39:$E$789,СВЦЭМ!$A$39:$A$789,$A164,СВЦЭМ!$B$39:$B$789,D$155)+'СЕТ СН'!$F$12</f>
        <v>172.79073806</v>
      </c>
      <c r="E164" s="36">
        <f>SUMIFS(СВЦЭМ!$E$39:$E$789,СВЦЭМ!$A$39:$A$789,$A164,СВЦЭМ!$B$39:$B$789,E$155)+'СЕТ СН'!$F$12</f>
        <v>174.67138937000001</v>
      </c>
      <c r="F164" s="36">
        <f>SUMIFS(СВЦЭМ!$E$39:$E$789,СВЦЭМ!$A$39:$A$789,$A164,СВЦЭМ!$B$39:$B$789,F$155)+'СЕТ СН'!$F$12</f>
        <v>174.73935623</v>
      </c>
      <c r="G164" s="36">
        <f>SUMIFS(СВЦЭМ!$E$39:$E$789,СВЦЭМ!$A$39:$A$789,$A164,СВЦЭМ!$B$39:$B$789,G$155)+'СЕТ СН'!$F$12</f>
        <v>171.41814969000001</v>
      </c>
      <c r="H164" s="36">
        <f>SUMIFS(СВЦЭМ!$E$39:$E$789,СВЦЭМ!$A$39:$A$789,$A164,СВЦЭМ!$B$39:$B$789,H$155)+'СЕТ СН'!$F$12</f>
        <v>164.18638050999999</v>
      </c>
      <c r="I164" s="36">
        <f>SUMIFS(СВЦЭМ!$E$39:$E$789,СВЦЭМ!$A$39:$A$789,$A164,СВЦЭМ!$B$39:$B$789,I$155)+'СЕТ СН'!$F$12</f>
        <v>158.04020525000001</v>
      </c>
      <c r="J164" s="36">
        <f>SUMIFS(СВЦЭМ!$E$39:$E$789,СВЦЭМ!$A$39:$A$789,$A164,СВЦЭМ!$B$39:$B$789,J$155)+'СЕТ СН'!$F$12</f>
        <v>159.61492935999999</v>
      </c>
      <c r="K164" s="36">
        <f>SUMIFS(СВЦЭМ!$E$39:$E$789,СВЦЭМ!$A$39:$A$789,$A164,СВЦЭМ!$B$39:$B$789,K$155)+'СЕТ СН'!$F$12</f>
        <v>158.19077095</v>
      </c>
      <c r="L164" s="36">
        <f>SUMIFS(СВЦЭМ!$E$39:$E$789,СВЦЭМ!$A$39:$A$789,$A164,СВЦЭМ!$B$39:$B$789,L$155)+'СЕТ СН'!$F$12</f>
        <v>157.61834528</v>
      </c>
      <c r="M164" s="36">
        <f>SUMIFS(СВЦЭМ!$E$39:$E$789,СВЦЭМ!$A$39:$A$789,$A164,СВЦЭМ!$B$39:$B$789,M$155)+'СЕТ СН'!$F$12</f>
        <v>159.55149799</v>
      </c>
      <c r="N164" s="36">
        <f>SUMIFS(СВЦЭМ!$E$39:$E$789,СВЦЭМ!$A$39:$A$789,$A164,СВЦЭМ!$B$39:$B$789,N$155)+'СЕТ СН'!$F$12</f>
        <v>158.87634388999999</v>
      </c>
      <c r="O164" s="36">
        <f>SUMIFS(СВЦЭМ!$E$39:$E$789,СВЦЭМ!$A$39:$A$789,$A164,СВЦЭМ!$B$39:$B$789,O$155)+'СЕТ СН'!$F$12</f>
        <v>159.80366710000001</v>
      </c>
      <c r="P164" s="36">
        <f>SUMIFS(СВЦЭМ!$E$39:$E$789,СВЦЭМ!$A$39:$A$789,$A164,СВЦЭМ!$B$39:$B$789,P$155)+'СЕТ СН'!$F$12</f>
        <v>160.40786107</v>
      </c>
      <c r="Q164" s="36">
        <f>SUMIFS(СВЦЭМ!$E$39:$E$789,СВЦЭМ!$A$39:$A$789,$A164,СВЦЭМ!$B$39:$B$789,Q$155)+'СЕТ СН'!$F$12</f>
        <v>160.72487082999999</v>
      </c>
      <c r="R164" s="36">
        <f>SUMIFS(СВЦЭМ!$E$39:$E$789,СВЦЭМ!$A$39:$A$789,$A164,СВЦЭМ!$B$39:$B$789,R$155)+'СЕТ СН'!$F$12</f>
        <v>159.39590089000001</v>
      </c>
      <c r="S164" s="36">
        <f>SUMIFS(СВЦЭМ!$E$39:$E$789,СВЦЭМ!$A$39:$A$789,$A164,СВЦЭМ!$B$39:$B$789,S$155)+'СЕТ СН'!$F$12</f>
        <v>156.33424364000001</v>
      </c>
      <c r="T164" s="36">
        <f>SUMIFS(СВЦЭМ!$E$39:$E$789,СВЦЭМ!$A$39:$A$789,$A164,СВЦЭМ!$B$39:$B$789,T$155)+'СЕТ СН'!$F$12</f>
        <v>154.19654137000001</v>
      </c>
      <c r="U164" s="36">
        <f>SUMIFS(СВЦЭМ!$E$39:$E$789,СВЦЭМ!$A$39:$A$789,$A164,СВЦЭМ!$B$39:$B$789,U$155)+'СЕТ СН'!$F$12</f>
        <v>154.74517471999999</v>
      </c>
      <c r="V164" s="36">
        <f>SUMIFS(СВЦЭМ!$E$39:$E$789,СВЦЭМ!$A$39:$A$789,$A164,СВЦЭМ!$B$39:$B$789,V$155)+'СЕТ СН'!$F$12</f>
        <v>157.11332618</v>
      </c>
      <c r="W164" s="36">
        <f>SUMIFS(СВЦЭМ!$E$39:$E$789,СВЦЭМ!$A$39:$A$789,$A164,СВЦЭМ!$B$39:$B$789,W$155)+'СЕТ СН'!$F$12</f>
        <v>158.56938423</v>
      </c>
      <c r="X164" s="36">
        <f>SUMIFS(СВЦЭМ!$E$39:$E$789,СВЦЭМ!$A$39:$A$789,$A164,СВЦЭМ!$B$39:$B$789,X$155)+'СЕТ СН'!$F$12</f>
        <v>159.0227917</v>
      </c>
      <c r="Y164" s="36">
        <f>SUMIFS(СВЦЭМ!$E$39:$E$789,СВЦЭМ!$A$39:$A$789,$A164,СВЦЭМ!$B$39:$B$789,Y$155)+'СЕТ СН'!$F$12</f>
        <v>158.39214423000001</v>
      </c>
    </row>
    <row r="165" spans="1:25" ht="15.75" x14ac:dyDescent="0.2">
      <c r="A165" s="35">
        <f t="shared" si="4"/>
        <v>45636</v>
      </c>
      <c r="B165" s="36">
        <f>SUMIFS(СВЦЭМ!$E$39:$E$789,СВЦЭМ!$A$39:$A$789,$A165,СВЦЭМ!$B$39:$B$789,B$155)+'СЕТ СН'!$F$12</f>
        <v>169.40133707999999</v>
      </c>
      <c r="C165" s="36">
        <f>SUMIFS(СВЦЭМ!$E$39:$E$789,СВЦЭМ!$A$39:$A$789,$A165,СВЦЭМ!$B$39:$B$789,C$155)+'СЕТ СН'!$F$12</f>
        <v>174.43636986999999</v>
      </c>
      <c r="D165" s="36">
        <f>SUMIFS(СВЦЭМ!$E$39:$E$789,СВЦЭМ!$A$39:$A$789,$A165,СВЦЭМ!$B$39:$B$789,D$155)+'СЕТ СН'!$F$12</f>
        <v>175.80755327</v>
      </c>
      <c r="E165" s="36">
        <f>SUMIFS(СВЦЭМ!$E$39:$E$789,СВЦЭМ!$A$39:$A$789,$A165,СВЦЭМ!$B$39:$B$789,E$155)+'СЕТ СН'!$F$12</f>
        <v>177.42373462</v>
      </c>
      <c r="F165" s="36">
        <f>SUMIFS(СВЦЭМ!$E$39:$E$789,СВЦЭМ!$A$39:$A$789,$A165,СВЦЭМ!$B$39:$B$789,F$155)+'СЕТ СН'!$F$12</f>
        <v>177.59851814999999</v>
      </c>
      <c r="G165" s="36">
        <f>SUMIFS(СВЦЭМ!$E$39:$E$789,СВЦЭМ!$A$39:$A$789,$A165,СВЦЭМ!$B$39:$B$789,G$155)+'СЕТ СН'!$F$12</f>
        <v>175.02803603000001</v>
      </c>
      <c r="H165" s="36">
        <f>SUMIFS(СВЦЭМ!$E$39:$E$789,СВЦЭМ!$A$39:$A$789,$A165,СВЦЭМ!$B$39:$B$789,H$155)+'СЕТ СН'!$F$12</f>
        <v>168.48571385</v>
      </c>
      <c r="I165" s="36">
        <f>SUMIFS(СВЦЭМ!$E$39:$E$789,СВЦЭМ!$A$39:$A$789,$A165,СВЦЭМ!$B$39:$B$789,I$155)+'СЕТ СН'!$F$12</f>
        <v>161.88147720000001</v>
      </c>
      <c r="J165" s="36">
        <f>SUMIFS(СВЦЭМ!$E$39:$E$789,СВЦЭМ!$A$39:$A$789,$A165,СВЦЭМ!$B$39:$B$789,J$155)+'СЕТ СН'!$F$12</f>
        <v>157.11731531000001</v>
      </c>
      <c r="K165" s="36">
        <f>SUMIFS(СВЦЭМ!$E$39:$E$789,СВЦЭМ!$A$39:$A$789,$A165,СВЦЭМ!$B$39:$B$789,K$155)+'СЕТ СН'!$F$12</f>
        <v>154.88038842</v>
      </c>
      <c r="L165" s="36">
        <f>SUMIFS(СВЦЭМ!$E$39:$E$789,СВЦЭМ!$A$39:$A$789,$A165,СВЦЭМ!$B$39:$B$789,L$155)+'СЕТ СН'!$F$12</f>
        <v>155.87520008999999</v>
      </c>
      <c r="M165" s="36">
        <f>SUMIFS(СВЦЭМ!$E$39:$E$789,СВЦЭМ!$A$39:$A$789,$A165,СВЦЭМ!$B$39:$B$789,M$155)+'СЕТ СН'!$F$12</f>
        <v>156.70598681999999</v>
      </c>
      <c r="N165" s="36">
        <f>SUMIFS(СВЦЭМ!$E$39:$E$789,СВЦЭМ!$A$39:$A$789,$A165,СВЦЭМ!$B$39:$B$789,N$155)+'СЕТ СН'!$F$12</f>
        <v>156.57023323999999</v>
      </c>
      <c r="O165" s="36">
        <f>SUMIFS(СВЦЭМ!$E$39:$E$789,СВЦЭМ!$A$39:$A$789,$A165,СВЦЭМ!$B$39:$B$789,O$155)+'СЕТ СН'!$F$12</f>
        <v>156.16844043</v>
      </c>
      <c r="P165" s="36">
        <f>SUMIFS(СВЦЭМ!$E$39:$E$789,СВЦЭМ!$A$39:$A$789,$A165,СВЦЭМ!$B$39:$B$789,P$155)+'СЕТ СН'!$F$12</f>
        <v>159.56610881</v>
      </c>
      <c r="Q165" s="36">
        <f>SUMIFS(СВЦЭМ!$E$39:$E$789,СВЦЭМ!$A$39:$A$789,$A165,СВЦЭМ!$B$39:$B$789,Q$155)+'СЕТ СН'!$F$12</f>
        <v>160.82218753999999</v>
      </c>
      <c r="R165" s="36">
        <f>SUMIFS(СВЦЭМ!$E$39:$E$789,СВЦЭМ!$A$39:$A$789,$A165,СВЦЭМ!$B$39:$B$789,R$155)+'СЕТ СН'!$F$12</f>
        <v>158.80710811</v>
      </c>
      <c r="S165" s="36">
        <f>SUMIFS(СВЦЭМ!$E$39:$E$789,СВЦЭМ!$A$39:$A$789,$A165,СВЦЭМ!$B$39:$B$789,S$155)+'СЕТ СН'!$F$12</f>
        <v>155.48879020999999</v>
      </c>
      <c r="T165" s="36">
        <f>SUMIFS(СВЦЭМ!$E$39:$E$789,СВЦЭМ!$A$39:$A$789,$A165,СВЦЭМ!$B$39:$B$789,T$155)+'СЕТ СН'!$F$12</f>
        <v>153.61056128999999</v>
      </c>
      <c r="U165" s="36">
        <f>SUMIFS(СВЦЭМ!$E$39:$E$789,СВЦЭМ!$A$39:$A$789,$A165,СВЦЭМ!$B$39:$B$789,U$155)+'СЕТ СН'!$F$12</f>
        <v>154.99803463999999</v>
      </c>
      <c r="V165" s="36">
        <f>SUMIFS(СВЦЭМ!$E$39:$E$789,СВЦЭМ!$A$39:$A$789,$A165,СВЦЭМ!$B$39:$B$789,V$155)+'СЕТ СН'!$F$12</f>
        <v>156.14834045999999</v>
      </c>
      <c r="W165" s="36">
        <f>SUMIFS(СВЦЭМ!$E$39:$E$789,СВЦЭМ!$A$39:$A$789,$A165,СВЦЭМ!$B$39:$B$789,W$155)+'СЕТ СН'!$F$12</f>
        <v>158.63628793999999</v>
      </c>
      <c r="X165" s="36">
        <f>SUMIFS(СВЦЭМ!$E$39:$E$789,СВЦЭМ!$A$39:$A$789,$A165,СВЦЭМ!$B$39:$B$789,X$155)+'СЕТ СН'!$F$12</f>
        <v>158.90469647</v>
      </c>
      <c r="Y165" s="36">
        <f>SUMIFS(СВЦЭМ!$E$39:$E$789,СВЦЭМ!$A$39:$A$789,$A165,СВЦЭМ!$B$39:$B$789,Y$155)+'СЕТ СН'!$F$12</f>
        <v>162.51224508000001</v>
      </c>
    </row>
    <row r="166" spans="1:25" ht="15.75" x14ac:dyDescent="0.2">
      <c r="A166" s="35">
        <f t="shared" si="4"/>
        <v>45637</v>
      </c>
      <c r="B166" s="36">
        <f>SUMIFS(СВЦЭМ!$E$39:$E$789,СВЦЭМ!$A$39:$A$789,$A166,СВЦЭМ!$B$39:$B$789,B$155)+'СЕТ СН'!$F$12</f>
        <v>162.11445938</v>
      </c>
      <c r="C166" s="36">
        <f>SUMIFS(СВЦЭМ!$E$39:$E$789,СВЦЭМ!$A$39:$A$789,$A166,СВЦЭМ!$B$39:$B$789,C$155)+'СЕТ СН'!$F$12</f>
        <v>170.94898502000001</v>
      </c>
      <c r="D166" s="36">
        <f>SUMIFS(СВЦЭМ!$E$39:$E$789,СВЦЭМ!$A$39:$A$789,$A166,СВЦЭМ!$B$39:$B$789,D$155)+'СЕТ СН'!$F$12</f>
        <v>174.77284481000001</v>
      </c>
      <c r="E166" s="36">
        <f>SUMIFS(СВЦЭМ!$E$39:$E$789,СВЦЭМ!$A$39:$A$789,$A166,СВЦЭМ!$B$39:$B$789,E$155)+'СЕТ СН'!$F$12</f>
        <v>175.81777427</v>
      </c>
      <c r="F166" s="36">
        <f>SUMIFS(СВЦЭМ!$E$39:$E$789,СВЦЭМ!$A$39:$A$789,$A166,СВЦЭМ!$B$39:$B$789,F$155)+'СЕТ СН'!$F$12</f>
        <v>176.88737105000001</v>
      </c>
      <c r="G166" s="36">
        <f>SUMIFS(СВЦЭМ!$E$39:$E$789,СВЦЭМ!$A$39:$A$789,$A166,СВЦЭМ!$B$39:$B$789,G$155)+'СЕТ СН'!$F$12</f>
        <v>174.23184687</v>
      </c>
      <c r="H166" s="36">
        <f>SUMIFS(СВЦЭМ!$E$39:$E$789,СВЦЭМ!$A$39:$A$789,$A166,СВЦЭМ!$B$39:$B$789,H$155)+'СЕТ СН'!$F$12</f>
        <v>169.90003787000001</v>
      </c>
      <c r="I166" s="36">
        <f>SUMIFS(СВЦЭМ!$E$39:$E$789,СВЦЭМ!$A$39:$A$789,$A166,СВЦЭМ!$B$39:$B$789,I$155)+'СЕТ СН'!$F$12</f>
        <v>163.9224289</v>
      </c>
      <c r="J166" s="36">
        <f>SUMIFS(СВЦЭМ!$E$39:$E$789,СВЦЭМ!$A$39:$A$789,$A166,СВЦЭМ!$B$39:$B$789,J$155)+'СЕТ СН'!$F$12</f>
        <v>160.16034089999999</v>
      </c>
      <c r="K166" s="36">
        <f>SUMIFS(СВЦЭМ!$E$39:$E$789,СВЦЭМ!$A$39:$A$789,$A166,СВЦЭМ!$B$39:$B$789,K$155)+'СЕТ СН'!$F$12</f>
        <v>158.69057869</v>
      </c>
      <c r="L166" s="36">
        <f>SUMIFS(СВЦЭМ!$E$39:$E$789,СВЦЭМ!$A$39:$A$789,$A166,СВЦЭМ!$B$39:$B$789,L$155)+'СЕТ СН'!$F$12</f>
        <v>158.61156437</v>
      </c>
      <c r="M166" s="36">
        <f>SUMIFS(СВЦЭМ!$E$39:$E$789,СВЦЭМ!$A$39:$A$789,$A166,СВЦЭМ!$B$39:$B$789,M$155)+'СЕТ СН'!$F$12</f>
        <v>160.80987112</v>
      </c>
      <c r="N166" s="36">
        <f>SUMIFS(СВЦЭМ!$E$39:$E$789,СВЦЭМ!$A$39:$A$789,$A166,СВЦЭМ!$B$39:$B$789,N$155)+'СЕТ СН'!$F$12</f>
        <v>162.55792507999999</v>
      </c>
      <c r="O166" s="36">
        <f>SUMIFS(СВЦЭМ!$E$39:$E$789,СВЦЭМ!$A$39:$A$789,$A166,СВЦЭМ!$B$39:$B$789,O$155)+'СЕТ СН'!$F$12</f>
        <v>165.15153935999999</v>
      </c>
      <c r="P166" s="36">
        <f>SUMIFS(СВЦЭМ!$E$39:$E$789,СВЦЭМ!$A$39:$A$789,$A166,СВЦЭМ!$B$39:$B$789,P$155)+'СЕТ СН'!$F$12</f>
        <v>167.69332632999999</v>
      </c>
      <c r="Q166" s="36">
        <f>SUMIFS(СВЦЭМ!$E$39:$E$789,СВЦЭМ!$A$39:$A$789,$A166,СВЦЭМ!$B$39:$B$789,Q$155)+'СЕТ СН'!$F$12</f>
        <v>170.64777294000001</v>
      </c>
      <c r="R166" s="36">
        <f>SUMIFS(СВЦЭМ!$E$39:$E$789,СВЦЭМ!$A$39:$A$789,$A166,СВЦЭМ!$B$39:$B$789,R$155)+'СЕТ СН'!$F$12</f>
        <v>169.46881977999999</v>
      </c>
      <c r="S166" s="36">
        <f>SUMIFS(СВЦЭМ!$E$39:$E$789,СВЦЭМ!$A$39:$A$789,$A166,СВЦЭМ!$B$39:$B$789,S$155)+'СЕТ СН'!$F$12</f>
        <v>166.37604580999999</v>
      </c>
      <c r="T166" s="36">
        <f>SUMIFS(СВЦЭМ!$E$39:$E$789,СВЦЭМ!$A$39:$A$789,$A166,СВЦЭМ!$B$39:$B$789,T$155)+'СЕТ СН'!$F$12</f>
        <v>162.28294947000001</v>
      </c>
      <c r="U166" s="36">
        <f>SUMIFS(СВЦЭМ!$E$39:$E$789,СВЦЭМ!$A$39:$A$789,$A166,СВЦЭМ!$B$39:$B$789,U$155)+'СЕТ СН'!$F$12</f>
        <v>160.95062686</v>
      </c>
      <c r="V166" s="36">
        <f>SUMIFS(СВЦЭМ!$E$39:$E$789,СВЦЭМ!$A$39:$A$789,$A166,СВЦЭМ!$B$39:$B$789,V$155)+'СЕТ СН'!$F$12</f>
        <v>160.41273838999999</v>
      </c>
      <c r="W166" s="36">
        <f>SUMIFS(СВЦЭМ!$E$39:$E$789,СВЦЭМ!$A$39:$A$789,$A166,СВЦЭМ!$B$39:$B$789,W$155)+'СЕТ СН'!$F$12</f>
        <v>161.64938566000001</v>
      </c>
      <c r="X166" s="36">
        <f>SUMIFS(СВЦЭМ!$E$39:$E$789,СВЦЭМ!$A$39:$A$789,$A166,СВЦЭМ!$B$39:$B$789,X$155)+'СЕТ СН'!$F$12</f>
        <v>164.25416233000001</v>
      </c>
      <c r="Y166" s="36">
        <f>SUMIFS(СВЦЭМ!$E$39:$E$789,СВЦЭМ!$A$39:$A$789,$A166,СВЦЭМ!$B$39:$B$789,Y$155)+'СЕТ СН'!$F$12</f>
        <v>168.45863499000001</v>
      </c>
    </row>
    <row r="167" spans="1:25" ht="15.75" x14ac:dyDescent="0.2">
      <c r="A167" s="35">
        <f t="shared" si="4"/>
        <v>45638</v>
      </c>
      <c r="B167" s="36">
        <f>SUMIFS(СВЦЭМ!$E$39:$E$789,СВЦЭМ!$A$39:$A$789,$A167,СВЦЭМ!$B$39:$B$789,B$155)+'СЕТ СН'!$F$12</f>
        <v>172.39513729000001</v>
      </c>
      <c r="C167" s="36">
        <f>SUMIFS(СВЦЭМ!$E$39:$E$789,СВЦЭМ!$A$39:$A$789,$A167,СВЦЭМ!$B$39:$B$789,C$155)+'СЕТ СН'!$F$12</f>
        <v>176.68154924999999</v>
      </c>
      <c r="D167" s="36">
        <f>SUMIFS(СВЦЭМ!$E$39:$E$789,СВЦЭМ!$A$39:$A$789,$A167,СВЦЭМ!$B$39:$B$789,D$155)+'СЕТ СН'!$F$12</f>
        <v>177.59367813</v>
      </c>
      <c r="E167" s="36">
        <f>SUMIFS(СВЦЭМ!$E$39:$E$789,СВЦЭМ!$A$39:$A$789,$A167,СВЦЭМ!$B$39:$B$789,E$155)+'СЕТ СН'!$F$12</f>
        <v>177.54635526000001</v>
      </c>
      <c r="F167" s="36">
        <f>SUMIFS(СВЦЭМ!$E$39:$E$789,СВЦЭМ!$A$39:$A$789,$A167,СВЦЭМ!$B$39:$B$789,F$155)+'СЕТ СН'!$F$12</f>
        <v>178.33311545999999</v>
      </c>
      <c r="G167" s="36">
        <f>SUMIFS(СВЦЭМ!$E$39:$E$789,СВЦЭМ!$A$39:$A$789,$A167,СВЦЭМ!$B$39:$B$789,G$155)+'СЕТ СН'!$F$12</f>
        <v>177.67592389999999</v>
      </c>
      <c r="H167" s="36">
        <f>SUMIFS(СВЦЭМ!$E$39:$E$789,СВЦЭМ!$A$39:$A$789,$A167,СВЦЭМ!$B$39:$B$789,H$155)+'СЕТ СН'!$F$12</f>
        <v>172.86492806000001</v>
      </c>
      <c r="I167" s="36">
        <f>SUMIFS(СВЦЭМ!$E$39:$E$789,СВЦЭМ!$A$39:$A$789,$A167,СВЦЭМ!$B$39:$B$789,I$155)+'СЕТ СН'!$F$12</f>
        <v>165.78545355</v>
      </c>
      <c r="J167" s="36">
        <f>SUMIFS(СВЦЭМ!$E$39:$E$789,СВЦЭМ!$A$39:$A$789,$A167,СВЦЭМ!$B$39:$B$789,J$155)+'СЕТ СН'!$F$12</f>
        <v>162.26177799999999</v>
      </c>
      <c r="K167" s="36">
        <f>SUMIFS(СВЦЭМ!$E$39:$E$789,СВЦЭМ!$A$39:$A$789,$A167,СВЦЭМ!$B$39:$B$789,K$155)+'СЕТ СН'!$F$12</f>
        <v>162.37319618999999</v>
      </c>
      <c r="L167" s="36">
        <f>SUMIFS(СВЦЭМ!$E$39:$E$789,СВЦЭМ!$A$39:$A$789,$A167,СВЦЭМ!$B$39:$B$789,L$155)+'СЕТ СН'!$F$12</f>
        <v>161.67777432</v>
      </c>
      <c r="M167" s="36">
        <f>SUMIFS(СВЦЭМ!$E$39:$E$789,СВЦЭМ!$A$39:$A$789,$A167,СВЦЭМ!$B$39:$B$789,M$155)+'СЕТ СН'!$F$12</f>
        <v>162.88350993</v>
      </c>
      <c r="N167" s="36">
        <f>SUMIFS(СВЦЭМ!$E$39:$E$789,СВЦЭМ!$A$39:$A$789,$A167,СВЦЭМ!$B$39:$B$789,N$155)+'СЕТ СН'!$F$12</f>
        <v>163.08154862999999</v>
      </c>
      <c r="O167" s="36">
        <f>SUMIFS(СВЦЭМ!$E$39:$E$789,СВЦЭМ!$A$39:$A$789,$A167,СВЦЭМ!$B$39:$B$789,O$155)+'СЕТ СН'!$F$12</f>
        <v>165.97257390999999</v>
      </c>
      <c r="P167" s="36">
        <f>SUMIFS(СВЦЭМ!$E$39:$E$789,СВЦЭМ!$A$39:$A$789,$A167,СВЦЭМ!$B$39:$B$789,P$155)+'СЕТ СН'!$F$12</f>
        <v>165.58527770000001</v>
      </c>
      <c r="Q167" s="36">
        <f>SUMIFS(СВЦЭМ!$E$39:$E$789,СВЦЭМ!$A$39:$A$789,$A167,СВЦЭМ!$B$39:$B$789,Q$155)+'СЕТ СН'!$F$12</f>
        <v>165.28416267</v>
      </c>
      <c r="R167" s="36">
        <f>SUMIFS(СВЦЭМ!$E$39:$E$789,СВЦЭМ!$A$39:$A$789,$A167,СВЦЭМ!$B$39:$B$789,R$155)+'СЕТ СН'!$F$12</f>
        <v>165.36468575999999</v>
      </c>
      <c r="S167" s="36">
        <f>SUMIFS(СВЦЭМ!$E$39:$E$789,СВЦЭМ!$A$39:$A$789,$A167,СВЦЭМ!$B$39:$B$789,S$155)+'СЕТ СН'!$F$12</f>
        <v>161.70935247</v>
      </c>
      <c r="T167" s="36">
        <f>SUMIFS(СВЦЭМ!$E$39:$E$789,СВЦЭМ!$A$39:$A$789,$A167,СВЦЭМ!$B$39:$B$789,T$155)+'СЕТ СН'!$F$12</f>
        <v>161.23590340999999</v>
      </c>
      <c r="U167" s="36">
        <f>SUMIFS(СВЦЭМ!$E$39:$E$789,СВЦЭМ!$A$39:$A$789,$A167,СВЦЭМ!$B$39:$B$789,U$155)+'СЕТ СН'!$F$12</f>
        <v>162.68461879</v>
      </c>
      <c r="V167" s="36">
        <f>SUMIFS(СВЦЭМ!$E$39:$E$789,СВЦЭМ!$A$39:$A$789,$A167,СВЦЭМ!$B$39:$B$789,V$155)+'СЕТ СН'!$F$12</f>
        <v>163.5296701</v>
      </c>
      <c r="W167" s="36">
        <f>SUMIFS(СВЦЭМ!$E$39:$E$789,СВЦЭМ!$A$39:$A$789,$A167,СВЦЭМ!$B$39:$B$789,W$155)+'СЕТ СН'!$F$12</f>
        <v>166.28499571</v>
      </c>
      <c r="X167" s="36">
        <f>SUMIFS(СВЦЭМ!$E$39:$E$789,СВЦЭМ!$A$39:$A$789,$A167,СВЦЭМ!$B$39:$B$789,X$155)+'СЕТ СН'!$F$12</f>
        <v>168.38836818999999</v>
      </c>
      <c r="Y167" s="36">
        <f>SUMIFS(СВЦЭМ!$E$39:$E$789,СВЦЭМ!$A$39:$A$789,$A167,СВЦЭМ!$B$39:$B$789,Y$155)+'СЕТ СН'!$F$12</f>
        <v>172.36259975999999</v>
      </c>
    </row>
    <row r="168" spans="1:25" ht="15.75" x14ac:dyDescent="0.2">
      <c r="A168" s="35">
        <f t="shared" si="4"/>
        <v>45639</v>
      </c>
      <c r="B168" s="36">
        <f>SUMIFS(СВЦЭМ!$E$39:$E$789,СВЦЭМ!$A$39:$A$789,$A168,СВЦЭМ!$B$39:$B$789,B$155)+'СЕТ СН'!$F$12</f>
        <v>176.98488737</v>
      </c>
      <c r="C168" s="36">
        <f>SUMIFS(СВЦЭМ!$E$39:$E$789,СВЦЭМ!$A$39:$A$789,$A168,СВЦЭМ!$B$39:$B$789,C$155)+'СЕТ СН'!$F$12</f>
        <v>181.48786521</v>
      </c>
      <c r="D168" s="36">
        <f>SUMIFS(СВЦЭМ!$E$39:$E$789,СВЦЭМ!$A$39:$A$789,$A168,СВЦЭМ!$B$39:$B$789,D$155)+'СЕТ СН'!$F$12</f>
        <v>184.45642273999999</v>
      </c>
      <c r="E168" s="36">
        <f>SUMIFS(СВЦЭМ!$E$39:$E$789,СВЦЭМ!$A$39:$A$789,$A168,СВЦЭМ!$B$39:$B$789,E$155)+'СЕТ СН'!$F$12</f>
        <v>183.90398740000001</v>
      </c>
      <c r="F168" s="36">
        <f>SUMIFS(СВЦЭМ!$E$39:$E$789,СВЦЭМ!$A$39:$A$789,$A168,СВЦЭМ!$B$39:$B$789,F$155)+'СЕТ СН'!$F$12</f>
        <v>182.51409408999999</v>
      </c>
      <c r="G168" s="36">
        <f>SUMIFS(СВЦЭМ!$E$39:$E$789,СВЦЭМ!$A$39:$A$789,$A168,СВЦЭМ!$B$39:$B$789,G$155)+'СЕТ СН'!$F$12</f>
        <v>179.54817084000001</v>
      </c>
      <c r="H168" s="36">
        <f>SUMIFS(СВЦЭМ!$E$39:$E$789,СВЦЭМ!$A$39:$A$789,$A168,СВЦЭМ!$B$39:$B$789,H$155)+'СЕТ СН'!$F$12</f>
        <v>173.33334117000001</v>
      </c>
      <c r="I168" s="36">
        <f>SUMIFS(СВЦЭМ!$E$39:$E$789,СВЦЭМ!$A$39:$A$789,$A168,СВЦЭМ!$B$39:$B$789,I$155)+'СЕТ СН'!$F$12</f>
        <v>166.62621446</v>
      </c>
      <c r="J168" s="36">
        <f>SUMIFS(СВЦЭМ!$E$39:$E$789,СВЦЭМ!$A$39:$A$789,$A168,СВЦЭМ!$B$39:$B$789,J$155)+'СЕТ СН'!$F$12</f>
        <v>162.81915691</v>
      </c>
      <c r="K168" s="36">
        <f>SUMIFS(СВЦЭМ!$E$39:$E$789,СВЦЭМ!$A$39:$A$789,$A168,СВЦЭМ!$B$39:$B$789,K$155)+'СЕТ СН'!$F$12</f>
        <v>161.25990134</v>
      </c>
      <c r="L168" s="36">
        <f>SUMIFS(СВЦЭМ!$E$39:$E$789,СВЦЭМ!$A$39:$A$789,$A168,СВЦЭМ!$B$39:$B$789,L$155)+'СЕТ СН'!$F$12</f>
        <v>160.43899049000001</v>
      </c>
      <c r="M168" s="36">
        <f>SUMIFS(СВЦЭМ!$E$39:$E$789,СВЦЭМ!$A$39:$A$789,$A168,СВЦЭМ!$B$39:$B$789,M$155)+'СЕТ СН'!$F$12</f>
        <v>162.03483489999999</v>
      </c>
      <c r="N168" s="36">
        <f>SUMIFS(СВЦЭМ!$E$39:$E$789,СВЦЭМ!$A$39:$A$789,$A168,СВЦЭМ!$B$39:$B$789,N$155)+'СЕТ СН'!$F$12</f>
        <v>161.17334023999999</v>
      </c>
      <c r="O168" s="36">
        <f>SUMIFS(СВЦЭМ!$E$39:$E$789,СВЦЭМ!$A$39:$A$789,$A168,СВЦЭМ!$B$39:$B$789,O$155)+'СЕТ СН'!$F$12</f>
        <v>162.16592593999999</v>
      </c>
      <c r="P168" s="36">
        <f>SUMIFS(СВЦЭМ!$E$39:$E$789,СВЦЭМ!$A$39:$A$789,$A168,СВЦЭМ!$B$39:$B$789,P$155)+'СЕТ СН'!$F$12</f>
        <v>163.14633307</v>
      </c>
      <c r="Q168" s="36">
        <f>SUMIFS(СВЦЭМ!$E$39:$E$789,СВЦЭМ!$A$39:$A$789,$A168,СВЦЭМ!$B$39:$B$789,Q$155)+'СЕТ СН'!$F$12</f>
        <v>163.33603457999999</v>
      </c>
      <c r="R168" s="36">
        <f>SUMIFS(СВЦЭМ!$E$39:$E$789,СВЦЭМ!$A$39:$A$789,$A168,СВЦЭМ!$B$39:$B$789,R$155)+'СЕТ СН'!$F$12</f>
        <v>161.07135122</v>
      </c>
      <c r="S168" s="36">
        <f>SUMIFS(СВЦЭМ!$E$39:$E$789,СВЦЭМ!$A$39:$A$789,$A168,СВЦЭМ!$B$39:$B$789,S$155)+'СЕТ СН'!$F$12</f>
        <v>160.12192006000001</v>
      </c>
      <c r="T168" s="36">
        <f>SUMIFS(СВЦЭМ!$E$39:$E$789,СВЦЭМ!$A$39:$A$789,$A168,СВЦЭМ!$B$39:$B$789,T$155)+'СЕТ СН'!$F$12</f>
        <v>159.11406589000001</v>
      </c>
      <c r="U168" s="36">
        <f>SUMIFS(СВЦЭМ!$E$39:$E$789,СВЦЭМ!$A$39:$A$789,$A168,СВЦЭМ!$B$39:$B$789,U$155)+'СЕТ СН'!$F$12</f>
        <v>160.14685087000001</v>
      </c>
      <c r="V168" s="36">
        <f>SUMIFS(СВЦЭМ!$E$39:$E$789,СВЦЭМ!$A$39:$A$789,$A168,СВЦЭМ!$B$39:$B$789,V$155)+'СЕТ СН'!$F$12</f>
        <v>161.61326946</v>
      </c>
      <c r="W168" s="36">
        <f>SUMIFS(СВЦЭМ!$E$39:$E$789,СВЦЭМ!$A$39:$A$789,$A168,СВЦЭМ!$B$39:$B$789,W$155)+'СЕТ СН'!$F$12</f>
        <v>162.44084785999999</v>
      </c>
      <c r="X168" s="36">
        <f>SUMIFS(СВЦЭМ!$E$39:$E$789,СВЦЭМ!$A$39:$A$789,$A168,СВЦЭМ!$B$39:$B$789,X$155)+'СЕТ СН'!$F$12</f>
        <v>166.18927342999999</v>
      </c>
      <c r="Y168" s="36">
        <f>SUMIFS(СВЦЭМ!$E$39:$E$789,СВЦЭМ!$A$39:$A$789,$A168,СВЦЭМ!$B$39:$B$789,Y$155)+'СЕТ СН'!$F$12</f>
        <v>168.70025752999999</v>
      </c>
    </row>
    <row r="169" spans="1:25" ht="15.75" x14ac:dyDescent="0.2">
      <c r="A169" s="35">
        <f t="shared" si="4"/>
        <v>45640</v>
      </c>
      <c r="B169" s="36">
        <f>SUMIFS(СВЦЭМ!$E$39:$E$789,СВЦЭМ!$A$39:$A$789,$A169,СВЦЭМ!$B$39:$B$789,B$155)+'СЕТ СН'!$F$12</f>
        <v>176.18583455000001</v>
      </c>
      <c r="C169" s="36">
        <f>SUMIFS(СВЦЭМ!$E$39:$E$789,СВЦЭМ!$A$39:$A$789,$A169,СВЦЭМ!$B$39:$B$789,C$155)+'СЕТ СН'!$F$12</f>
        <v>179.44574796000001</v>
      </c>
      <c r="D169" s="36">
        <f>SUMIFS(СВЦЭМ!$E$39:$E$789,СВЦЭМ!$A$39:$A$789,$A169,СВЦЭМ!$B$39:$B$789,D$155)+'СЕТ СН'!$F$12</f>
        <v>180.26011224000001</v>
      </c>
      <c r="E169" s="36">
        <f>SUMIFS(СВЦЭМ!$E$39:$E$789,СВЦЭМ!$A$39:$A$789,$A169,СВЦЭМ!$B$39:$B$789,E$155)+'СЕТ СН'!$F$12</f>
        <v>182.38859388</v>
      </c>
      <c r="F169" s="36">
        <f>SUMIFS(СВЦЭМ!$E$39:$E$789,СВЦЭМ!$A$39:$A$789,$A169,СВЦЭМ!$B$39:$B$789,F$155)+'СЕТ СН'!$F$12</f>
        <v>182.41627209000001</v>
      </c>
      <c r="G169" s="36">
        <f>SUMIFS(СВЦЭМ!$E$39:$E$789,СВЦЭМ!$A$39:$A$789,$A169,СВЦЭМ!$B$39:$B$789,G$155)+'СЕТ СН'!$F$12</f>
        <v>181.00131253000001</v>
      </c>
      <c r="H169" s="36">
        <f>SUMIFS(СВЦЭМ!$E$39:$E$789,СВЦЭМ!$A$39:$A$789,$A169,СВЦЭМ!$B$39:$B$789,H$155)+'СЕТ СН'!$F$12</f>
        <v>180.15283399</v>
      </c>
      <c r="I169" s="36">
        <f>SUMIFS(СВЦЭМ!$E$39:$E$789,СВЦЭМ!$A$39:$A$789,$A169,СВЦЭМ!$B$39:$B$789,I$155)+'СЕТ СН'!$F$12</f>
        <v>177.00738150000001</v>
      </c>
      <c r="J169" s="36">
        <f>SUMIFS(СВЦЭМ!$E$39:$E$789,СВЦЭМ!$A$39:$A$789,$A169,СВЦЭМ!$B$39:$B$789,J$155)+'СЕТ СН'!$F$12</f>
        <v>170.83776951999999</v>
      </c>
      <c r="K169" s="36">
        <f>SUMIFS(СВЦЭМ!$E$39:$E$789,СВЦЭМ!$A$39:$A$789,$A169,СВЦЭМ!$B$39:$B$789,K$155)+'СЕТ СН'!$F$12</f>
        <v>161.09033561999999</v>
      </c>
      <c r="L169" s="36">
        <f>SUMIFS(СВЦЭМ!$E$39:$E$789,СВЦЭМ!$A$39:$A$789,$A169,СВЦЭМ!$B$39:$B$789,L$155)+'СЕТ СН'!$F$12</f>
        <v>159.00756398999999</v>
      </c>
      <c r="M169" s="36">
        <f>SUMIFS(СВЦЭМ!$E$39:$E$789,СВЦЭМ!$A$39:$A$789,$A169,СВЦЭМ!$B$39:$B$789,M$155)+'СЕТ СН'!$F$12</f>
        <v>160.62515816999999</v>
      </c>
      <c r="N169" s="36">
        <f>SUMIFS(СВЦЭМ!$E$39:$E$789,СВЦЭМ!$A$39:$A$789,$A169,СВЦЭМ!$B$39:$B$789,N$155)+'СЕТ СН'!$F$12</f>
        <v>160.79019821</v>
      </c>
      <c r="O169" s="36">
        <f>SUMIFS(СВЦЭМ!$E$39:$E$789,СВЦЭМ!$A$39:$A$789,$A169,СВЦЭМ!$B$39:$B$789,O$155)+'СЕТ СН'!$F$12</f>
        <v>161.2093486</v>
      </c>
      <c r="P169" s="36">
        <f>SUMIFS(СВЦЭМ!$E$39:$E$789,СВЦЭМ!$A$39:$A$789,$A169,СВЦЭМ!$B$39:$B$789,P$155)+'СЕТ СН'!$F$12</f>
        <v>161.29791792</v>
      </c>
      <c r="Q169" s="36">
        <f>SUMIFS(СВЦЭМ!$E$39:$E$789,СВЦЭМ!$A$39:$A$789,$A169,СВЦЭМ!$B$39:$B$789,Q$155)+'СЕТ СН'!$F$12</f>
        <v>164.46414876</v>
      </c>
      <c r="R169" s="36">
        <f>SUMIFS(СВЦЭМ!$E$39:$E$789,СВЦЭМ!$A$39:$A$789,$A169,СВЦЭМ!$B$39:$B$789,R$155)+'СЕТ СН'!$F$12</f>
        <v>164.24321391000001</v>
      </c>
      <c r="S169" s="36">
        <f>SUMIFS(СВЦЭМ!$E$39:$E$789,СВЦЭМ!$A$39:$A$789,$A169,СВЦЭМ!$B$39:$B$789,S$155)+'СЕТ СН'!$F$12</f>
        <v>160.09044397</v>
      </c>
      <c r="T169" s="36">
        <f>SUMIFS(СВЦЭМ!$E$39:$E$789,СВЦЭМ!$A$39:$A$789,$A169,СВЦЭМ!$B$39:$B$789,T$155)+'СЕТ СН'!$F$12</f>
        <v>157.77494300000001</v>
      </c>
      <c r="U169" s="36">
        <f>SUMIFS(СВЦЭМ!$E$39:$E$789,СВЦЭМ!$A$39:$A$789,$A169,СВЦЭМ!$B$39:$B$789,U$155)+'СЕТ СН'!$F$12</f>
        <v>158.77580329</v>
      </c>
      <c r="V169" s="36">
        <f>SUMIFS(СВЦЭМ!$E$39:$E$789,СВЦЭМ!$A$39:$A$789,$A169,СВЦЭМ!$B$39:$B$789,V$155)+'СЕТ СН'!$F$12</f>
        <v>163.99190705000001</v>
      </c>
      <c r="W169" s="36">
        <f>SUMIFS(СВЦЭМ!$E$39:$E$789,СВЦЭМ!$A$39:$A$789,$A169,СВЦЭМ!$B$39:$B$789,W$155)+'СЕТ СН'!$F$12</f>
        <v>166.23903494000001</v>
      </c>
      <c r="X169" s="36">
        <f>SUMIFS(СВЦЭМ!$E$39:$E$789,СВЦЭМ!$A$39:$A$789,$A169,СВЦЭМ!$B$39:$B$789,X$155)+'СЕТ СН'!$F$12</f>
        <v>168.35624295</v>
      </c>
      <c r="Y169" s="36">
        <f>SUMIFS(СВЦЭМ!$E$39:$E$789,СВЦЭМ!$A$39:$A$789,$A169,СВЦЭМ!$B$39:$B$789,Y$155)+'СЕТ СН'!$F$12</f>
        <v>172.52173904</v>
      </c>
    </row>
    <row r="170" spans="1:25" ht="15.75" x14ac:dyDescent="0.2">
      <c r="A170" s="35">
        <f t="shared" si="4"/>
        <v>45641</v>
      </c>
      <c r="B170" s="36">
        <f>SUMIFS(СВЦЭМ!$E$39:$E$789,СВЦЭМ!$A$39:$A$789,$A170,СВЦЭМ!$B$39:$B$789,B$155)+'СЕТ СН'!$F$12</f>
        <v>172.35737503999999</v>
      </c>
      <c r="C170" s="36">
        <f>SUMIFS(СВЦЭМ!$E$39:$E$789,СВЦЭМ!$A$39:$A$789,$A170,СВЦЭМ!$B$39:$B$789,C$155)+'СЕТ СН'!$F$12</f>
        <v>172.9750588</v>
      </c>
      <c r="D170" s="36">
        <f>SUMIFS(СВЦЭМ!$E$39:$E$789,СВЦЭМ!$A$39:$A$789,$A170,СВЦЭМ!$B$39:$B$789,D$155)+'СЕТ СН'!$F$12</f>
        <v>176.32215976000001</v>
      </c>
      <c r="E170" s="36">
        <f>SUMIFS(СВЦЭМ!$E$39:$E$789,СВЦЭМ!$A$39:$A$789,$A170,СВЦЭМ!$B$39:$B$789,E$155)+'СЕТ СН'!$F$12</f>
        <v>177.31017091999999</v>
      </c>
      <c r="F170" s="36">
        <f>SUMIFS(СВЦЭМ!$E$39:$E$789,СВЦЭМ!$A$39:$A$789,$A170,СВЦЭМ!$B$39:$B$789,F$155)+'СЕТ СН'!$F$12</f>
        <v>177.98547174000001</v>
      </c>
      <c r="G170" s="36">
        <f>SUMIFS(СВЦЭМ!$E$39:$E$789,СВЦЭМ!$A$39:$A$789,$A170,СВЦЭМ!$B$39:$B$789,G$155)+'СЕТ СН'!$F$12</f>
        <v>176.49330337000001</v>
      </c>
      <c r="H170" s="36">
        <f>SUMIFS(СВЦЭМ!$E$39:$E$789,СВЦЭМ!$A$39:$A$789,$A170,СВЦЭМ!$B$39:$B$789,H$155)+'СЕТ СН'!$F$12</f>
        <v>174.93634101999999</v>
      </c>
      <c r="I170" s="36">
        <f>SUMIFS(СВЦЭМ!$E$39:$E$789,СВЦЭМ!$A$39:$A$789,$A170,СВЦЭМ!$B$39:$B$789,I$155)+'СЕТ СН'!$F$12</f>
        <v>175.62147658999999</v>
      </c>
      <c r="J170" s="36">
        <f>SUMIFS(СВЦЭМ!$E$39:$E$789,СВЦЭМ!$A$39:$A$789,$A170,СВЦЭМ!$B$39:$B$789,J$155)+'СЕТ СН'!$F$12</f>
        <v>169.04247591000001</v>
      </c>
      <c r="K170" s="36">
        <f>SUMIFS(СВЦЭМ!$E$39:$E$789,СВЦЭМ!$A$39:$A$789,$A170,СВЦЭМ!$B$39:$B$789,K$155)+'СЕТ СН'!$F$12</f>
        <v>162.06986458</v>
      </c>
      <c r="L170" s="36">
        <f>SUMIFS(СВЦЭМ!$E$39:$E$789,СВЦЭМ!$A$39:$A$789,$A170,СВЦЭМ!$B$39:$B$789,L$155)+'СЕТ СН'!$F$12</f>
        <v>159.35498349</v>
      </c>
      <c r="M170" s="36">
        <f>SUMIFS(СВЦЭМ!$E$39:$E$789,СВЦЭМ!$A$39:$A$789,$A170,СВЦЭМ!$B$39:$B$789,M$155)+'СЕТ СН'!$F$12</f>
        <v>160.40160710000001</v>
      </c>
      <c r="N170" s="36">
        <f>SUMIFS(СВЦЭМ!$E$39:$E$789,СВЦЭМ!$A$39:$A$789,$A170,СВЦЭМ!$B$39:$B$789,N$155)+'СЕТ СН'!$F$12</f>
        <v>163.55992860999999</v>
      </c>
      <c r="O170" s="36">
        <f>SUMIFS(СВЦЭМ!$E$39:$E$789,СВЦЭМ!$A$39:$A$789,$A170,СВЦЭМ!$B$39:$B$789,O$155)+'СЕТ СН'!$F$12</f>
        <v>165.02895255999999</v>
      </c>
      <c r="P170" s="36">
        <f>SUMIFS(СВЦЭМ!$E$39:$E$789,СВЦЭМ!$A$39:$A$789,$A170,СВЦЭМ!$B$39:$B$789,P$155)+'СЕТ СН'!$F$12</f>
        <v>167.05385168000001</v>
      </c>
      <c r="Q170" s="36">
        <f>SUMIFS(СВЦЭМ!$E$39:$E$789,СВЦЭМ!$A$39:$A$789,$A170,СВЦЭМ!$B$39:$B$789,Q$155)+'СЕТ СН'!$F$12</f>
        <v>168.60162353000001</v>
      </c>
      <c r="R170" s="36">
        <f>SUMIFS(СВЦЭМ!$E$39:$E$789,СВЦЭМ!$A$39:$A$789,$A170,СВЦЭМ!$B$39:$B$789,R$155)+'СЕТ СН'!$F$12</f>
        <v>167.59968670999999</v>
      </c>
      <c r="S170" s="36">
        <f>SUMIFS(СВЦЭМ!$E$39:$E$789,СВЦЭМ!$A$39:$A$789,$A170,СВЦЭМ!$B$39:$B$789,S$155)+'СЕТ СН'!$F$12</f>
        <v>162.16536474</v>
      </c>
      <c r="T170" s="36">
        <f>SUMIFS(СВЦЭМ!$E$39:$E$789,СВЦЭМ!$A$39:$A$789,$A170,СВЦЭМ!$B$39:$B$789,T$155)+'СЕТ СН'!$F$12</f>
        <v>160.14409388999999</v>
      </c>
      <c r="U170" s="36">
        <f>SUMIFS(СВЦЭМ!$E$39:$E$789,СВЦЭМ!$A$39:$A$789,$A170,СВЦЭМ!$B$39:$B$789,U$155)+'СЕТ СН'!$F$12</f>
        <v>161.36971235999999</v>
      </c>
      <c r="V170" s="36">
        <f>SUMIFS(СВЦЭМ!$E$39:$E$789,СВЦЭМ!$A$39:$A$789,$A170,СВЦЭМ!$B$39:$B$789,V$155)+'СЕТ СН'!$F$12</f>
        <v>162.48017963000001</v>
      </c>
      <c r="W170" s="36">
        <f>SUMIFS(СВЦЭМ!$E$39:$E$789,СВЦЭМ!$A$39:$A$789,$A170,СВЦЭМ!$B$39:$B$789,W$155)+'СЕТ СН'!$F$12</f>
        <v>163.67096497</v>
      </c>
      <c r="X170" s="36">
        <f>SUMIFS(СВЦЭМ!$E$39:$E$789,СВЦЭМ!$A$39:$A$789,$A170,СВЦЭМ!$B$39:$B$789,X$155)+'СЕТ СН'!$F$12</f>
        <v>168.49004894999999</v>
      </c>
      <c r="Y170" s="36">
        <f>SUMIFS(СВЦЭМ!$E$39:$E$789,СВЦЭМ!$A$39:$A$789,$A170,СВЦЭМ!$B$39:$B$789,Y$155)+'СЕТ СН'!$F$12</f>
        <v>171.04147424000001</v>
      </c>
    </row>
    <row r="171" spans="1:25" ht="15.75" x14ac:dyDescent="0.2">
      <c r="A171" s="35">
        <f t="shared" si="4"/>
        <v>45642</v>
      </c>
      <c r="B171" s="36">
        <f>SUMIFS(СВЦЭМ!$E$39:$E$789,СВЦЭМ!$A$39:$A$789,$A171,СВЦЭМ!$B$39:$B$789,B$155)+'СЕТ СН'!$F$12</f>
        <v>164.63683093</v>
      </c>
      <c r="C171" s="36">
        <f>SUMIFS(СВЦЭМ!$E$39:$E$789,СВЦЭМ!$A$39:$A$789,$A171,СВЦЭМ!$B$39:$B$789,C$155)+'СЕТ СН'!$F$12</f>
        <v>167.96576207999999</v>
      </c>
      <c r="D171" s="36">
        <f>SUMIFS(СВЦЭМ!$E$39:$E$789,СВЦЭМ!$A$39:$A$789,$A171,СВЦЭМ!$B$39:$B$789,D$155)+'СЕТ СН'!$F$12</f>
        <v>169.18899669000001</v>
      </c>
      <c r="E171" s="36">
        <f>SUMIFS(СВЦЭМ!$E$39:$E$789,СВЦЭМ!$A$39:$A$789,$A171,СВЦЭМ!$B$39:$B$789,E$155)+'СЕТ СН'!$F$12</f>
        <v>170.15296441999999</v>
      </c>
      <c r="F171" s="36">
        <f>SUMIFS(СВЦЭМ!$E$39:$E$789,СВЦЭМ!$A$39:$A$789,$A171,СВЦЭМ!$B$39:$B$789,F$155)+'СЕТ СН'!$F$12</f>
        <v>169.33541095000001</v>
      </c>
      <c r="G171" s="36">
        <f>SUMIFS(СВЦЭМ!$E$39:$E$789,СВЦЭМ!$A$39:$A$789,$A171,СВЦЭМ!$B$39:$B$789,G$155)+'СЕТ СН'!$F$12</f>
        <v>166.61622208</v>
      </c>
      <c r="H171" s="36">
        <f>SUMIFS(СВЦЭМ!$E$39:$E$789,СВЦЭМ!$A$39:$A$789,$A171,СВЦЭМ!$B$39:$B$789,H$155)+'СЕТ СН'!$F$12</f>
        <v>166.51449611999999</v>
      </c>
      <c r="I171" s="36">
        <f>SUMIFS(СВЦЭМ!$E$39:$E$789,СВЦЭМ!$A$39:$A$789,$A171,СВЦЭМ!$B$39:$B$789,I$155)+'СЕТ СН'!$F$12</f>
        <v>161.16782821999999</v>
      </c>
      <c r="J171" s="36">
        <f>SUMIFS(СВЦЭМ!$E$39:$E$789,СВЦЭМ!$A$39:$A$789,$A171,СВЦЭМ!$B$39:$B$789,J$155)+'СЕТ СН'!$F$12</f>
        <v>161.42967381</v>
      </c>
      <c r="K171" s="36">
        <f>SUMIFS(СВЦЭМ!$E$39:$E$789,СВЦЭМ!$A$39:$A$789,$A171,СВЦЭМ!$B$39:$B$789,K$155)+'СЕТ СН'!$F$12</f>
        <v>160.60486076000001</v>
      </c>
      <c r="L171" s="36">
        <f>SUMIFS(СВЦЭМ!$E$39:$E$789,СВЦЭМ!$A$39:$A$789,$A171,СВЦЭМ!$B$39:$B$789,L$155)+'СЕТ СН'!$F$12</f>
        <v>159.60237778999999</v>
      </c>
      <c r="M171" s="36">
        <f>SUMIFS(СВЦЭМ!$E$39:$E$789,СВЦЭМ!$A$39:$A$789,$A171,СВЦЭМ!$B$39:$B$789,M$155)+'СЕТ СН'!$F$12</f>
        <v>161.02549157000001</v>
      </c>
      <c r="N171" s="36">
        <f>SUMIFS(СВЦЭМ!$E$39:$E$789,СВЦЭМ!$A$39:$A$789,$A171,СВЦЭМ!$B$39:$B$789,N$155)+'СЕТ СН'!$F$12</f>
        <v>160.07691477</v>
      </c>
      <c r="O171" s="36">
        <f>SUMIFS(СВЦЭМ!$E$39:$E$789,СВЦЭМ!$A$39:$A$789,$A171,СВЦЭМ!$B$39:$B$789,O$155)+'СЕТ СН'!$F$12</f>
        <v>161.78926061999999</v>
      </c>
      <c r="P171" s="36">
        <f>SUMIFS(СВЦЭМ!$E$39:$E$789,СВЦЭМ!$A$39:$A$789,$A171,СВЦЭМ!$B$39:$B$789,P$155)+'СЕТ СН'!$F$12</f>
        <v>162.68279340000001</v>
      </c>
      <c r="Q171" s="36">
        <f>SUMIFS(СВЦЭМ!$E$39:$E$789,СВЦЭМ!$A$39:$A$789,$A171,СВЦЭМ!$B$39:$B$789,Q$155)+'СЕТ СН'!$F$12</f>
        <v>163.8699076</v>
      </c>
      <c r="R171" s="36">
        <f>SUMIFS(СВЦЭМ!$E$39:$E$789,СВЦЭМ!$A$39:$A$789,$A171,СВЦЭМ!$B$39:$B$789,R$155)+'СЕТ СН'!$F$12</f>
        <v>162.49318933999999</v>
      </c>
      <c r="S171" s="36">
        <f>SUMIFS(СВЦЭМ!$E$39:$E$789,СВЦЭМ!$A$39:$A$789,$A171,СВЦЭМ!$B$39:$B$789,S$155)+'СЕТ СН'!$F$12</f>
        <v>158.54771801999999</v>
      </c>
      <c r="T171" s="36">
        <f>SUMIFS(СВЦЭМ!$E$39:$E$789,СВЦЭМ!$A$39:$A$789,$A171,СВЦЭМ!$B$39:$B$789,T$155)+'СЕТ СН'!$F$12</f>
        <v>158.73079457</v>
      </c>
      <c r="U171" s="36">
        <f>SUMIFS(СВЦЭМ!$E$39:$E$789,СВЦЭМ!$A$39:$A$789,$A171,СВЦЭМ!$B$39:$B$789,U$155)+'СЕТ СН'!$F$12</f>
        <v>158.90041823000001</v>
      </c>
      <c r="V171" s="36">
        <f>SUMIFS(СВЦЭМ!$E$39:$E$789,СВЦЭМ!$A$39:$A$789,$A171,СВЦЭМ!$B$39:$B$789,V$155)+'СЕТ СН'!$F$12</f>
        <v>160.63570996999999</v>
      </c>
      <c r="W171" s="36">
        <f>SUMIFS(СВЦЭМ!$E$39:$E$789,СВЦЭМ!$A$39:$A$789,$A171,СВЦЭМ!$B$39:$B$789,W$155)+'СЕТ СН'!$F$12</f>
        <v>162.83658015</v>
      </c>
      <c r="X171" s="36">
        <f>SUMIFS(СВЦЭМ!$E$39:$E$789,СВЦЭМ!$A$39:$A$789,$A171,СВЦЭМ!$B$39:$B$789,X$155)+'СЕТ СН'!$F$12</f>
        <v>165.77219681</v>
      </c>
      <c r="Y171" s="36">
        <f>SUMIFS(СВЦЭМ!$E$39:$E$789,СВЦЭМ!$A$39:$A$789,$A171,СВЦЭМ!$B$39:$B$789,Y$155)+'СЕТ СН'!$F$12</f>
        <v>169.32491232999999</v>
      </c>
    </row>
    <row r="172" spans="1:25" ht="15.75" x14ac:dyDescent="0.2">
      <c r="A172" s="35">
        <f t="shared" si="4"/>
        <v>45643</v>
      </c>
      <c r="B172" s="36">
        <f>SUMIFS(СВЦЭМ!$E$39:$E$789,СВЦЭМ!$A$39:$A$789,$A172,СВЦЭМ!$B$39:$B$789,B$155)+'СЕТ СН'!$F$12</f>
        <v>182.76198808999999</v>
      </c>
      <c r="C172" s="36">
        <f>SUMIFS(СВЦЭМ!$E$39:$E$789,СВЦЭМ!$A$39:$A$789,$A172,СВЦЭМ!$B$39:$B$789,C$155)+'СЕТ СН'!$F$12</f>
        <v>187.89710812999999</v>
      </c>
      <c r="D172" s="36">
        <f>SUMIFS(СВЦЭМ!$E$39:$E$789,СВЦЭМ!$A$39:$A$789,$A172,СВЦЭМ!$B$39:$B$789,D$155)+'СЕТ СН'!$F$12</f>
        <v>191.95493798999999</v>
      </c>
      <c r="E172" s="36">
        <f>SUMIFS(СВЦЭМ!$E$39:$E$789,СВЦЭМ!$A$39:$A$789,$A172,СВЦЭМ!$B$39:$B$789,E$155)+'СЕТ СН'!$F$12</f>
        <v>194.38545027000001</v>
      </c>
      <c r="F172" s="36">
        <f>SUMIFS(СВЦЭМ!$E$39:$E$789,СВЦЭМ!$A$39:$A$789,$A172,СВЦЭМ!$B$39:$B$789,F$155)+'СЕТ СН'!$F$12</f>
        <v>195.84986175</v>
      </c>
      <c r="G172" s="36">
        <f>SUMIFS(СВЦЭМ!$E$39:$E$789,СВЦЭМ!$A$39:$A$789,$A172,СВЦЭМ!$B$39:$B$789,G$155)+'СЕТ СН'!$F$12</f>
        <v>197.25656484000001</v>
      </c>
      <c r="H172" s="36">
        <f>SUMIFS(СВЦЭМ!$E$39:$E$789,СВЦЭМ!$A$39:$A$789,$A172,СВЦЭМ!$B$39:$B$789,H$155)+'СЕТ СН'!$F$12</f>
        <v>190.24157183</v>
      </c>
      <c r="I172" s="36">
        <f>SUMIFS(СВЦЭМ!$E$39:$E$789,СВЦЭМ!$A$39:$A$789,$A172,СВЦЭМ!$B$39:$B$789,I$155)+'СЕТ СН'!$F$12</f>
        <v>182.55099129000001</v>
      </c>
      <c r="J172" s="36">
        <f>SUMIFS(СВЦЭМ!$E$39:$E$789,СВЦЭМ!$A$39:$A$789,$A172,СВЦЭМ!$B$39:$B$789,J$155)+'СЕТ СН'!$F$12</f>
        <v>179.21568438</v>
      </c>
      <c r="K172" s="36">
        <f>SUMIFS(СВЦЭМ!$E$39:$E$789,СВЦЭМ!$A$39:$A$789,$A172,СВЦЭМ!$B$39:$B$789,K$155)+'СЕТ СН'!$F$12</f>
        <v>173.94202723000001</v>
      </c>
      <c r="L172" s="36">
        <f>SUMIFS(СВЦЭМ!$E$39:$E$789,СВЦЭМ!$A$39:$A$789,$A172,СВЦЭМ!$B$39:$B$789,L$155)+'СЕТ СН'!$F$12</f>
        <v>171.68099702000001</v>
      </c>
      <c r="M172" s="36">
        <f>SUMIFS(СВЦЭМ!$E$39:$E$789,СВЦЭМ!$A$39:$A$789,$A172,СВЦЭМ!$B$39:$B$789,M$155)+'СЕТ СН'!$F$12</f>
        <v>172.68353103000001</v>
      </c>
      <c r="N172" s="36">
        <f>SUMIFS(СВЦЭМ!$E$39:$E$789,СВЦЭМ!$A$39:$A$789,$A172,СВЦЭМ!$B$39:$B$789,N$155)+'СЕТ СН'!$F$12</f>
        <v>174.37379229000001</v>
      </c>
      <c r="O172" s="36">
        <f>SUMIFS(СВЦЭМ!$E$39:$E$789,СВЦЭМ!$A$39:$A$789,$A172,СВЦЭМ!$B$39:$B$789,O$155)+'СЕТ СН'!$F$12</f>
        <v>174.57537102000001</v>
      </c>
      <c r="P172" s="36">
        <f>SUMIFS(СВЦЭМ!$E$39:$E$789,СВЦЭМ!$A$39:$A$789,$A172,СВЦЭМ!$B$39:$B$789,P$155)+'СЕТ СН'!$F$12</f>
        <v>174.77080692999999</v>
      </c>
      <c r="Q172" s="36">
        <f>SUMIFS(СВЦЭМ!$E$39:$E$789,СВЦЭМ!$A$39:$A$789,$A172,СВЦЭМ!$B$39:$B$789,Q$155)+'СЕТ СН'!$F$12</f>
        <v>176.16351337</v>
      </c>
      <c r="R172" s="36">
        <f>SUMIFS(СВЦЭМ!$E$39:$E$789,СВЦЭМ!$A$39:$A$789,$A172,СВЦЭМ!$B$39:$B$789,R$155)+'СЕТ СН'!$F$12</f>
        <v>175.46280945999999</v>
      </c>
      <c r="S172" s="36">
        <f>SUMIFS(СВЦЭМ!$E$39:$E$789,СВЦЭМ!$A$39:$A$789,$A172,СВЦЭМ!$B$39:$B$789,S$155)+'СЕТ СН'!$F$12</f>
        <v>172.68154835000001</v>
      </c>
      <c r="T172" s="36">
        <f>SUMIFS(СВЦЭМ!$E$39:$E$789,СВЦЭМ!$A$39:$A$789,$A172,СВЦЭМ!$B$39:$B$789,T$155)+'СЕТ СН'!$F$12</f>
        <v>176.67594833999999</v>
      </c>
      <c r="U172" s="36">
        <f>SUMIFS(СВЦЭМ!$E$39:$E$789,СВЦЭМ!$A$39:$A$789,$A172,СВЦЭМ!$B$39:$B$789,U$155)+'СЕТ СН'!$F$12</f>
        <v>176.32939866999999</v>
      </c>
      <c r="V172" s="36">
        <f>SUMIFS(СВЦЭМ!$E$39:$E$789,СВЦЭМ!$A$39:$A$789,$A172,СВЦЭМ!$B$39:$B$789,V$155)+'СЕТ СН'!$F$12</f>
        <v>181.69415437999999</v>
      </c>
      <c r="W172" s="36">
        <f>SUMIFS(СВЦЭМ!$E$39:$E$789,СВЦЭМ!$A$39:$A$789,$A172,СВЦЭМ!$B$39:$B$789,W$155)+'СЕТ СН'!$F$12</f>
        <v>184.06911450000001</v>
      </c>
      <c r="X172" s="36">
        <f>SUMIFS(СВЦЭМ!$E$39:$E$789,СВЦЭМ!$A$39:$A$789,$A172,СВЦЭМ!$B$39:$B$789,X$155)+'СЕТ СН'!$F$12</f>
        <v>185.81903894000001</v>
      </c>
      <c r="Y172" s="36">
        <f>SUMIFS(СВЦЭМ!$E$39:$E$789,СВЦЭМ!$A$39:$A$789,$A172,СВЦЭМ!$B$39:$B$789,Y$155)+'СЕТ СН'!$F$12</f>
        <v>187.04635718</v>
      </c>
    </row>
    <row r="173" spans="1:25" ht="15.75" x14ac:dyDescent="0.2">
      <c r="A173" s="35">
        <f t="shared" si="4"/>
        <v>45644</v>
      </c>
      <c r="B173" s="36">
        <f>SUMIFS(СВЦЭМ!$E$39:$E$789,СВЦЭМ!$A$39:$A$789,$A173,СВЦЭМ!$B$39:$B$789,B$155)+'СЕТ СН'!$F$12</f>
        <v>197.49578614000001</v>
      </c>
      <c r="C173" s="36">
        <f>SUMIFS(СВЦЭМ!$E$39:$E$789,СВЦЭМ!$A$39:$A$789,$A173,СВЦЭМ!$B$39:$B$789,C$155)+'СЕТ СН'!$F$12</f>
        <v>201.26514019999999</v>
      </c>
      <c r="D173" s="36">
        <f>SUMIFS(СВЦЭМ!$E$39:$E$789,СВЦЭМ!$A$39:$A$789,$A173,СВЦЭМ!$B$39:$B$789,D$155)+'СЕТ СН'!$F$12</f>
        <v>203.86470876999999</v>
      </c>
      <c r="E173" s="36">
        <f>SUMIFS(СВЦЭМ!$E$39:$E$789,СВЦЭМ!$A$39:$A$789,$A173,СВЦЭМ!$B$39:$B$789,E$155)+'СЕТ СН'!$F$12</f>
        <v>205.18355788</v>
      </c>
      <c r="F173" s="36">
        <f>SUMIFS(СВЦЭМ!$E$39:$E$789,СВЦЭМ!$A$39:$A$789,$A173,СВЦЭМ!$B$39:$B$789,F$155)+'СЕТ СН'!$F$12</f>
        <v>205.8696424</v>
      </c>
      <c r="G173" s="36">
        <f>SUMIFS(СВЦЭМ!$E$39:$E$789,СВЦЭМ!$A$39:$A$789,$A173,СВЦЭМ!$B$39:$B$789,G$155)+'СЕТ СН'!$F$12</f>
        <v>203.63748429</v>
      </c>
      <c r="H173" s="36">
        <f>SUMIFS(СВЦЭМ!$E$39:$E$789,СВЦЭМ!$A$39:$A$789,$A173,СВЦЭМ!$B$39:$B$789,H$155)+'СЕТ СН'!$F$12</f>
        <v>195.43224960000001</v>
      </c>
      <c r="I173" s="36">
        <f>SUMIFS(СВЦЭМ!$E$39:$E$789,СВЦЭМ!$A$39:$A$789,$A173,СВЦЭМ!$B$39:$B$789,I$155)+'СЕТ СН'!$F$12</f>
        <v>184.40970938999999</v>
      </c>
      <c r="J173" s="36">
        <f>SUMIFS(СВЦЭМ!$E$39:$E$789,СВЦЭМ!$A$39:$A$789,$A173,СВЦЭМ!$B$39:$B$789,J$155)+'СЕТ СН'!$F$12</f>
        <v>180.66919998</v>
      </c>
      <c r="K173" s="36">
        <f>SUMIFS(СВЦЭМ!$E$39:$E$789,СВЦЭМ!$A$39:$A$789,$A173,СВЦЭМ!$B$39:$B$789,K$155)+'СЕТ СН'!$F$12</f>
        <v>175.62147784999999</v>
      </c>
      <c r="L173" s="36">
        <f>SUMIFS(СВЦЭМ!$E$39:$E$789,СВЦЭМ!$A$39:$A$789,$A173,СВЦЭМ!$B$39:$B$789,L$155)+'СЕТ СН'!$F$12</f>
        <v>172.36248800999999</v>
      </c>
      <c r="M173" s="36">
        <f>SUMIFS(СВЦЭМ!$E$39:$E$789,СВЦЭМ!$A$39:$A$789,$A173,СВЦЭМ!$B$39:$B$789,M$155)+'СЕТ СН'!$F$12</f>
        <v>178.28111021999999</v>
      </c>
      <c r="N173" s="36">
        <f>SUMIFS(СВЦЭМ!$E$39:$E$789,СВЦЭМ!$A$39:$A$789,$A173,СВЦЭМ!$B$39:$B$789,N$155)+'СЕТ СН'!$F$12</f>
        <v>179.85116145999999</v>
      </c>
      <c r="O173" s="36">
        <f>SUMIFS(СВЦЭМ!$E$39:$E$789,СВЦЭМ!$A$39:$A$789,$A173,СВЦЭМ!$B$39:$B$789,O$155)+'СЕТ СН'!$F$12</f>
        <v>178.94521298999999</v>
      </c>
      <c r="P173" s="36">
        <f>SUMIFS(СВЦЭМ!$E$39:$E$789,СВЦЭМ!$A$39:$A$789,$A173,СВЦЭМ!$B$39:$B$789,P$155)+'СЕТ СН'!$F$12</f>
        <v>178.12084492</v>
      </c>
      <c r="Q173" s="36">
        <f>SUMIFS(СВЦЭМ!$E$39:$E$789,СВЦЭМ!$A$39:$A$789,$A173,СВЦЭМ!$B$39:$B$789,Q$155)+'СЕТ СН'!$F$12</f>
        <v>179.41366078999999</v>
      </c>
      <c r="R173" s="36">
        <f>SUMIFS(СВЦЭМ!$E$39:$E$789,СВЦЭМ!$A$39:$A$789,$A173,СВЦЭМ!$B$39:$B$789,R$155)+'СЕТ СН'!$F$12</f>
        <v>179.19578233999999</v>
      </c>
      <c r="S173" s="36">
        <f>SUMIFS(СВЦЭМ!$E$39:$E$789,СВЦЭМ!$A$39:$A$789,$A173,СВЦЭМ!$B$39:$B$789,S$155)+'СЕТ СН'!$F$12</f>
        <v>176.00242058000001</v>
      </c>
      <c r="T173" s="36">
        <f>SUMIFS(СВЦЭМ!$E$39:$E$789,СВЦЭМ!$A$39:$A$789,$A173,СВЦЭМ!$B$39:$B$789,T$155)+'СЕТ СН'!$F$12</f>
        <v>175.63474217999999</v>
      </c>
      <c r="U173" s="36">
        <f>SUMIFS(СВЦЭМ!$E$39:$E$789,СВЦЭМ!$A$39:$A$789,$A173,СВЦЭМ!$B$39:$B$789,U$155)+'СЕТ СН'!$F$12</f>
        <v>175.97478810000001</v>
      </c>
      <c r="V173" s="36">
        <f>SUMIFS(СВЦЭМ!$E$39:$E$789,СВЦЭМ!$A$39:$A$789,$A173,СВЦЭМ!$B$39:$B$789,V$155)+'СЕТ СН'!$F$12</f>
        <v>180.67395493000001</v>
      </c>
      <c r="W173" s="36">
        <f>SUMIFS(СВЦЭМ!$E$39:$E$789,СВЦЭМ!$A$39:$A$789,$A173,СВЦЭМ!$B$39:$B$789,W$155)+'СЕТ СН'!$F$12</f>
        <v>183.39411122000001</v>
      </c>
      <c r="X173" s="36">
        <f>SUMIFS(СВЦЭМ!$E$39:$E$789,СВЦЭМ!$A$39:$A$789,$A173,СВЦЭМ!$B$39:$B$789,X$155)+'СЕТ СН'!$F$12</f>
        <v>184.07499394000001</v>
      </c>
      <c r="Y173" s="36">
        <f>SUMIFS(СВЦЭМ!$E$39:$E$789,СВЦЭМ!$A$39:$A$789,$A173,СВЦЭМ!$B$39:$B$789,Y$155)+'СЕТ СН'!$F$12</f>
        <v>189.04219467999999</v>
      </c>
    </row>
    <row r="174" spans="1:25" ht="15.75" x14ac:dyDescent="0.2">
      <c r="A174" s="35">
        <f t="shared" si="4"/>
        <v>45645</v>
      </c>
      <c r="B174" s="36">
        <f>SUMIFS(СВЦЭМ!$E$39:$E$789,СВЦЭМ!$A$39:$A$789,$A174,СВЦЭМ!$B$39:$B$789,B$155)+'СЕТ СН'!$F$12</f>
        <v>180.96139556</v>
      </c>
      <c r="C174" s="36">
        <f>SUMIFS(СВЦЭМ!$E$39:$E$789,СВЦЭМ!$A$39:$A$789,$A174,СВЦЭМ!$B$39:$B$789,C$155)+'СЕТ СН'!$F$12</f>
        <v>182.58226356</v>
      </c>
      <c r="D174" s="36">
        <f>SUMIFS(СВЦЭМ!$E$39:$E$789,СВЦЭМ!$A$39:$A$789,$A174,СВЦЭМ!$B$39:$B$789,D$155)+'СЕТ СН'!$F$12</f>
        <v>188.69201824999999</v>
      </c>
      <c r="E174" s="36">
        <f>SUMIFS(СВЦЭМ!$E$39:$E$789,СВЦЭМ!$A$39:$A$789,$A174,СВЦЭМ!$B$39:$B$789,E$155)+'СЕТ СН'!$F$12</f>
        <v>189.07184537000001</v>
      </c>
      <c r="F174" s="36">
        <f>SUMIFS(СВЦЭМ!$E$39:$E$789,СВЦЭМ!$A$39:$A$789,$A174,СВЦЭМ!$B$39:$B$789,F$155)+'СЕТ СН'!$F$12</f>
        <v>190.74934403</v>
      </c>
      <c r="G174" s="36">
        <f>SUMIFS(СВЦЭМ!$E$39:$E$789,СВЦЭМ!$A$39:$A$789,$A174,СВЦЭМ!$B$39:$B$789,G$155)+'СЕТ СН'!$F$12</f>
        <v>188.78314691</v>
      </c>
      <c r="H174" s="36">
        <f>SUMIFS(СВЦЭМ!$E$39:$E$789,СВЦЭМ!$A$39:$A$789,$A174,СВЦЭМ!$B$39:$B$789,H$155)+'СЕТ СН'!$F$12</f>
        <v>185.33052479</v>
      </c>
      <c r="I174" s="36">
        <f>SUMIFS(СВЦЭМ!$E$39:$E$789,СВЦЭМ!$A$39:$A$789,$A174,СВЦЭМ!$B$39:$B$789,I$155)+'СЕТ СН'!$F$12</f>
        <v>179.25191826</v>
      </c>
      <c r="J174" s="36">
        <f>SUMIFS(СВЦЭМ!$E$39:$E$789,СВЦЭМ!$A$39:$A$789,$A174,СВЦЭМ!$B$39:$B$789,J$155)+'СЕТ СН'!$F$12</f>
        <v>174.87479564</v>
      </c>
      <c r="K174" s="36">
        <f>SUMIFS(СВЦЭМ!$E$39:$E$789,СВЦЭМ!$A$39:$A$789,$A174,СВЦЭМ!$B$39:$B$789,K$155)+'СЕТ СН'!$F$12</f>
        <v>169.70555726000001</v>
      </c>
      <c r="L174" s="36">
        <f>SUMIFS(СВЦЭМ!$E$39:$E$789,СВЦЭМ!$A$39:$A$789,$A174,СВЦЭМ!$B$39:$B$789,L$155)+'СЕТ СН'!$F$12</f>
        <v>169.54182517999999</v>
      </c>
      <c r="M174" s="36">
        <f>SUMIFS(СВЦЭМ!$E$39:$E$789,СВЦЭМ!$A$39:$A$789,$A174,СВЦЭМ!$B$39:$B$789,M$155)+'СЕТ СН'!$F$12</f>
        <v>172.06084915</v>
      </c>
      <c r="N174" s="36">
        <f>SUMIFS(СВЦЭМ!$E$39:$E$789,СВЦЭМ!$A$39:$A$789,$A174,СВЦЭМ!$B$39:$B$789,N$155)+'СЕТ СН'!$F$12</f>
        <v>172.74962643999999</v>
      </c>
      <c r="O174" s="36">
        <f>SUMIFS(СВЦЭМ!$E$39:$E$789,СВЦЭМ!$A$39:$A$789,$A174,СВЦЭМ!$B$39:$B$789,O$155)+'СЕТ СН'!$F$12</f>
        <v>177.67051774999999</v>
      </c>
      <c r="P174" s="36">
        <f>SUMIFS(СВЦЭМ!$E$39:$E$789,СВЦЭМ!$A$39:$A$789,$A174,СВЦЭМ!$B$39:$B$789,P$155)+'СЕТ СН'!$F$12</f>
        <v>178.73971750999999</v>
      </c>
      <c r="Q174" s="36">
        <f>SUMIFS(СВЦЭМ!$E$39:$E$789,СВЦЭМ!$A$39:$A$789,$A174,СВЦЭМ!$B$39:$B$789,Q$155)+'СЕТ СН'!$F$12</f>
        <v>176.77383083000001</v>
      </c>
      <c r="R174" s="36">
        <f>SUMIFS(СВЦЭМ!$E$39:$E$789,СВЦЭМ!$A$39:$A$789,$A174,СВЦЭМ!$B$39:$B$789,R$155)+'СЕТ СН'!$F$12</f>
        <v>173.35619939</v>
      </c>
      <c r="S174" s="36">
        <f>SUMIFS(СВЦЭМ!$E$39:$E$789,СВЦЭМ!$A$39:$A$789,$A174,СВЦЭМ!$B$39:$B$789,S$155)+'СЕТ СН'!$F$12</f>
        <v>170.07865995</v>
      </c>
      <c r="T174" s="36">
        <f>SUMIFS(СВЦЭМ!$E$39:$E$789,СВЦЭМ!$A$39:$A$789,$A174,СВЦЭМ!$B$39:$B$789,T$155)+'СЕТ СН'!$F$12</f>
        <v>167.63406080999999</v>
      </c>
      <c r="U174" s="36">
        <f>SUMIFS(СВЦЭМ!$E$39:$E$789,СВЦЭМ!$A$39:$A$789,$A174,СВЦЭМ!$B$39:$B$789,U$155)+'СЕТ СН'!$F$12</f>
        <v>167.9398688</v>
      </c>
      <c r="V174" s="36">
        <f>SUMIFS(СВЦЭМ!$E$39:$E$789,СВЦЭМ!$A$39:$A$789,$A174,СВЦЭМ!$B$39:$B$789,V$155)+'СЕТ СН'!$F$12</f>
        <v>169.38633082000001</v>
      </c>
      <c r="W174" s="36">
        <f>SUMIFS(СВЦЭМ!$E$39:$E$789,СВЦЭМ!$A$39:$A$789,$A174,СВЦЭМ!$B$39:$B$789,W$155)+'СЕТ СН'!$F$12</f>
        <v>174.91076247000001</v>
      </c>
      <c r="X174" s="36">
        <f>SUMIFS(СВЦЭМ!$E$39:$E$789,СВЦЭМ!$A$39:$A$789,$A174,СВЦЭМ!$B$39:$B$789,X$155)+'СЕТ СН'!$F$12</f>
        <v>176.71189896999999</v>
      </c>
      <c r="Y174" s="36">
        <f>SUMIFS(СВЦЭМ!$E$39:$E$789,СВЦЭМ!$A$39:$A$789,$A174,СВЦЭМ!$B$39:$B$789,Y$155)+'СЕТ СН'!$F$12</f>
        <v>178.75162064</v>
      </c>
    </row>
    <row r="175" spans="1:25" ht="15.75" x14ac:dyDescent="0.2">
      <c r="A175" s="35">
        <f t="shared" si="4"/>
        <v>45646</v>
      </c>
      <c r="B175" s="36">
        <f>SUMIFS(СВЦЭМ!$E$39:$E$789,СВЦЭМ!$A$39:$A$789,$A175,СВЦЭМ!$B$39:$B$789,B$155)+'СЕТ СН'!$F$12</f>
        <v>181.82544290000001</v>
      </c>
      <c r="C175" s="36">
        <f>SUMIFS(СВЦЭМ!$E$39:$E$789,СВЦЭМ!$A$39:$A$789,$A175,СВЦЭМ!$B$39:$B$789,C$155)+'СЕТ СН'!$F$12</f>
        <v>185.00413818999999</v>
      </c>
      <c r="D175" s="36">
        <f>SUMIFS(СВЦЭМ!$E$39:$E$789,СВЦЭМ!$A$39:$A$789,$A175,СВЦЭМ!$B$39:$B$789,D$155)+'СЕТ СН'!$F$12</f>
        <v>186.0244174</v>
      </c>
      <c r="E175" s="36">
        <f>SUMIFS(СВЦЭМ!$E$39:$E$789,СВЦЭМ!$A$39:$A$789,$A175,СВЦЭМ!$B$39:$B$789,E$155)+'СЕТ СН'!$F$12</f>
        <v>187.49361748000001</v>
      </c>
      <c r="F175" s="36">
        <f>SUMIFS(СВЦЭМ!$E$39:$E$789,СВЦЭМ!$A$39:$A$789,$A175,СВЦЭМ!$B$39:$B$789,F$155)+'СЕТ СН'!$F$12</f>
        <v>187.31618141000001</v>
      </c>
      <c r="G175" s="36">
        <f>SUMIFS(СВЦЭМ!$E$39:$E$789,СВЦЭМ!$A$39:$A$789,$A175,СВЦЭМ!$B$39:$B$789,G$155)+'СЕТ СН'!$F$12</f>
        <v>185.70360402</v>
      </c>
      <c r="H175" s="36">
        <f>SUMIFS(СВЦЭМ!$E$39:$E$789,СВЦЭМ!$A$39:$A$789,$A175,СВЦЭМ!$B$39:$B$789,H$155)+'СЕТ СН'!$F$12</f>
        <v>184.52482963</v>
      </c>
      <c r="I175" s="36">
        <f>SUMIFS(СВЦЭМ!$E$39:$E$789,СВЦЭМ!$A$39:$A$789,$A175,СВЦЭМ!$B$39:$B$789,I$155)+'СЕТ СН'!$F$12</f>
        <v>175.17326308</v>
      </c>
      <c r="J175" s="36">
        <f>SUMIFS(СВЦЭМ!$E$39:$E$789,СВЦЭМ!$A$39:$A$789,$A175,СВЦЭМ!$B$39:$B$789,J$155)+'СЕТ СН'!$F$12</f>
        <v>168.38328278</v>
      </c>
      <c r="K175" s="36">
        <f>SUMIFS(СВЦЭМ!$E$39:$E$789,СВЦЭМ!$A$39:$A$789,$A175,СВЦЭМ!$B$39:$B$789,K$155)+'СЕТ СН'!$F$12</f>
        <v>164.86132906</v>
      </c>
      <c r="L175" s="36">
        <f>SUMIFS(СВЦЭМ!$E$39:$E$789,СВЦЭМ!$A$39:$A$789,$A175,СВЦЭМ!$B$39:$B$789,L$155)+'СЕТ СН'!$F$12</f>
        <v>164.78409647000001</v>
      </c>
      <c r="M175" s="36">
        <f>SUMIFS(СВЦЭМ!$E$39:$E$789,СВЦЭМ!$A$39:$A$789,$A175,СВЦЭМ!$B$39:$B$789,M$155)+'СЕТ СН'!$F$12</f>
        <v>164.31796165</v>
      </c>
      <c r="N175" s="36">
        <f>SUMIFS(СВЦЭМ!$E$39:$E$789,СВЦЭМ!$A$39:$A$789,$A175,СВЦЭМ!$B$39:$B$789,N$155)+'СЕТ СН'!$F$12</f>
        <v>164.74193797000001</v>
      </c>
      <c r="O175" s="36">
        <f>SUMIFS(СВЦЭМ!$E$39:$E$789,СВЦЭМ!$A$39:$A$789,$A175,СВЦЭМ!$B$39:$B$789,O$155)+'СЕТ СН'!$F$12</f>
        <v>165.67957383999999</v>
      </c>
      <c r="P175" s="36">
        <f>SUMIFS(СВЦЭМ!$E$39:$E$789,СВЦЭМ!$A$39:$A$789,$A175,СВЦЭМ!$B$39:$B$789,P$155)+'СЕТ СН'!$F$12</f>
        <v>166.46735156</v>
      </c>
      <c r="Q175" s="36">
        <f>SUMIFS(СВЦЭМ!$E$39:$E$789,СВЦЭМ!$A$39:$A$789,$A175,СВЦЭМ!$B$39:$B$789,Q$155)+'СЕТ СН'!$F$12</f>
        <v>162.51121681000001</v>
      </c>
      <c r="R175" s="36">
        <f>SUMIFS(СВЦЭМ!$E$39:$E$789,СВЦЭМ!$A$39:$A$789,$A175,СВЦЭМ!$B$39:$B$789,R$155)+'СЕТ СН'!$F$12</f>
        <v>163.45639431000001</v>
      </c>
      <c r="S175" s="36">
        <f>SUMIFS(СВЦЭМ!$E$39:$E$789,СВЦЭМ!$A$39:$A$789,$A175,СВЦЭМ!$B$39:$B$789,S$155)+'СЕТ СН'!$F$12</f>
        <v>163.78998010999999</v>
      </c>
      <c r="T175" s="36">
        <f>SUMIFS(СВЦЭМ!$E$39:$E$789,СВЦЭМ!$A$39:$A$789,$A175,СВЦЭМ!$B$39:$B$789,T$155)+'СЕТ СН'!$F$12</f>
        <v>161.4800372</v>
      </c>
      <c r="U175" s="36">
        <f>SUMIFS(СВЦЭМ!$E$39:$E$789,СВЦЭМ!$A$39:$A$789,$A175,СВЦЭМ!$B$39:$B$789,U$155)+'СЕТ СН'!$F$12</f>
        <v>163.25982435</v>
      </c>
      <c r="V175" s="36">
        <f>SUMIFS(СВЦЭМ!$E$39:$E$789,СВЦЭМ!$A$39:$A$789,$A175,СВЦЭМ!$B$39:$B$789,V$155)+'СЕТ СН'!$F$12</f>
        <v>166.15586263</v>
      </c>
      <c r="W175" s="36">
        <f>SUMIFS(СВЦЭМ!$E$39:$E$789,СВЦЭМ!$A$39:$A$789,$A175,СВЦЭМ!$B$39:$B$789,W$155)+'СЕТ СН'!$F$12</f>
        <v>172.33260881999999</v>
      </c>
      <c r="X175" s="36">
        <f>SUMIFS(СВЦЭМ!$E$39:$E$789,СВЦЭМ!$A$39:$A$789,$A175,СВЦЭМ!$B$39:$B$789,X$155)+'СЕТ СН'!$F$12</f>
        <v>173.89734697</v>
      </c>
      <c r="Y175" s="36">
        <f>SUMIFS(СВЦЭМ!$E$39:$E$789,СВЦЭМ!$A$39:$A$789,$A175,СВЦЭМ!$B$39:$B$789,Y$155)+'СЕТ СН'!$F$12</f>
        <v>174.53035506000001</v>
      </c>
    </row>
    <row r="176" spans="1:25" ht="15.75" x14ac:dyDescent="0.2">
      <c r="A176" s="35">
        <f t="shared" si="4"/>
        <v>45647</v>
      </c>
      <c r="B176" s="36">
        <f>SUMIFS(СВЦЭМ!$E$39:$E$789,СВЦЭМ!$A$39:$A$789,$A176,СВЦЭМ!$B$39:$B$789,B$155)+'СЕТ СН'!$F$12</f>
        <v>181.95973226000001</v>
      </c>
      <c r="C176" s="36">
        <f>SUMIFS(СВЦЭМ!$E$39:$E$789,СВЦЭМ!$A$39:$A$789,$A176,СВЦЭМ!$B$39:$B$789,C$155)+'СЕТ СН'!$F$12</f>
        <v>180.33571044999999</v>
      </c>
      <c r="D176" s="36">
        <f>SUMIFS(СВЦЭМ!$E$39:$E$789,СВЦЭМ!$A$39:$A$789,$A176,СВЦЭМ!$B$39:$B$789,D$155)+'СЕТ СН'!$F$12</f>
        <v>186.37367411</v>
      </c>
      <c r="E176" s="36">
        <f>SUMIFS(СВЦЭМ!$E$39:$E$789,СВЦЭМ!$A$39:$A$789,$A176,СВЦЭМ!$B$39:$B$789,E$155)+'СЕТ СН'!$F$12</f>
        <v>189.81081108999999</v>
      </c>
      <c r="F176" s="36">
        <f>SUMIFS(СВЦЭМ!$E$39:$E$789,СВЦЭМ!$A$39:$A$789,$A176,СВЦЭМ!$B$39:$B$789,F$155)+'СЕТ СН'!$F$12</f>
        <v>190.89185555</v>
      </c>
      <c r="G176" s="36">
        <f>SUMIFS(СВЦЭМ!$E$39:$E$789,СВЦЭМ!$A$39:$A$789,$A176,СВЦЭМ!$B$39:$B$789,G$155)+'СЕТ СН'!$F$12</f>
        <v>189.18683114999999</v>
      </c>
      <c r="H176" s="36">
        <f>SUMIFS(СВЦЭМ!$E$39:$E$789,СВЦЭМ!$A$39:$A$789,$A176,СВЦЭМ!$B$39:$B$789,H$155)+'СЕТ СН'!$F$12</f>
        <v>187.04228359000001</v>
      </c>
      <c r="I176" s="36">
        <f>SUMIFS(СВЦЭМ!$E$39:$E$789,СВЦЭМ!$A$39:$A$789,$A176,СВЦЭМ!$B$39:$B$789,I$155)+'СЕТ СН'!$F$12</f>
        <v>182.43296290000001</v>
      </c>
      <c r="J176" s="36">
        <f>SUMIFS(СВЦЭМ!$E$39:$E$789,СВЦЭМ!$A$39:$A$789,$A176,СВЦЭМ!$B$39:$B$789,J$155)+'СЕТ СН'!$F$12</f>
        <v>176.91498301999999</v>
      </c>
      <c r="K176" s="36">
        <f>SUMIFS(СВЦЭМ!$E$39:$E$789,СВЦЭМ!$A$39:$A$789,$A176,СВЦЭМ!$B$39:$B$789,K$155)+'СЕТ СН'!$F$12</f>
        <v>169.09275217000001</v>
      </c>
      <c r="L176" s="36">
        <f>SUMIFS(СВЦЭМ!$E$39:$E$789,СВЦЭМ!$A$39:$A$789,$A176,СВЦЭМ!$B$39:$B$789,L$155)+'СЕТ СН'!$F$12</f>
        <v>166.63522950999999</v>
      </c>
      <c r="M176" s="36">
        <f>SUMIFS(СВЦЭМ!$E$39:$E$789,СВЦЭМ!$A$39:$A$789,$A176,СВЦЭМ!$B$39:$B$789,M$155)+'СЕТ СН'!$F$12</f>
        <v>166.43985197999999</v>
      </c>
      <c r="N176" s="36">
        <f>SUMIFS(СВЦЭМ!$E$39:$E$789,СВЦЭМ!$A$39:$A$789,$A176,СВЦЭМ!$B$39:$B$789,N$155)+'СЕТ СН'!$F$12</f>
        <v>167.26524476</v>
      </c>
      <c r="O176" s="36">
        <f>SUMIFS(СВЦЭМ!$E$39:$E$789,СВЦЭМ!$A$39:$A$789,$A176,СВЦЭМ!$B$39:$B$789,O$155)+'СЕТ СН'!$F$12</f>
        <v>168.57412325000001</v>
      </c>
      <c r="P176" s="36">
        <f>SUMIFS(СВЦЭМ!$E$39:$E$789,СВЦЭМ!$A$39:$A$789,$A176,СВЦЭМ!$B$39:$B$789,P$155)+'СЕТ СН'!$F$12</f>
        <v>168.32409677999999</v>
      </c>
      <c r="Q176" s="36">
        <f>SUMIFS(СВЦЭМ!$E$39:$E$789,СВЦЭМ!$A$39:$A$789,$A176,СВЦЭМ!$B$39:$B$789,Q$155)+'СЕТ СН'!$F$12</f>
        <v>167.73139026999999</v>
      </c>
      <c r="R176" s="36">
        <f>SUMIFS(СВЦЭМ!$E$39:$E$789,СВЦЭМ!$A$39:$A$789,$A176,СВЦЭМ!$B$39:$B$789,R$155)+'СЕТ СН'!$F$12</f>
        <v>168.66610983999999</v>
      </c>
      <c r="S176" s="36">
        <f>SUMIFS(СВЦЭМ!$E$39:$E$789,СВЦЭМ!$A$39:$A$789,$A176,СВЦЭМ!$B$39:$B$789,S$155)+'СЕТ СН'!$F$12</f>
        <v>167.80101568000001</v>
      </c>
      <c r="T176" s="36">
        <f>SUMIFS(СВЦЭМ!$E$39:$E$789,СВЦЭМ!$A$39:$A$789,$A176,СВЦЭМ!$B$39:$B$789,T$155)+'СЕТ СН'!$F$12</f>
        <v>165.15903323000001</v>
      </c>
      <c r="U176" s="36">
        <f>SUMIFS(СВЦЭМ!$E$39:$E$789,СВЦЭМ!$A$39:$A$789,$A176,СВЦЭМ!$B$39:$B$789,U$155)+'СЕТ СН'!$F$12</f>
        <v>166.66792881999999</v>
      </c>
      <c r="V176" s="36">
        <f>SUMIFS(СВЦЭМ!$E$39:$E$789,СВЦЭМ!$A$39:$A$789,$A176,СВЦЭМ!$B$39:$B$789,V$155)+'СЕТ СН'!$F$12</f>
        <v>170.20126830000001</v>
      </c>
      <c r="W176" s="36">
        <f>SUMIFS(СВЦЭМ!$E$39:$E$789,СВЦЭМ!$A$39:$A$789,$A176,СВЦЭМ!$B$39:$B$789,W$155)+'СЕТ СН'!$F$12</f>
        <v>170.87503753999999</v>
      </c>
      <c r="X176" s="36">
        <f>SUMIFS(СВЦЭМ!$E$39:$E$789,СВЦЭМ!$A$39:$A$789,$A176,СВЦЭМ!$B$39:$B$789,X$155)+'СЕТ СН'!$F$12</f>
        <v>173.79029517999999</v>
      </c>
      <c r="Y176" s="36">
        <f>SUMIFS(СВЦЭМ!$E$39:$E$789,СВЦЭМ!$A$39:$A$789,$A176,СВЦЭМ!$B$39:$B$789,Y$155)+'СЕТ СН'!$F$12</f>
        <v>175.69790247</v>
      </c>
    </row>
    <row r="177" spans="1:32" ht="15.75" x14ac:dyDescent="0.2">
      <c r="A177" s="35">
        <f t="shared" si="4"/>
        <v>45648</v>
      </c>
      <c r="B177" s="36">
        <f>SUMIFS(СВЦЭМ!$E$39:$E$789,СВЦЭМ!$A$39:$A$789,$A177,СВЦЭМ!$B$39:$B$789,B$155)+'СЕТ СН'!$F$12</f>
        <v>177.79545636</v>
      </c>
      <c r="C177" s="36">
        <f>SUMIFS(СВЦЭМ!$E$39:$E$789,СВЦЭМ!$A$39:$A$789,$A177,СВЦЭМ!$B$39:$B$789,C$155)+'СЕТ СН'!$F$12</f>
        <v>187.70907706</v>
      </c>
      <c r="D177" s="36">
        <f>SUMIFS(СВЦЭМ!$E$39:$E$789,СВЦЭМ!$A$39:$A$789,$A177,СВЦЭМ!$B$39:$B$789,D$155)+'СЕТ СН'!$F$12</f>
        <v>189.68077851000001</v>
      </c>
      <c r="E177" s="36">
        <f>SUMIFS(СВЦЭМ!$E$39:$E$789,СВЦЭМ!$A$39:$A$789,$A177,СВЦЭМ!$B$39:$B$789,E$155)+'СЕТ СН'!$F$12</f>
        <v>191.55499545000001</v>
      </c>
      <c r="F177" s="36">
        <f>SUMIFS(СВЦЭМ!$E$39:$E$789,СВЦЭМ!$A$39:$A$789,$A177,СВЦЭМ!$B$39:$B$789,F$155)+'СЕТ СН'!$F$12</f>
        <v>192.34519066999999</v>
      </c>
      <c r="G177" s="36">
        <f>SUMIFS(СВЦЭМ!$E$39:$E$789,СВЦЭМ!$A$39:$A$789,$A177,СВЦЭМ!$B$39:$B$789,G$155)+'СЕТ СН'!$F$12</f>
        <v>192.58160118999999</v>
      </c>
      <c r="H177" s="36">
        <f>SUMIFS(СВЦЭМ!$E$39:$E$789,СВЦЭМ!$A$39:$A$789,$A177,СВЦЭМ!$B$39:$B$789,H$155)+'СЕТ СН'!$F$12</f>
        <v>190.57907537</v>
      </c>
      <c r="I177" s="36">
        <f>SUMIFS(СВЦЭМ!$E$39:$E$789,СВЦЭМ!$A$39:$A$789,$A177,СВЦЭМ!$B$39:$B$789,I$155)+'СЕТ СН'!$F$12</f>
        <v>188.11669939000001</v>
      </c>
      <c r="J177" s="36">
        <f>SUMIFS(СВЦЭМ!$E$39:$E$789,СВЦЭМ!$A$39:$A$789,$A177,СВЦЭМ!$B$39:$B$789,J$155)+'СЕТ СН'!$F$12</f>
        <v>179.51340181</v>
      </c>
      <c r="K177" s="36">
        <f>SUMIFS(СВЦЭМ!$E$39:$E$789,СВЦЭМ!$A$39:$A$789,$A177,СВЦЭМ!$B$39:$B$789,K$155)+'СЕТ СН'!$F$12</f>
        <v>175.71940409999999</v>
      </c>
      <c r="L177" s="36">
        <f>SUMIFS(СВЦЭМ!$E$39:$E$789,СВЦЭМ!$A$39:$A$789,$A177,СВЦЭМ!$B$39:$B$789,L$155)+'СЕТ СН'!$F$12</f>
        <v>172.01239756000001</v>
      </c>
      <c r="M177" s="36">
        <f>SUMIFS(СВЦЭМ!$E$39:$E$789,СВЦЭМ!$A$39:$A$789,$A177,СВЦЭМ!$B$39:$B$789,M$155)+'СЕТ СН'!$F$12</f>
        <v>171.70270266</v>
      </c>
      <c r="N177" s="36">
        <f>SUMIFS(СВЦЭМ!$E$39:$E$789,СВЦЭМ!$A$39:$A$789,$A177,СВЦЭМ!$B$39:$B$789,N$155)+'СЕТ СН'!$F$12</f>
        <v>172.62257855999999</v>
      </c>
      <c r="O177" s="36">
        <f>SUMIFS(СВЦЭМ!$E$39:$E$789,СВЦЭМ!$A$39:$A$789,$A177,СВЦЭМ!$B$39:$B$789,O$155)+'СЕТ СН'!$F$12</f>
        <v>174.4404663</v>
      </c>
      <c r="P177" s="36">
        <f>SUMIFS(СВЦЭМ!$E$39:$E$789,СВЦЭМ!$A$39:$A$789,$A177,СВЦЭМ!$B$39:$B$789,P$155)+'СЕТ СН'!$F$12</f>
        <v>175.50553388</v>
      </c>
      <c r="Q177" s="36">
        <f>SUMIFS(СВЦЭМ!$E$39:$E$789,СВЦЭМ!$A$39:$A$789,$A177,СВЦЭМ!$B$39:$B$789,Q$155)+'СЕТ СН'!$F$12</f>
        <v>177.51799120000001</v>
      </c>
      <c r="R177" s="36">
        <f>SUMIFS(СВЦЭМ!$E$39:$E$789,СВЦЭМ!$A$39:$A$789,$A177,СВЦЭМ!$B$39:$B$789,R$155)+'СЕТ СН'!$F$12</f>
        <v>176.28765236000001</v>
      </c>
      <c r="S177" s="36">
        <f>SUMIFS(СВЦЭМ!$E$39:$E$789,СВЦЭМ!$A$39:$A$789,$A177,СВЦЭМ!$B$39:$B$789,S$155)+'СЕТ СН'!$F$12</f>
        <v>172.12386909</v>
      </c>
      <c r="T177" s="36">
        <f>SUMIFS(СВЦЭМ!$E$39:$E$789,СВЦЭМ!$A$39:$A$789,$A177,СВЦЭМ!$B$39:$B$789,T$155)+'СЕТ СН'!$F$12</f>
        <v>168.03818552000001</v>
      </c>
      <c r="U177" s="36">
        <f>SUMIFS(СВЦЭМ!$E$39:$E$789,СВЦЭМ!$A$39:$A$789,$A177,СВЦЭМ!$B$39:$B$789,U$155)+'СЕТ СН'!$F$12</f>
        <v>168.82233535</v>
      </c>
      <c r="V177" s="36">
        <f>SUMIFS(СВЦЭМ!$E$39:$E$789,СВЦЭМ!$A$39:$A$789,$A177,СВЦЭМ!$B$39:$B$789,V$155)+'СЕТ СН'!$F$12</f>
        <v>170.04399205999999</v>
      </c>
      <c r="W177" s="36">
        <f>SUMIFS(СВЦЭМ!$E$39:$E$789,СВЦЭМ!$A$39:$A$789,$A177,СВЦЭМ!$B$39:$B$789,W$155)+'СЕТ СН'!$F$12</f>
        <v>171.35187131999999</v>
      </c>
      <c r="X177" s="36">
        <f>SUMIFS(СВЦЭМ!$E$39:$E$789,СВЦЭМ!$A$39:$A$789,$A177,СВЦЭМ!$B$39:$B$789,X$155)+'СЕТ СН'!$F$12</f>
        <v>173.82111666</v>
      </c>
      <c r="Y177" s="36">
        <f>SUMIFS(СВЦЭМ!$E$39:$E$789,СВЦЭМ!$A$39:$A$789,$A177,СВЦЭМ!$B$39:$B$789,Y$155)+'СЕТ СН'!$F$12</f>
        <v>178.15800153000001</v>
      </c>
    </row>
    <row r="178" spans="1:32" ht="15.75" x14ac:dyDescent="0.2">
      <c r="A178" s="35">
        <f t="shared" si="4"/>
        <v>45649</v>
      </c>
      <c r="B178" s="36">
        <f>SUMIFS(СВЦЭМ!$E$39:$E$789,СВЦЭМ!$A$39:$A$789,$A178,СВЦЭМ!$B$39:$B$789,B$155)+'СЕТ СН'!$F$12</f>
        <v>175.90561471000001</v>
      </c>
      <c r="C178" s="36">
        <f>SUMIFS(СВЦЭМ!$E$39:$E$789,СВЦЭМ!$A$39:$A$789,$A178,СВЦЭМ!$B$39:$B$789,C$155)+'СЕТ СН'!$F$12</f>
        <v>180.96223703999999</v>
      </c>
      <c r="D178" s="36">
        <f>SUMIFS(СВЦЭМ!$E$39:$E$789,СВЦЭМ!$A$39:$A$789,$A178,СВЦЭМ!$B$39:$B$789,D$155)+'СЕТ СН'!$F$12</f>
        <v>186.98888743000001</v>
      </c>
      <c r="E178" s="36">
        <f>SUMIFS(СВЦЭМ!$E$39:$E$789,СВЦЭМ!$A$39:$A$789,$A178,СВЦЭМ!$B$39:$B$789,E$155)+'СЕТ СН'!$F$12</f>
        <v>192.79333947999999</v>
      </c>
      <c r="F178" s="36">
        <f>SUMIFS(СВЦЭМ!$E$39:$E$789,СВЦЭМ!$A$39:$A$789,$A178,СВЦЭМ!$B$39:$B$789,F$155)+'СЕТ СН'!$F$12</f>
        <v>187.62376836000001</v>
      </c>
      <c r="G178" s="36">
        <f>SUMIFS(СВЦЭМ!$E$39:$E$789,СВЦЭМ!$A$39:$A$789,$A178,СВЦЭМ!$B$39:$B$789,G$155)+'СЕТ СН'!$F$12</f>
        <v>185.44234814000001</v>
      </c>
      <c r="H178" s="36">
        <f>SUMIFS(СВЦЭМ!$E$39:$E$789,СВЦЭМ!$A$39:$A$789,$A178,СВЦЭМ!$B$39:$B$789,H$155)+'СЕТ СН'!$F$12</f>
        <v>183.60212468</v>
      </c>
      <c r="I178" s="36">
        <f>SUMIFS(СВЦЭМ!$E$39:$E$789,СВЦЭМ!$A$39:$A$789,$A178,СВЦЭМ!$B$39:$B$789,I$155)+'СЕТ СН'!$F$12</f>
        <v>182.21459533999999</v>
      </c>
      <c r="J178" s="36">
        <f>SUMIFS(СВЦЭМ!$E$39:$E$789,СВЦЭМ!$A$39:$A$789,$A178,СВЦЭМ!$B$39:$B$789,J$155)+'СЕТ СН'!$F$12</f>
        <v>175.95306393000001</v>
      </c>
      <c r="K178" s="36">
        <f>SUMIFS(СВЦЭМ!$E$39:$E$789,СВЦЭМ!$A$39:$A$789,$A178,СВЦЭМ!$B$39:$B$789,K$155)+'СЕТ СН'!$F$12</f>
        <v>169.59213553000001</v>
      </c>
      <c r="L178" s="36">
        <f>SUMIFS(СВЦЭМ!$E$39:$E$789,СВЦЭМ!$A$39:$A$789,$A178,СВЦЭМ!$B$39:$B$789,L$155)+'СЕТ СН'!$F$12</f>
        <v>168.94188552</v>
      </c>
      <c r="M178" s="36">
        <f>SUMIFS(СВЦЭМ!$E$39:$E$789,СВЦЭМ!$A$39:$A$789,$A178,СВЦЭМ!$B$39:$B$789,M$155)+'СЕТ СН'!$F$12</f>
        <v>170.18044710999999</v>
      </c>
      <c r="N178" s="36">
        <f>SUMIFS(СВЦЭМ!$E$39:$E$789,СВЦЭМ!$A$39:$A$789,$A178,СВЦЭМ!$B$39:$B$789,N$155)+'СЕТ СН'!$F$12</f>
        <v>170.58381021</v>
      </c>
      <c r="O178" s="36">
        <f>SUMIFS(СВЦЭМ!$E$39:$E$789,СВЦЭМ!$A$39:$A$789,$A178,СВЦЭМ!$B$39:$B$789,O$155)+'СЕТ СН'!$F$12</f>
        <v>172.75962656999999</v>
      </c>
      <c r="P178" s="36">
        <f>SUMIFS(СВЦЭМ!$E$39:$E$789,СВЦЭМ!$A$39:$A$789,$A178,СВЦЭМ!$B$39:$B$789,P$155)+'СЕТ СН'!$F$12</f>
        <v>175.91061811</v>
      </c>
      <c r="Q178" s="36">
        <f>SUMIFS(СВЦЭМ!$E$39:$E$789,СВЦЭМ!$A$39:$A$789,$A178,СВЦЭМ!$B$39:$B$789,Q$155)+'СЕТ СН'!$F$12</f>
        <v>177.01016175999999</v>
      </c>
      <c r="R178" s="36">
        <f>SUMIFS(СВЦЭМ!$E$39:$E$789,СВЦЭМ!$A$39:$A$789,$A178,СВЦЭМ!$B$39:$B$789,R$155)+'СЕТ СН'!$F$12</f>
        <v>174.64957168000001</v>
      </c>
      <c r="S178" s="36">
        <f>SUMIFS(СВЦЭМ!$E$39:$E$789,СВЦЭМ!$A$39:$A$789,$A178,СВЦЭМ!$B$39:$B$789,S$155)+'СЕТ СН'!$F$12</f>
        <v>172.88816908999999</v>
      </c>
      <c r="T178" s="36">
        <f>SUMIFS(СВЦЭМ!$E$39:$E$789,СВЦЭМ!$A$39:$A$789,$A178,СВЦЭМ!$B$39:$B$789,T$155)+'СЕТ СН'!$F$12</f>
        <v>171.54219315</v>
      </c>
      <c r="U178" s="36">
        <f>SUMIFS(СВЦЭМ!$E$39:$E$789,СВЦЭМ!$A$39:$A$789,$A178,СВЦЭМ!$B$39:$B$789,U$155)+'СЕТ СН'!$F$12</f>
        <v>171.37286281999999</v>
      </c>
      <c r="V178" s="36">
        <f>SUMIFS(СВЦЭМ!$E$39:$E$789,СВЦЭМ!$A$39:$A$789,$A178,СВЦЭМ!$B$39:$B$789,V$155)+'СЕТ СН'!$F$12</f>
        <v>169.41107757</v>
      </c>
      <c r="W178" s="36">
        <f>SUMIFS(СВЦЭМ!$E$39:$E$789,СВЦЭМ!$A$39:$A$789,$A178,СВЦЭМ!$B$39:$B$789,W$155)+'СЕТ СН'!$F$12</f>
        <v>169.35611994999999</v>
      </c>
      <c r="X178" s="36">
        <f>SUMIFS(СВЦЭМ!$E$39:$E$789,СВЦЭМ!$A$39:$A$789,$A178,СВЦЭМ!$B$39:$B$789,X$155)+'СЕТ СН'!$F$12</f>
        <v>174.33904261999999</v>
      </c>
      <c r="Y178" s="36">
        <f>SUMIFS(СВЦЭМ!$E$39:$E$789,СВЦЭМ!$A$39:$A$789,$A178,СВЦЭМ!$B$39:$B$789,Y$155)+'СЕТ СН'!$F$12</f>
        <v>176.87170221</v>
      </c>
    </row>
    <row r="179" spans="1:32" ht="15.75" x14ac:dyDescent="0.2">
      <c r="A179" s="35">
        <f t="shared" si="4"/>
        <v>45650</v>
      </c>
      <c r="B179" s="36">
        <f>SUMIFS(СВЦЭМ!$E$39:$E$789,СВЦЭМ!$A$39:$A$789,$A179,СВЦЭМ!$B$39:$B$789,B$155)+'СЕТ СН'!$F$12</f>
        <v>181.85842177000001</v>
      </c>
      <c r="C179" s="36">
        <f>SUMIFS(СВЦЭМ!$E$39:$E$789,СВЦЭМ!$A$39:$A$789,$A179,СВЦЭМ!$B$39:$B$789,C$155)+'СЕТ СН'!$F$12</f>
        <v>191.10136980999999</v>
      </c>
      <c r="D179" s="36">
        <f>SUMIFS(СВЦЭМ!$E$39:$E$789,СВЦЭМ!$A$39:$A$789,$A179,СВЦЭМ!$B$39:$B$789,D$155)+'СЕТ СН'!$F$12</f>
        <v>190.72349172</v>
      </c>
      <c r="E179" s="36">
        <f>SUMIFS(СВЦЭМ!$E$39:$E$789,СВЦЭМ!$A$39:$A$789,$A179,СВЦЭМ!$B$39:$B$789,E$155)+'СЕТ СН'!$F$12</f>
        <v>190.76143522999999</v>
      </c>
      <c r="F179" s="36">
        <f>SUMIFS(СВЦЭМ!$E$39:$E$789,СВЦЭМ!$A$39:$A$789,$A179,СВЦЭМ!$B$39:$B$789,F$155)+'СЕТ СН'!$F$12</f>
        <v>189.98658674999999</v>
      </c>
      <c r="G179" s="36">
        <f>SUMIFS(СВЦЭМ!$E$39:$E$789,СВЦЭМ!$A$39:$A$789,$A179,СВЦЭМ!$B$39:$B$789,G$155)+'СЕТ СН'!$F$12</f>
        <v>188.50433182</v>
      </c>
      <c r="H179" s="36">
        <f>SUMIFS(СВЦЭМ!$E$39:$E$789,СВЦЭМ!$A$39:$A$789,$A179,СВЦЭМ!$B$39:$B$789,H$155)+'СЕТ СН'!$F$12</f>
        <v>187.00823409</v>
      </c>
      <c r="I179" s="36">
        <f>SUMIFS(СВЦЭМ!$E$39:$E$789,СВЦЭМ!$A$39:$A$789,$A179,СВЦЭМ!$B$39:$B$789,I$155)+'СЕТ СН'!$F$12</f>
        <v>181.50117653999999</v>
      </c>
      <c r="J179" s="36">
        <f>SUMIFS(СВЦЭМ!$E$39:$E$789,СВЦЭМ!$A$39:$A$789,$A179,СВЦЭМ!$B$39:$B$789,J$155)+'СЕТ СН'!$F$12</f>
        <v>178.72308662</v>
      </c>
      <c r="K179" s="36">
        <f>SUMIFS(СВЦЭМ!$E$39:$E$789,СВЦЭМ!$A$39:$A$789,$A179,СВЦЭМ!$B$39:$B$789,K$155)+'СЕТ СН'!$F$12</f>
        <v>179.38505755</v>
      </c>
      <c r="L179" s="36">
        <f>SUMIFS(СВЦЭМ!$E$39:$E$789,СВЦЭМ!$A$39:$A$789,$A179,СВЦЭМ!$B$39:$B$789,L$155)+'СЕТ СН'!$F$12</f>
        <v>176.60106447999999</v>
      </c>
      <c r="M179" s="36">
        <f>SUMIFS(СВЦЭМ!$E$39:$E$789,СВЦЭМ!$A$39:$A$789,$A179,СВЦЭМ!$B$39:$B$789,M$155)+'СЕТ СН'!$F$12</f>
        <v>170.59807158999999</v>
      </c>
      <c r="N179" s="36">
        <f>SUMIFS(СВЦЭМ!$E$39:$E$789,СВЦЭМ!$A$39:$A$789,$A179,СВЦЭМ!$B$39:$B$789,N$155)+'СЕТ СН'!$F$12</f>
        <v>172.33587025</v>
      </c>
      <c r="O179" s="36">
        <f>SUMIFS(СВЦЭМ!$E$39:$E$789,СВЦЭМ!$A$39:$A$789,$A179,СВЦЭМ!$B$39:$B$789,O$155)+'СЕТ СН'!$F$12</f>
        <v>176.98430303999999</v>
      </c>
      <c r="P179" s="36">
        <f>SUMIFS(СВЦЭМ!$E$39:$E$789,СВЦЭМ!$A$39:$A$789,$A179,СВЦЭМ!$B$39:$B$789,P$155)+'СЕТ СН'!$F$12</f>
        <v>176.4985528</v>
      </c>
      <c r="Q179" s="36">
        <f>SUMIFS(СВЦЭМ!$E$39:$E$789,СВЦЭМ!$A$39:$A$789,$A179,СВЦЭМ!$B$39:$B$789,Q$155)+'СЕТ СН'!$F$12</f>
        <v>170.92501279000001</v>
      </c>
      <c r="R179" s="36">
        <f>SUMIFS(СВЦЭМ!$E$39:$E$789,СВЦЭМ!$A$39:$A$789,$A179,СВЦЭМ!$B$39:$B$789,R$155)+'СЕТ СН'!$F$12</f>
        <v>172.38817011</v>
      </c>
      <c r="S179" s="36">
        <f>SUMIFS(СВЦЭМ!$E$39:$E$789,СВЦЭМ!$A$39:$A$789,$A179,СВЦЭМ!$B$39:$B$789,S$155)+'СЕТ СН'!$F$12</f>
        <v>174.36823011999999</v>
      </c>
      <c r="T179" s="36">
        <f>SUMIFS(СВЦЭМ!$E$39:$E$789,СВЦЭМ!$A$39:$A$789,$A179,СВЦЭМ!$B$39:$B$789,T$155)+'СЕТ СН'!$F$12</f>
        <v>177.60974071000001</v>
      </c>
      <c r="U179" s="36">
        <f>SUMIFS(СВЦЭМ!$E$39:$E$789,СВЦЭМ!$A$39:$A$789,$A179,СВЦЭМ!$B$39:$B$789,U$155)+'СЕТ СН'!$F$12</f>
        <v>177.85511385000001</v>
      </c>
      <c r="V179" s="36">
        <f>SUMIFS(СВЦЭМ!$E$39:$E$789,СВЦЭМ!$A$39:$A$789,$A179,СВЦЭМ!$B$39:$B$789,V$155)+'СЕТ СН'!$F$12</f>
        <v>178.89895172000001</v>
      </c>
      <c r="W179" s="36">
        <f>SUMIFS(СВЦЭМ!$E$39:$E$789,СВЦЭМ!$A$39:$A$789,$A179,СВЦЭМ!$B$39:$B$789,W$155)+'СЕТ СН'!$F$12</f>
        <v>180.88301324</v>
      </c>
      <c r="X179" s="36">
        <f>SUMIFS(СВЦЭМ!$E$39:$E$789,СВЦЭМ!$A$39:$A$789,$A179,СВЦЭМ!$B$39:$B$789,X$155)+'СЕТ СН'!$F$12</f>
        <v>183.81673900999999</v>
      </c>
      <c r="Y179" s="36">
        <f>SUMIFS(СВЦЭМ!$E$39:$E$789,СВЦЭМ!$A$39:$A$789,$A179,СВЦЭМ!$B$39:$B$789,Y$155)+'СЕТ СН'!$F$12</f>
        <v>184.60316975000001</v>
      </c>
    </row>
    <row r="180" spans="1:32" ht="15.75" x14ac:dyDescent="0.2">
      <c r="A180" s="35">
        <f t="shared" si="4"/>
        <v>45651</v>
      </c>
      <c r="B180" s="36">
        <f>SUMIFS(СВЦЭМ!$E$39:$E$789,СВЦЭМ!$A$39:$A$789,$A180,СВЦЭМ!$B$39:$B$789,B$155)+'СЕТ СН'!$F$12</f>
        <v>175.24248821</v>
      </c>
      <c r="C180" s="36">
        <f>SUMIFS(СВЦЭМ!$E$39:$E$789,СВЦЭМ!$A$39:$A$789,$A180,СВЦЭМ!$B$39:$B$789,C$155)+'СЕТ СН'!$F$12</f>
        <v>178.84348771000001</v>
      </c>
      <c r="D180" s="36">
        <f>SUMIFS(СВЦЭМ!$E$39:$E$789,СВЦЭМ!$A$39:$A$789,$A180,СВЦЭМ!$B$39:$B$789,D$155)+'СЕТ СН'!$F$12</f>
        <v>179.83700673999999</v>
      </c>
      <c r="E180" s="36">
        <f>SUMIFS(СВЦЭМ!$E$39:$E$789,СВЦЭМ!$A$39:$A$789,$A180,СВЦЭМ!$B$39:$B$789,E$155)+'СЕТ СН'!$F$12</f>
        <v>182.88478011000001</v>
      </c>
      <c r="F180" s="36">
        <f>SUMIFS(СВЦЭМ!$E$39:$E$789,СВЦЭМ!$A$39:$A$789,$A180,СВЦЭМ!$B$39:$B$789,F$155)+'СЕТ СН'!$F$12</f>
        <v>183.39582963000001</v>
      </c>
      <c r="G180" s="36">
        <f>SUMIFS(СВЦЭМ!$E$39:$E$789,СВЦЭМ!$A$39:$A$789,$A180,СВЦЭМ!$B$39:$B$789,G$155)+'СЕТ СН'!$F$12</f>
        <v>179.67296640999999</v>
      </c>
      <c r="H180" s="36">
        <f>SUMIFS(СВЦЭМ!$E$39:$E$789,СВЦЭМ!$A$39:$A$789,$A180,СВЦЭМ!$B$39:$B$789,H$155)+'СЕТ СН'!$F$12</f>
        <v>174.10239823000001</v>
      </c>
      <c r="I180" s="36">
        <f>SUMIFS(СВЦЭМ!$E$39:$E$789,СВЦЭМ!$A$39:$A$789,$A180,СВЦЭМ!$B$39:$B$789,I$155)+'СЕТ СН'!$F$12</f>
        <v>165.37851707999999</v>
      </c>
      <c r="J180" s="36">
        <f>SUMIFS(СВЦЭМ!$E$39:$E$789,СВЦЭМ!$A$39:$A$789,$A180,СВЦЭМ!$B$39:$B$789,J$155)+'СЕТ СН'!$F$12</f>
        <v>163.83509470000001</v>
      </c>
      <c r="K180" s="36">
        <f>SUMIFS(СВЦЭМ!$E$39:$E$789,СВЦЭМ!$A$39:$A$789,$A180,СВЦЭМ!$B$39:$B$789,K$155)+'СЕТ СН'!$F$12</f>
        <v>162.61681906999999</v>
      </c>
      <c r="L180" s="36">
        <f>SUMIFS(СВЦЭМ!$E$39:$E$789,СВЦЭМ!$A$39:$A$789,$A180,СВЦЭМ!$B$39:$B$789,L$155)+'СЕТ СН'!$F$12</f>
        <v>161.09029136999999</v>
      </c>
      <c r="M180" s="36">
        <f>SUMIFS(СВЦЭМ!$E$39:$E$789,СВЦЭМ!$A$39:$A$789,$A180,СВЦЭМ!$B$39:$B$789,M$155)+'СЕТ СН'!$F$12</f>
        <v>158.94011709</v>
      </c>
      <c r="N180" s="36">
        <f>SUMIFS(СВЦЭМ!$E$39:$E$789,СВЦЭМ!$A$39:$A$789,$A180,СВЦЭМ!$B$39:$B$789,N$155)+'СЕТ СН'!$F$12</f>
        <v>159.07435925999999</v>
      </c>
      <c r="O180" s="36">
        <f>SUMIFS(СВЦЭМ!$E$39:$E$789,СВЦЭМ!$A$39:$A$789,$A180,СВЦЭМ!$B$39:$B$789,O$155)+'СЕТ СН'!$F$12</f>
        <v>159.98086663999999</v>
      </c>
      <c r="P180" s="36">
        <f>SUMIFS(СВЦЭМ!$E$39:$E$789,СВЦЭМ!$A$39:$A$789,$A180,СВЦЭМ!$B$39:$B$789,P$155)+'СЕТ СН'!$F$12</f>
        <v>160.21764597999999</v>
      </c>
      <c r="Q180" s="36">
        <f>SUMIFS(СВЦЭМ!$E$39:$E$789,СВЦЭМ!$A$39:$A$789,$A180,СВЦЭМ!$B$39:$B$789,Q$155)+'СЕТ СН'!$F$12</f>
        <v>160.59075390999999</v>
      </c>
      <c r="R180" s="36">
        <f>SUMIFS(СВЦЭМ!$E$39:$E$789,СВЦЭМ!$A$39:$A$789,$A180,СВЦЭМ!$B$39:$B$789,R$155)+'СЕТ СН'!$F$12</f>
        <v>160.39832783</v>
      </c>
      <c r="S180" s="36">
        <f>SUMIFS(СВЦЭМ!$E$39:$E$789,СВЦЭМ!$A$39:$A$789,$A180,СВЦЭМ!$B$39:$B$789,S$155)+'СЕТ СН'!$F$12</f>
        <v>158.77359145</v>
      </c>
      <c r="T180" s="36">
        <f>SUMIFS(СВЦЭМ!$E$39:$E$789,СВЦЭМ!$A$39:$A$789,$A180,СВЦЭМ!$B$39:$B$789,T$155)+'СЕТ СН'!$F$12</f>
        <v>160.62376148999999</v>
      </c>
      <c r="U180" s="36">
        <f>SUMIFS(СВЦЭМ!$E$39:$E$789,СВЦЭМ!$A$39:$A$789,$A180,СВЦЭМ!$B$39:$B$789,U$155)+'СЕТ СН'!$F$12</f>
        <v>160.41614319000001</v>
      </c>
      <c r="V180" s="36">
        <f>SUMIFS(СВЦЭМ!$E$39:$E$789,СВЦЭМ!$A$39:$A$789,$A180,СВЦЭМ!$B$39:$B$789,V$155)+'СЕТ СН'!$F$12</f>
        <v>161.09613117999999</v>
      </c>
      <c r="W180" s="36">
        <f>SUMIFS(СВЦЭМ!$E$39:$E$789,СВЦЭМ!$A$39:$A$789,$A180,СВЦЭМ!$B$39:$B$789,W$155)+'СЕТ СН'!$F$12</f>
        <v>164.0040333</v>
      </c>
      <c r="X180" s="36">
        <f>SUMIFS(СВЦЭМ!$E$39:$E$789,СВЦЭМ!$A$39:$A$789,$A180,СВЦЭМ!$B$39:$B$789,X$155)+'СЕТ СН'!$F$12</f>
        <v>163.40351379000001</v>
      </c>
      <c r="Y180" s="36">
        <f>SUMIFS(СВЦЭМ!$E$39:$E$789,СВЦЭМ!$A$39:$A$789,$A180,СВЦЭМ!$B$39:$B$789,Y$155)+'СЕТ СН'!$F$12</f>
        <v>168.16057989000001</v>
      </c>
    </row>
    <row r="181" spans="1:32" ht="15.75" x14ac:dyDescent="0.2">
      <c r="A181" s="35">
        <f t="shared" si="4"/>
        <v>45652</v>
      </c>
      <c r="B181" s="36">
        <f>SUMIFS(СВЦЭМ!$E$39:$E$789,СВЦЭМ!$A$39:$A$789,$A181,СВЦЭМ!$B$39:$B$789,B$155)+'СЕТ СН'!$F$12</f>
        <v>181.49558718</v>
      </c>
      <c r="C181" s="36">
        <f>SUMIFS(СВЦЭМ!$E$39:$E$789,СВЦЭМ!$A$39:$A$789,$A181,СВЦЭМ!$B$39:$B$789,C$155)+'СЕТ СН'!$F$12</f>
        <v>184.84714880999999</v>
      </c>
      <c r="D181" s="36">
        <f>SUMIFS(СВЦЭМ!$E$39:$E$789,СВЦЭМ!$A$39:$A$789,$A181,СВЦЭМ!$B$39:$B$789,D$155)+'СЕТ СН'!$F$12</f>
        <v>187.16684346</v>
      </c>
      <c r="E181" s="36">
        <f>SUMIFS(СВЦЭМ!$E$39:$E$789,СВЦЭМ!$A$39:$A$789,$A181,СВЦЭМ!$B$39:$B$789,E$155)+'СЕТ СН'!$F$12</f>
        <v>187.60295944000001</v>
      </c>
      <c r="F181" s="36">
        <f>SUMIFS(СВЦЭМ!$E$39:$E$789,СВЦЭМ!$A$39:$A$789,$A181,СВЦЭМ!$B$39:$B$789,F$155)+'СЕТ СН'!$F$12</f>
        <v>187.21861064999999</v>
      </c>
      <c r="G181" s="36">
        <f>SUMIFS(СВЦЭМ!$E$39:$E$789,СВЦЭМ!$A$39:$A$789,$A181,СВЦЭМ!$B$39:$B$789,G$155)+'СЕТ СН'!$F$12</f>
        <v>185.15498489999999</v>
      </c>
      <c r="H181" s="36">
        <f>SUMIFS(СВЦЭМ!$E$39:$E$789,СВЦЭМ!$A$39:$A$789,$A181,СВЦЭМ!$B$39:$B$789,H$155)+'СЕТ СН'!$F$12</f>
        <v>177.99167965999999</v>
      </c>
      <c r="I181" s="36">
        <f>SUMIFS(СВЦЭМ!$E$39:$E$789,СВЦЭМ!$A$39:$A$789,$A181,СВЦЭМ!$B$39:$B$789,I$155)+'СЕТ СН'!$F$12</f>
        <v>172.41457733999999</v>
      </c>
      <c r="J181" s="36">
        <f>SUMIFS(СВЦЭМ!$E$39:$E$789,СВЦЭМ!$A$39:$A$789,$A181,СВЦЭМ!$B$39:$B$789,J$155)+'СЕТ СН'!$F$12</f>
        <v>169.4146734</v>
      </c>
      <c r="K181" s="36">
        <f>SUMIFS(СВЦЭМ!$E$39:$E$789,СВЦЭМ!$A$39:$A$789,$A181,СВЦЭМ!$B$39:$B$789,K$155)+'СЕТ СН'!$F$12</f>
        <v>167.69951449000001</v>
      </c>
      <c r="L181" s="36">
        <f>SUMIFS(СВЦЭМ!$E$39:$E$789,СВЦЭМ!$A$39:$A$789,$A181,СВЦЭМ!$B$39:$B$789,L$155)+'СЕТ СН'!$F$12</f>
        <v>167.63929777000001</v>
      </c>
      <c r="M181" s="36">
        <f>SUMIFS(СВЦЭМ!$E$39:$E$789,СВЦЭМ!$A$39:$A$789,$A181,СВЦЭМ!$B$39:$B$789,M$155)+'СЕТ СН'!$F$12</f>
        <v>166.47664323000001</v>
      </c>
      <c r="N181" s="36">
        <f>SUMIFS(СВЦЭМ!$E$39:$E$789,СВЦЭМ!$A$39:$A$789,$A181,СВЦЭМ!$B$39:$B$789,N$155)+'СЕТ СН'!$F$12</f>
        <v>166.59864024000001</v>
      </c>
      <c r="O181" s="36">
        <f>SUMIFS(СВЦЭМ!$E$39:$E$789,СВЦЭМ!$A$39:$A$789,$A181,СВЦЭМ!$B$39:$B$789,O$155)+'СЕТ СН'!$F$12</f>
        <v>165.94779606</v>
      </c>
      <c r="P181" s="36">
        <f>SUMIFS(СВЦЭМ!$E$39:$E$789,СВЦЭМ!$A$39:$A$789,$A181,СВЦЭМ!$B$39:$B$789,P$155)+'СЕТ СН'!$F$12</f>
        <v>167.03956235000001</v>
      </c>
      <c r="Q181" s="36">
        <f>SUMIFS(СВЦЭМ!$E$39:$E$789,СВЦЭМ!$A$39:$A$789,$A181,СВЦЭМ!$B$39:$B$789,Q$155)+'СЕТ СН'!$F$12</f>
        <v>171.54094723</v>
      </c>
      <c r="R181" s="36">
        <f>SUMIFS(СВЦЭМ!$E$39:$E$789,СВЦЭМ!$A$39:$A$789,$A181,СВЦЭМ!$B$39:$B$789,R$155)+'СЕТ СН'!$F$12</f>
        <v>167.76951005000001</v>
      </c>
      <c r="S181" s="36">
        <f>SUMIFS(СВЦЭМ!$E$39:$E$789,СВЦЭМ!$A$39:$A$789,$A181,СВЦЭМ!$B$39:$B$789,S$155)+'СЕТ СН'!$F$12</f>
        <v>168.4555584</v>
      </c>
      <c r="T181" s="36">
        <f>SUMIFS(СВЦЭМ!$E$39:$E$789,СВЦЭМ!$A$39:$A$789,$A181,СВЦЭМ!$B$39:$B$789,T$155)+'СЕТ СН'!$F$12</f>
        <v>166.85986416</v>
      </c>
      <c r="U181" s="36">
        <f>SUMIFS(СВЦЭМ!$E$39:$E$789,СВЦЭМ!$A$39:$A$789,$A181,СВЦЭМ!$B$39:$B$789,U$155)+'СЕТ СН'!$F$12</f>
        <v>168.05883352999999</v>
      </c>
      <c r="V181" s="36">
        <f>SUMIFS(СВЦЭМ!$E$39:$E$789,СВЦЭМ!$A$39:$A$789,$A181,СВЦЭМ!$B$39:$B$789,V$155)+'СЕТ СН'!$F$12</f>
        <v>170.39369047</v>
      </c>
      <c r="W181" s="36">
        <f>SUMIFS(СВЦЭМ!$E$39:$E$789,СВЦЭМ!$A$39:$A$789,$A181,СВЦЭМ!$B$39:$B$789,W$155)+'СЕТ СН'!$F$12</f>
        <v>171.33556870000001</v>
      </c>
      <c r="X181" s="36">
        <f>SUMIFS(СВЦЭМ!$E$39:$E$789,СВЦЭМ!$A$39:$A$789,$A181,СВЦЭМ!$B$39:$B$789,X$155)+'СЕТ СН'!$F$12</f>
        <v>172.27501737</v>
      </c>
      <c r="Y181" s="36">
        <f>SUMIFS(СВЦЭМ!$E$39:$E$789,СВЦЭМ!$A$39:$A$789,$A181,СВЦЭМ!$B$39:$B$789,Y$155)+'СЕТ СН'!$F$12</f>
        <v>173.71464965000001</v>
      </c>
    </row>
    <row r="182" spans="1:32" ht="15.75" x14ac:dyDescent="0.2">
      <c r="A182" s="35">
        <f t="shared" si="4"/>
        <v>45653</v>
      </c>
      <c r="B182" s="36">
        <f>SUMIFS(СВЦЭМ!$E$39:$E$789,СВЦЭМ!$A$39:$A$789,$A182,СВЦЭМ!$B$39:$B$789,B$155)+'СЕТ СН'!$F$12</f>
        <v>182.63194143999999</v>
      </c>
      <c r="C182" s="36">
        <f>SUMIFS(СВЦЭМ!$E$39:$E$789,СВЦЭМ!$A$39:$A$789,$A182,СВЦЭМ!$B$39:$B$789,C$155)+'СЕТ СН'!$F$12</f>
        <v>184.1970263</v>
      </c>
      <c r="D182" s="36">
        <f>SUMIFS(СВЦЭМ!$E$39:$E$789,СВЦЭМ!$A$39:$A$789,$A182,СВЦЭМ!$B$39:$B$789,D$155)+'СЕТ СН'!$F$12</f>
        <v>185.21540300999999</v>
      </c>
      <c r="E182" s="36">
        <f>SUMIFS(СВЦЭМ!$E$39:$E$789,СВЦЭМ!$A$39:$A$789,$A182,СВЦЭМ!$B$39:$B$789,E$155)+'СЕТ СН'!$F$12</f>
        <v>186.03983062</v>
      </c>
      <c r="F182" s="36">
        <f>SUMIFS(СВЦЭМ!$E$39:$E$789,СВЦЭМ!$A$39:$A$789,$A182,СВЦЭМ!$B$39:$B$789,F$155)+'СЕТ СН'!$F$12</f>
        <v>185.36820642000001</v>
      </c>
      <c r="G182" s="36">
        <f>SUMIFS(СВЦЭМ!$E$39:$E$789,СВЦЭМ!$A$39:$A$789,$A182,СВЦЭМ!$B$39:$B$789,G$155)+'СЕТ СН'!$F$12</f>
        <v>182.70406878</v>
      </c>
      <c r="H182" s="36">
        <f>SUMIFS(СВЦЭМ!$E$39:$E$789,СВЦЭМ!$A$39:$A$789,$A182,СВЦЭМ!$B$39:$B$789,H$155)+'СЕТ СН'!$F$12</f>
        <v>175.79583914</v>
      </c>
      <c r="I182" s="36">
        <f>SUMIFS(СВЦЭМ!$E$39:$E$789,СВЦЭМ!$A$39:$A$789,$A182,СВЦЭМ!$B$39:$B$789,I$155)+'СЕТ СН'!$F$12</f>
        <v>168.23794046</v>
      </c>
      <c r="J182" s="36">
        <f>SUMIFS(СВЦЭМ!$E$39:$E$789,СВЦЭМ!$A$39:$A$789,$A182,СВЦЭМ!$B$39:$B$789,J$155)+'СЕТ СН'!$F$12</f>
        <v>165.97379781000001</v>
      </c>
      <c r="K182" s="36">
        <f>SUMIFS(СВЦЭМ!$E$39:$E$789,СВЦЭМ!$A$39:$A$789,$A182,СВЦЭМ!$B$39:$B$789,K$155)+'СЕТ СН'!$F$12</f>
        <v>165.98516676</v>
      </c>
      <c r="L182" s="36">
        <f>SUMIFS(СВЦЭМ!$E$39:$E$789,СВЦЭМ!$A$39:$A$789,$A182,СВЦЭМ!$B$39:$B$789,L$155)+'СЕТ СН'!$F$12</f>
        <v>167.89016046</v>
      </c>
      <c r="M182" s="36">
        <f>SUMIFS(СВЦЭМ!$E$39:$E$789,СВЦЭМ!$A$39:$A$789,$A182,СВЦЭМ!$B$39:$B$789,M$155)+'СЕТ СН'!$F$12</f>
        <v>173.19630996000001</v>
      </c>
      <c r="N182" s="36">
        <f>SUMIFS(СВЦЭМ!$E$39:$E$789,СВЦЭМ!$A$39:$A$789,$A182,СВЦЭМ!$B$39:$B$789,N$155)+'СЕТ СН'!$F$12</f>
        <v>175.14576425999999</v>
      </c>
      <c r="O182" s="36">
        <f>SUMIFS(СВЦЭМ!$E$39:$E$789,СВЦЭМ!$A$39:$A$789,$A182,СВЦЭМ!$B$39:$B$789,O$155)+'СЕТ СН'!$F$12</f>
        <v>175.25436196000001</v>
      </c>
      <c r="P182" s="36">
        <f>SUMIFS(СВЦЭМ!$E$39:$E$789,СВЦЭМ!$A$39:$A$789,$A182,СВЦЭМ!$B$39:$B$789,P$155)+'СЕТ СН'!$F$12</f>
        <v>174.14504837000001</v>
      </c>
      <c r="Q182" s="36">
        <f>SUMIFS(СВЦЭМ!$E$39:$E$789,СВЦЭМ!$A$39:$A$789,$A182,СВЦЭМ!$B$39:$B$789,Q$155)+'СЕТ СН'!$F$12</f>
        <v>175.17141715</v>
      </c>
      <c r="R182" s="36">
        <f>SUMIFS(СВЦЭМ!$E$39:$E$789,СВЦЭМ!$A$39:$A$789,$A182,СВЦЭМ!$B$39:$B$789,R$155)+'СЕТ СН'!$F$12</f>
        <v>174.39902468</v>
      </c>
      <c r="S182" s="36">
        <f>SUMIFS(СВЦЭМ!$E$39:$E$789,СВЦЭМ!$A$39:$A$789,$A182,СВЦЭМ!$B$39:$B$789,S$155)+'СЕТ СН'!$F$12</f>
        <v>173.22176585</v>
      </c>
      <c r="T182" s="36">
        <f>SUMIFS(СВЦЭМ!$E$39:$E$789,СВЦЭМ!$A$39:$A$789,$A182,СВЦЭМ!$B$39:$B$789,T$155)+'СЕТ СН'!$F$12</f>
        <v>170.71130536000001</v>
      </c>
      <c r="U182" s="36">
        <f>SUMIFS(СВЦЭМ!$E$39:$E$789,СВЦЭМ!$A$39:$A$789,$A182,СВЦЭМ!$B$39:$B$789,U$155)+'СЕТ СН'!$F$12</f>
        <v>168.04637206000001</v>
      </c>
      <c r="V182" s="36">
        <f>SUMIFS(СВЦЭМ!$E$39:$E$789,СВЦЭМ!$A$39:$A$789,$A182,СВЦЭМ!$B$39:$B$789,V$155)+'СЕТ СН'!$F$12</f>
        <v>168.90276028</v>
      </c>
      <c r="W182" s="36">
        <f>SUMIFS(СВЦЭМ!$E$39:$E$789,СВЦЭМ!$A$39:$A$789,$A182,СВЦЭМ!$B$39:$B$789,W$155)+'СЕТ СН'!$F$12</f>
        <v>171.53930471999999</v>
      </c>
      <c r="X182" s="36">
        <f>SUMIFS(СВЦЭМ!$E$39:$E$789,СВЦЭМ!$A$39:$A$789,$A182,СВЦЭМ!$B$39:$B$789,X$155)+'СЕТ СН'!$F$12</f>
        <v>175.38695154000001</v>
      </c>
      <c r="Y182" s="36">
        <f>SUMIFS(СВЦЭМ!$E$39:$E$789,СВЦЭМ!$A$39:$A$789,$A182,СВЦЭМ!$B$39:$B$789,Y$155)+'СЕТ СН'!$F$12</f>
        <v>175.76172586000001</v>
      </c>
    </row>
    <row r="183" spans="1:32" ht="15.75" x14ac:dyDescent="0.2">
      <c r="A183" s="35">
        <f t="shared" si="4"/>
        <v>45654</v>
      </c>
      <c r="B183" s="36">
        <f>SUMIFS(СВЦЭМ!$E$39:$E$789,СВЦЭМ!$A$39:$A$789,$A183,СВЦЭМ!$B$39:$B$789,B$155)+'СЕТ СН'!$F$12</f>
        <v>176.05305663999999</v>
      </c>
      <c r="C183" s="36">
        <f>SUMIFS(СВЦЭМ!$E$39:$E$789,СВЦЭМ!$A$39:$A$789,$A183,СВЦЭМ!$B$39:$B$789,C$155)+'СЕТ СН'!$F$12</f>
        <v>179.53800815</v>
      </c>
      <c r="D183" s="36">
        <f>SUMIFS(СВЦЭМ!$E$39:$E$789,СВЦЭМ!$A$39:$A$789,$A183,СВЦЭМ!$B$39:$B$789,D$155)+'СЕТ СН'!$F$12</f>
        <v>184.17571484000001</v>
      </c>
      <c r="E183" s="36">
        <f>SUMIFS(СВЦЭМ!$E$39:$E$789,СВЦЭМ!$A$39:$A$789,$A183,СВЦЭМ!$B$39:$B$789,E$155)+'СЕТ СН'!$F$12</f>
        <v>185.90309378000001</v>
      </c>
      <c r="F183" s="36">
        <f>SUMIFS(СВЦЭМ!$E$39:$E$789,СВЦЭМ!$A$39:$A$789,$A183,СВЦЭМ!$B$39:$B$789,F$155)+'СЕТ СН'!$F$12</f>
        <v>185.86586192999999</v>
      </c>
      <c r="G183" s="36">
        <f>SUMIFS(СВЦЭМ!$E$39:$E$789,СВЦЭМ!$A$39:$A$789,$A183,СВЦЭМ!$B$39:$B$789,G$155)+'СЕТ СН'!$F$12</f>
        <v>183.32308573</v>
      </c>
      <c r="H183" s="36">
        <f>SUMIFS(СВЦЭМ!$E$39:$E$789,СВЦЭМ!$A$39:$A$789,$A183,СВЦЭМ!$B$39:$B$789,H$155)+'СЕТ СН'!$F$12</f>
        <v>181.13698499</v>
      </c>
      <c r="I183" s="36">
        <f>SUMIFS(СВЦЭМ!$E$39:$E$789,СВЦЭМ!$A$39:$A$789,$A183,СВЦЭМ!$B$39:$B$789,I$155)+'СЕТ СН'!$F$12</f>
        <v>174.78703877999999</v>
      </c>
      <c r="J183" s="36">
        <f>SUMIFS(СВЦЭМ!$E$39:$E$789,СВЦЭМ!$A$39:$A$789,$A183,СВЦЭМ!$B$39:$B$789,J$155)+'СЕТ СН'!$F$12</f>
        <v>172.83030790000001</v>
      </c>
      <c r="K183" s="36">
        <f>SUMIFS(СВЦЭМ!$E$39:$E$789,СВЦЭМ!$A$39:$A$789,$A183,СВЦЭМ!$B$39:$B$789,K$155)+'СЕТ СН'!$F$12</f>
        <v>171.12445812000001</v>
      </c>
      <c r="L183" s="36">
        <f>SUMIFS(СВЦЭМ!$E$39:$E$789,СВЦЭМ!$A$39:$A$789,$A183,СВЦЭМ!$B$39:$B$789,L$155)+'СЕТ СН'!$F$12</f>
        <v>169.08730095999999</v>
      </c>
      <c r="M183" s="36">
        <f>SUMIFS(СВЦЭМ!$E$39:$E$789,СВЦЭМ!$A$39:$A$789,$A183,СВЦЭМ!$B$39:$B$789,M$155)+'СЕТ СН'!$F$12</f>
        <v>174.06075432</v>
      </c>
      <c r="N183" s="36">
        <f>SUMIFS(СВЦЭМ!$E$39:$E$789,СВЦЭМ!$A$39:$A$789,$A183,СВЦЭМ!$B$39:$B$789,N$155)+'СЕТ СН'!$F$12</f>
        <v>174.57398341999999</v>
      </c>
      <c r="O183" s="36">
        <f>SUMIFS(СВЦЭМ!$E$39:$E$789,СВЦЭМ!$A$39:$A$789,$A183,СВЦЭМ!$B$39:$B$789,O$155)+'СЕТ СН'!$F$12</f>
        <v>175.23934832</v>
      </c>
      <c r="P183" s="36">
        <f>SUMIFS(СВЦЭМ!$E$39:$E$789,СВЦЭМ!$A$39:$A$789,$A183,СВЦЭМ!$B$39:$B$789,P$155)+'СЕТ СН'!$F$12</f>
        <v>175.02971545</v>
      </c>
      <c r="Q183" s="36">
        <f>SUMIFS(СВЦЭМ!$E$39:$E$789,СВЦЭМ!$A$39:$A$789,$A183,СВЦЭМ!$B$39:$B$789,Q$155)+'СЕТ СН'!$F$12</f>
        <v>176.09533888000001</v>
      </c>
      <c r="R183" s="36">
        <f>SUMIFS(СВЦЭМ!$E$39:$E$789,СВЦЭМ!$A$39:$A$789,$A183,СВЦЭМ!$B$39:$B$789,R$155)+'СЕТ СН'!$F$12</f>
        <v>175.66184630999999</v>
      </c>
      <c r="S183" s="36">
        <f>SUMIFS(СВЦЭМ!$E$39:$E$789,СВЦЭМ!$A$39:$A$789,$A183,СВЦЭМ!$B$39:$B$789,S$155)+'СЕТ СН'!$F$12</f>
        <v>173.29762500000001</v>
      </c>
      <c r="T183" s="36">
        <f>SUMIFS(СВЦЭМ!$E$39:$E$789,СВЦЭМ!$A$39:$A$789,$A183,СВЦЭМ!$B$39:$B$789,T$155)+'СЕТ СН'!$F$12</f>
        <v>171.21257739999999</v>
      </c>
      <c r="U183" s="36">
        <f>SUMIFS(СВЦЭМ!$E$39:$E$789,СВЦЭМ!$A$39:$A$789,$A183,СВЦЭМ!$B$39:$B$789,U$155)+'СЕТ СН'!$F$12</f>
        <v>172.61167021</v>
      </c>
      <c r="V183" s="36">
        <f>SUMIFS(СВЦЭМ!$E$39:$E$789,СВЦЭМ!$A$39:$A$789,$A183,СВЦЭМ!$B$39:$B$789,V$155)+'СЕТ СН'!$F$12</f>
        <v>173.62292431</v>
      </c>
      <c r="W183" s="36">
        <f>SUMIFS(СВЦЭМ!$E$39:$E$789,СВЦЭМ!$A$39:$A$789,$A183,СВЦЭМ!$B$39:$B$789,W$155)+'СЕТ СН'!$F$12</f>
        <v>174.42654974000001</v>
      </c>
      <c r="X183" s="36">
        <f>SUMIFS(СВЦЭМ!$E$39:$E$789,СВЦЭМ!$A$39:$A$789,$A183,СВЦЭМ!$B$39:$B$789,X$155)+'СЕТ СН'!$F$12</f>
        <v>175.40315161999999</v>
      </c>
      <c r="Y183" s="36">
        <f>SUMIFS(СВЦЭМ!$E$39:$E$789,СВЦЭМ!$A$39:$A$789,$A183,СВЦЭМ!$B$39:$B$789,Y$155)+'СЕТ СН'!$F$12</f>
        <v>181.89974017</v>
      </c>
    </row>
    <row r="184" spans="1:32" ht="15.75" x14ac:dyDescent="0.2">
      <c r="A184" s="35">
        <f t="shared" si="4"/>
        <v>45655</v>
      </c>
      <c r="B184" s="36">
        <f>SUMIFS(СВЦЭМ!$E$39:$E$789,СВЦЭМ!$A$39:$A$789,$A184,СВЦЭМ!$B$39:$B$789,B$155)+'СЕТ СН'!$F$12</f>
        <v>170.20387425000001</v>
      </c>
      <c r="C184" s="36">
        <f>SUMIFS(СВЦЭМ!$E$39:$E$789,СВЦЭМ!$A$39:$A$789,$A184,СВЦЭМ!$B$39:$B$789,C$155)+'СЕТ СН'!$F$12</f>
        <v>173.4773874</v>
      </c>
      <c r="D184" s="36">
        <f>SUMIFS(СВЦЭМ!$E$39:$E$789,СВЦЭМ!$A$39:$A$789,$A184,СВЦЭМ!$B$39:$B$789,D$155)+'СЕТ СН'!$F$12</f>
        <v>183.03986182</v>
      </c>
      <c r="E184" s="36">
        <f>SUMIFS(СВЦЭМ!$E$39:$E$789,СВЦЭМ!$A$39:$A$789,$A184,СВЦЭМ!$B$39:$B$789,E$155)+'СЕТ СН'!$F$12</f>
        <v>186.30485702999999</v>
      </c>
      <c r="F184" s="36">
        <f>SUMIFS(СВЦЭМ!$E$39:$E$789,СВЦЭМ!$A$39:$A$789,$A184,СВЦЭМ!$B$39:$B$789,F$155)+'СЕТ СН'!$F$12</f>
        <v>186.97517056000001</v>
      </c>
      <c r="G184" s="36">
        <f>SUMIFS(СВЦЭМ!$E$39:$E$789,СВЦЭМ!$A$39:$A$789,$A184,СВЦЭМ!$B$39:$B$789,G$155)+'СЕТ СН'!$F$12</f>
        <v>186.74329416</v>
      </c>
      <c r="H184" s="36">
        <f>SUMIFS(СВЦЭМ!$E$39:$E$789,СВЦЭМ!$A$39:$A$789,$A184,СВЦЭМ!$B$39:$B$789,H$155)+'СЕТ СН'!$F$12</f>
        <v>183.09030609000001</v>
      </c>
      <c r="I184" s="36">
        <f>SUMIFS(СВЦЭМ!$E$39:$E$789,СВЦЭМ!$A$39:$A$789,$A184,СВЦЭМ!$B$39:$B$789,I$155)+'СЕТ СН'!$F$12</f>
        <v>176.77509111000001</v>
      </c>
      <c r="J184" s="36">
        <f>SUMIFS(СВЦЭМ!$E$39:$E$789,СВЦЭМ!$A$39:$A$789,$A184,СВЦЭМ!$B$39:$B$789,J$155)+'СЕТ СН'!$F$12</f>
        <v>174.5545746</v>
      </c>
      <c r="K184" s="36">
        <f>SUMIFS(СВЦЭМ!$E$39:$E$789,СВЦЭМ!$A$39:$A$789,$A184,СВЦЭМ!$B$39:$B$789,K$155)+'СЕТ СН'!$F$12</f>
        <v>167.23152630999999</v>
      </c>
      <c r="L184" s="36">
        <f>SUMIFS(СВЦЭМ!$E$39:$E$789,СВЦЭМ!$A$39:$A$789,$A184,СВЦЭМ!$B$39:$B$789,L$155)+'СЕТ СН'!$F$12</f>
        <v>164.99408523</v>
      </c>
      <c r="M184" s="36">
        <f>SUMIFS(СВЦЭМ!$E$39:$E$789,СВЦЭМ!$A$39:$A$789,$A184,СВЦЭМ!$B$39:$B$789,M$155)+'СЕТ СН'!$F$12</f>
        <v>163.58450540000001</v>
      </c>
      <c r="N184" s="36">
        <f>SUMIFS(СВЦЭМ!$E$39:$E$789,СВЦЭМ!$A$39:$A$789,$A184,СВЦЭМ!$B$39:$B$789,N$155)+'СЕТ СН'!$F$12</f>
        <v>161.76436140000001</v>
      </c>
      <c r="O184" s="36">
        <f>SUMIFS(СВЦЭМ!$E$39:$E$789,СВЦЭМ!$A$39:$A$789,$A184,СВЦЭМ!$B$39:$B$789,O$155)+'СЕТ СН'!$F$12</f>
        <v>165.13838426000001</v>
      </c>
      <c r="P184" s="36">
        <f>SUMIFS(СВЦЭМ!$E$39:$E$789,СВЦЭМ!$A$39:$A$789,$A184,СВЦЭМ!$B$39:$B$789,P$155)+'СЕТ СН'!$F$12</f>
        <v>166.06056477999999</v>
      </c>
      <c r="Q184" s="36">
        <f>SUMIFS(СВЦЭМ!$E$39:$E$789,СВЦЭМ!$A$39:$A$789,$A184,СВЦЭМ!$B$39:$B$789,Q$155)+'СЕТ СН'!$F$12</f>
        <v>169.83220022</v>
      </c>
      <c r="R184" s="36">
        <f>SUMIFS(СВЦЭМ!$E$39:$E$789,СВЦЭМ!$A$39:$A$789,$A184,СВЦЭМ!$B$39:$B$789,R$155)+'СЕТ СН'!$F$12</f>
        <v>167.16487117</v>
      </c>
      <c r="S184" s="36">
        <f>SUMIFS(СВЦЭМ!$E$39:$E$789,СВЦЭМ!$A$39:$A$789,$A184,СВЦЭМ!$B$39:$B$789,S$155)+'СЕТ СН'!$F$12</f>
        <v>161.93794478000001</v>
      </c>
      <c r="T184" s="36">
        <f>SUMIFS(СВЦЭМ!$E$39:$E$789,СВЦЭМ!$A$39:$A$789,$A184,СВЦЭМ!$B$39:$B$789,T$155)+'СЕТ СН'!$F$12</f>
        <v>158.31216107</v>
      </c>
      <c r="U184" s="36">
        <f>SUMIFS(СВЦЭМ!$E$39:$E$789,СВЦЭМ!$A$39:$A$789,$A184,СВЦЭМ!$B$39:$B$789,U$155)+'СЕТ СН'!$F$12</f>
        <v>157.17654707</v>
      </c>
      <c r="V184" s="36">
        <f>SUMIFS(СВЦЭМ!$E$39:$E$789,СВЦЭМ!$A$39:$A$789,$A184,СВЦЭМ!$B$39:$B$789,V$155)+'СЕТ СН'!$F$12</f>
        <v>160.15034116000001</v>
      </c>
      <c r="W184" s="36">
        <f>SUMIFS(СВЦЭМ!$E$39:$E$789,СВЦЭМ!$A$39:$A$789,$A184,СВЦЭМ!$B$39:$B$789,W$155)+'СЕТ СН'!$F$12</f>
        <v>162.72590542</v>
      </c>
      <c r="X184" s="36">
        <f>SUMIFS(СВЦЭМ!$E$39:$E$789,СВЦЭМ!$A$39:$A$789,$A184,СВЦЭМ!$B$39:$B$789,X$155)+'СЕТ СН'!$F$12</f>
        <v>166.14776750999999</v>
      </c>
      <c r="Y184" s="36">
        <f>SUMIFS(СВЦЭМ!$E$39:$E$789,СВЦЭМ!$A$39:$A$789,$A184,СВЦЭМ!$B$39:$B$789,Y$155)+'СЕТ СН'!$F$12</f>
        <v>168.54488223000001</v>
      </c>
    </row>
    <row r="185" spans="1:32" ht="15.75" x14ac:dyDescent="0.2">
      <c r="A185" s="35">
        <f t="shared" si="4"/>
        <v>45656</v>
      </c>
      <c r="B185" s="36">
        <f>SUMIFS(СВЦЭМ!$E$39:$E$789,СВЦЭМ!$A$39:$A$789,$A185,СВЦЭМ!$B$39:$B$789,B$155)+'СЕТ СН'!$F$12</f>
        <v>185.17747638</v>
      </c>
      <c r="C185" s="36">
        <f>SUMIFS(СВЦЭМ!$E$39:$E$789,СВЦЭМ!$A$39:$A$789,$A185,СВЦЭМ!$B$39:$B$789,C$155)+'СЕТ СН'!$F$12</f>
        <v>190.20264266999999</v>
      </c>
      <c r="D185" s="36">
        <f>SUMIFS(СВЦЭМ!$E$39:$E$789,СВЦЭМ!$A$39:$A$789,$A185,СВЦЭМ!$B$39:$B$789,D$155)+'СЕТ СН'!$F$12</f>
        <v>191.95734591999999</v>
      </c>
      <c r="E185" s="36">
        <f>SUMIFS(СВЦЭМ!$E$39:$E$789,СВЦЭМ!$A$39:$A$789,$A185,СВЦЭМ!$B$39:$B$789,E$155)+'СЕТ СН'!$F$12</f>
        <v>193.39043516000001</v>
      </c>
      <c r="F185" s="36">
        <f>SUMIFS(СВЦЭМ!$E$39:$E$789,СВЦЭМ!$A$39:$A$789,$A185,СВЦЭМ!$B$39:$B$789,F$155)+'СЕТ СН'!$F$12</f>
        <v>193.78847468999999</v>
      </c>
      <c r="G185" s="36">
        <f>SUMIFS(СВЦЭМ!$E$39:$E$789,СВЦЭМ!$A$39:$A$789,$A185,СВЦЭМ!$B$39:$B$789,G$155)+'СЕТ СН'!$F$12</f>
        <v>193.56230144</v>
      </c>
      <c r="H185" s="36">
        <f>SUMIFS(СВЦЭМ!$E$39:$E$789,СВЦЭМ!$A$39:$A$789,$A185,СВЦЭМ!$B$39:$B$789,H$155)+'СЕТ СН'!$F$12</f>
        <v>192.12049875</v>
      </c>
      <c r="I185" s="36">
        <f>SUMIFS(СВЦЭМ!$E$39:$E$789,СВЦЭМ!$A$39:$A$789,$A185,СВЦЭМ!$B$39:$B$789,I$155)+'СЕТ СН'!$F$12</f>
        <v>189.65866840999999</v>
      </c>
      <c r="J185" s="36">
        <f>SUMIFS(СВЦЭМ!$E$39:$E$789,СВЦЭМ!$A$39:$A$789,$A185,СВЦЭМ!$B$39:$B$789,J$155)+'СЕТ СН'!$F$12</f>
        <v>185.35311722</v>
      </c>
      <c r="K185" s="36">
        <f>SUMIFS(СВЦЭМ!$E$39:$E$789,СВЦЭМ!$A$39:$A$789,$A185,СВЦЭМ!$B$39:$B$789,K$155)+'СЕТ СН'!$F$12</f>
        <v>176.95475962</v>
      </c>
      <c r="L185" s="36">
        <f>SUMIFS(СВЦЭМ!$E$39:$E$789,СВЦЭМ!$A$39:$A$789,$A185,СВЦЭМ!$B$39:$B$789,L$155)+'СЕТ СН'!$F$12</f>
        <v>176.47302063000001</v>
      </c>
      <c r="M185" s="36">
        <f>SUMIFS(СВЦЭМ!$E$39:$E$789,СВЦЭМ!$A$39:$A$789,$A185,СВЦЭМ!$B$39:$B$789,M$155)+'СЕТ СН'!$F$12</f>
        <v>176.40182845999999</v>
      </c>
      <c r="N185" s="36">
        <f>SUMIFS(СВЦЭМ!$E$39:$E$789,СВЦЭМ!$A$39:$A$789,$A185,СВЦЭМ!$B$39:$B$789,N$155)+'СЕТ СН'!$F$12</f>
        <v>174.81006786</v>
      </c>
      <c r="O185" s="36">
        <f>SUMIFS(СВЦЭМ!$E$39:$E$789,СВЦЭМ!$A$39:$A$789,$A185,СВЦЭМ!$B$39:$B$789,O$155)+'СЕТ СН'!$F$12</f>
        <v>176.48560101000001</v>
      </c>
      <c r="P185" s="36">
        <f>SUMIFS(СВЦЭМ!$E$39:$E$789,СВЦЭМ!$A$39:$A$789,$A185,СВЦЭМ!$B$39:$B$789,P$155)+'СЕТ СН'!$F$12</f>
        <v>177.58161398999999</v>
      </c>
      <c r="Q185" s="36">
        <f>SUMIFS(СВЦЭМ!$E$39:$E$789,СВЦЭМ!$A$39:$A$789,$A185,СВЦЭМ!$B$39:$B$789,Q$155)+'СЕТ СН'!$F$12</f>
        <v>177.70356858</v>
      </c>
      <c r="R185" s="36">
        <f>SUMIFS(СВЦЭМ!$E$39:$E$789,СВЦЭМ!$A$39:$A$789,$A185,СВЦЭМ!$B$39:$B$789,R$155)+'СЕТ СН'!$F$12</f>
        <v>176.79360739000001</v>
      </c>
      <c r="S185" s="36">
        <f>SUMIFS(СВЦЭМ!$E$39:$E$789,СВЦЭМ!$A$39:$A$789,$A185,СВЦЭМ!$B$39:$B$789,S$155)+'СЕТ СН'!$F$12</f>
        <v>173.54570672</v>
      </c>
      <c r="T185" s="36">
        <f>SUMIFS(СВЦЭМ!$E$39:$E$789,СВЦЭМ!$A$39:$A$789,$A185,СВЦЭМ!$B$39:$B$789,T$155)+'СЕТ СН'!$F$12</f>
        <v>170.82232033</v>
      </c>
      <c r="U185" s="36">
        <f>SUMIFS(СВЦЭМ!$E$39:$E$789,СВЦЭМ!$A$39:$A$789,$A185,СВЦЭМ!$B$39:$B$789,U$155)+'СЕТ СН'!$F$12</f>
        <v>171.38453150000001</v>
      </c>
      <c r="V185" s="36">
        <f>SUMIFS(СВЦЭМ!$E$39:$E$789,СВЦЭМ!$A$39:$A$789,$A185,СВЦЭМ!$B$39:$B$789,V$155)+'СЕТ СН'!$F$12</f>
        <v>172.55232674000001</v>
      </c>
      <c r="W185" s="36">
        <f>SUMIFS(СВЦЭМ!$E$39:$E$789,СВЦЭМ!$A$39:$A$789,$A185,СВЦЭМ!$B$39:$B$789,W$155)+'СЕТ СН'!$F$12</f>
        <v>173.59051941999999</v>
      </c>
      <c r="X185" s="36">
        <f>SUMIFS(СВЦЭМ!$E$39:$E$789,СВЦЭМ!$A$39:$A$789,$A185,СВЦЭМ!$B$39:$B$789,X$155)+'СЕТ СН'!$F$12</f>
        <v>176.63122250999999</v>
      </c>
      <c r="Y185" s="36">
        <f>SUMIFS(СВЦЭМ!$E$39:$E$789,СВЦЭМ!$A$39:$A$789,$A185,СВЦЭМ!$B$39:$B$789,Y$155)+'СЕТ СН'!$F$12</f>
        <v>177.36504352</v>
      </c>
    </row>
    <row r="186" spans="1:32" ht="15.75" x14ac:dyDescent="0.2">
      <c r="A186" s="35">
        <f t="shared" si="4"/>
        <v>45657</v>
      </c>
      <c r="B186" s="36">
        <f>SUMIFS(СВЦЭМ!$E$39:$E$789,СВЦЭМ!$A$39:$A$789,$A186,СВЦЭМ!$B$39:$B$789,B$155)+'СЕТ СН'!$F$12</f>
        <v>179.77814322</v>
      </c>
      <c r="C186" s="36">
        <f>SUMIFS(СВЦЭМ!$E$39:$E$789,СВЦЭМ!$A$39:$A$789,$A186,СВЦЭМ!$B$39:$B$789,C$155)+'СЕТ СН'!$F$12</f>
        <v>186.1064342</v>
      </c>
      <c r="D186" s="36">
        <f>SUMIFS(СВЦЭМ!$E$39:$E$789,СВЦЭМ!$A$39:$A$789,$A186,СВЦЭМ!$B$39:$B$789,D$155)+'СЕТ СН'!$F$12</f>
        <v>187.94358523</v>
      </c>
      <c r="E186" s="36">
        <f>SUMIFS(СВЦЭМ!$E$39:$E$789,СВЦЭМ!$A$39:$A$789,$A186,СВЦЭМ!$B$39:$B$789,E$155)+'СЕТ СН'!$F$12</f>
        <v>191.87599293</v>
      </c>
      <c r="F186" s="36">
        <f>SUMIFS(СВЦЭМ!$E$39:$E$789,СВЦЭМ!$A$39:$A$789,$A186,СВЦЭМ!$B$39:$B$789,F$155)+'СЕТ СН'!$F$12</f>
        <v>192.37619663999999</v>
      </c>
      <c r="G186" s="36">
        <f>SUMIFS(СВЦЭМ!$E$39:$E$789,СВЦЭМ!$A$39:$A$789,$A186,СВЦЭМ!$B$39:$B$789,G$155)+'СЕТ СН'!$F$12</f>
        <v>190.72897308</v>
      </c>
      <c r="H186" s="36">
        <f>SUMIFS(СВЦЭМ!$E$39:$E$789,СВЦЭМ!$A$39:$A$789,$A186,СВЦЭМ!$B$39:$B$789,H$155)+'СЕТ СН'!$F$12</f>
        <v>190.07454909</v>
      </c>
      <c r="I186" s="36">
        <f>SUMIFS(СВЦЭМ!$E$39:$E$789,СВЦЭМ!$A$39:$A$789,$A186,СВЦЭМ!$B$39:$B$789,I$155)+'СЕТ СН'!$F$12</f>
        <v>188.0842145</v>
      </c>
      <c r="J186" s="36">
        <f>SUMIFS(СВЦЭМ!$E$39:$E$789,СВЦЭМ!$A$39:$A$789,$A186,СВЦЭМ!$B$39:$B$789,J$155)+'СЕТ СН'!$F$12</f>
        <v>178.57474402</v>
      </c>
      <c r="K186" s="36">
        <f>SUMIFS(СВЦЭМ!$E$39:$E$789,СВЦЭМ!$A$39:$A$789,$A186,СВЦЭМ!$B$39:$B$789,K$155)+'СЕТ СН'!$F$12</f>
        <v>174.44810552999999</v>
      </c>
      <c r="L186" s="36">
        <f>SUMIFS(СВЦЭМ!$E$39:$E$789,СВЦЭМ!$A$39:$A$789,$A186,СВЦЭМ!$B$39:$B$789,L$155)+'СЕТ СН'!$F$12</f>
        <v>171.86172242000001</v>
      </c>
      <c r="M186" s="36">
        <f>SUMIFS(СВЦЭМ!$E$39:$E$789,СВЦЭМ!$A$39:$A$789,$A186,СВЦЭМ!$B$39:$B$789,M$155)+'СЕТ СН'!$F$12</f>
        <v>169.35207166999999</v>
      </c>
      <c r="N186" s="36">
        <f>SUMIFS(СВЦЭМ!$E$39:$E$789,СВЦЭМ!$A$39:$A$789,$A186,СВЦЭМ!$B$39:$B$789,N$155)+'СЕТ СН'!$F$12</f>
        <v>169.36935333</v>
      </c>
      <c r="O186" s="36">
        <f>SUMIFS(СВЦЭМ!$E$39:$E$789,СВЦЭМ!$A$39:$A$789,$A186,СВЦЭМ!$B$39:$B$789,O$155)+'СЕТ СН'!$F$12</f>
        <v>171.87243366000001</v>
      </c>
      <c r="P186" s="36">
        <f>SUMIFS(СВЦЭМ!$E$39:$E$789,СВЦЭМ!$A$39:$A$789,$A186,СВЦЭМ!$B$39:$B$789,P$155)+'СЕТ СН'!$F$12</f>
        <v>170.96309826999999</v>
      </c>
      <c r="Q186" s="36">
        <f>SUMIFS(СВЦЭМ!$E$39:$E$789,СВЦЭМ!$A$39:$A$789,$A186,СВЦЭМ!$B$39:$B$789,Q$155)+'СЕТ СН'!$F$12</f>
        <v>170.43442236000001</v>
      </c>
      <c r="R186" s="36">
        <f>SUMIFS(СВЦЭМ!$E$39:$E$789,СВЦЭМ!$A$39:$A$789,$A186,СВЦЭМ!$B$39:$B$789,R$155)+'СЕТ СН'!$F$12</f>
        <v>168.44563908000001</v>
      </c>
      <c r="S186" s="36">
        <f>SUMIFS(СВЦЭМ!$E$39:$E$789,СВЦЭМ!$A$39:$A$789,$A186,СВЦЭМ!$B$39:$B$789,S$155)+'СЕТ СН'!$F$12</f>
        <v>166.43968985999999</v>
      </c>
      <c r="T186" s="36">
        <f>SUMIFS(СВЦЭМ!$E$39:$E$789,СВЦЭМ!$A$39:$A$789,$A186,СВЦЭМ!$B$39:$B$789,T$155)+'СЕТ СН'!$F$12</f>
        <v>162.97425870999999</v>
      </c>
      <c r="U186" s="36">
        <f>SUMIFS(СВЦЭМ!$E$39:$E$789,СВЦЭМ!$A$39:$A$789,$A186,СВЦЭМ!$B$39:$B$789,U$155)+'СЕТ СН'!$F$12</f>
        <v>161.71237317999999</v>
      </c>
      <c r="V186" s="36">
        <f>SUMIFS(СВЦЭМ!$E$39:$E$789,СВЦЭМ!$A$39:$A$789,$A186,СВЦЭМ!$B$39:$B$789,V$155)+'СЕТ СН'!$F$12</f>
        <v>164.30618351999999</v>
      </c>
      <c r="W186" s="36">
        <f>SUMIFS(СВЦЭМ!$E$39:$E$789,СВЦЭМ!$A$39:$A$789,$A186,СВЦЭМ!$B$39:$B$789,W$155)+'СЕТ СН'!$F$12</f>
        <v>168.96024881</v>
      </c>
      <c r="X186" s="36">
        <f>SUMIFS(СВЦЭМ!$E$39:$E$789,СВЦЭМ!$A$39:$A$789,$A186,СВЦЭМ!$B$39:$B$789,X$155)+'СЕТ СН'!$F$12</f>
        <v>171.38562121000001</v>
      </c>
      <c r="Y186" s="36">
        <f>SUMIFS(СВЦЭМ!$E$39:$E$789,СВЦЭМ!$A$39:$A$789,$A186,СВЦЭМ!$B$39:$B$789,Y$155)+'СЕТ СН'!$F$12</f>
        <v>174.65894863</v>
      </c>
      <c r="Z186" s="36">
        <f>SUMIFS(СВЦЭМ!$E$39:$E$789,СВЦЭМ!$A$39:$A$789,$A186,СВЦЭМ!$B$39:$B$789,Z$155)+'СЕТ СН'!$F$12</f>
        <v>178.56376498</v>
      </c>
      <c r="AA186" s="36">
        <f>SUMIFS(СВЦЭМ!$E$39:$E$789,СВЦЭМ!$A$39:$A$789,$A186,СВЦЭМ!$B$39:$B$789,AA$155)+'СЕТ СН'!$F$12</f>
        <v>180.69560453</v>
      </c>
      <c r="AB186" s="36">
        <f>SUMIFS(СВЦЭМ!$E$39:$E$789,СВЦЭМ!$A$39:$A$789,$A186,СВЦЭМ!$B$39:$B$789,AB$155)+'СЕТ СН'!$F$12</f>
        <v>181.9479858</v>
      </c>
      <c r="AC186" s="36">
        <f>SUMIFS(СВЦЭМ!$E$39:$E$789,СВЦЭМ!$A$39:$A$789,$A186,СВЦЭМ!$B$39:$B$789,AC$155)+'СЕТ СН'!$F$12</f>
        <v>182.64962385000001</v>
      </c>
      <c r="AD186" s="36">
        <f>SUMIFS(СВЦЭМ!$E$39:$E$789,СВЦЭМ!$A$39:$A$789,$A186,СВЦЭМ!$B$39:$B$789,AD$155)+'СЕТ СН'!$F$12</f>
        <v>183.99042299000001</v>
      </c>
      <c r="AE186" s="36">
        <f>SUMIFS(СВЦЭМ!$E$39:$E$789,СВЦЭМ!$A$39:$A$789,$A186,СВЦЭМ!$B$39:$B$789,AE$155)+'СЕТ СН'!$F$12</f>
        <v>186.060283</v>
      </c>
      <c r="AF186" s="36">
        <f>SUMIFS(СВЦЭМ!$E$39:$E$789,СВЦЭМ!$A$39:$A$789,$A186,СВЦЭМ!$B$39:$B$789,AF$155)+'СЕТ СН'!$F$12</f>
        <v>190.10867915</v>
      </c>
    </row>
    <row r="187" spans="1:32"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32" ht="12.75" customHeight="1" x14ac:dyDescent="0.2">
      <c r="A188" s="124"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32"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32"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c r="Z190" s="34">
        <v>25</v>
      </c>
      <c r="AA190" s="34">
        <v>26</v>
      </c>
      <c r="AB190" s="34">
        <v>27</v>
      </c>
      <c r="AC190" s="34">
        <v>28</v>
      </c>
      <c r="AD190" s="34">
        <v>29</v>
      </c>
      <c r="AE190" s="34">
        <v>30</v>
      </c>
      <c r="AF190" s="34">
        <v>31</v>
      </c>
    </row>
    <row r="191" spans="1:32" ht="15.75" customHeight="1" x14ac:dyDescent="0.2">
      <c r="A191" s="35" t="str">
        <f>A156</f>
        <v>01.12.2024</v>
      </c>
      <c r="B191" s="36">
        <f>SUMIFS(СВЦЭМ!$F$39:$F$789,СВЦЭМ!$A$39:$A$789,$A191,СВЦЭМ!$B$39:$B$789,B$190)+'СЕТ СН'!$F$12</f>
        <v>184.48056299000001</v>
      </c>
      <c r="C191" s="36">
        <f>SUMIFS(СВЦЭМ!$F$39:$F$789,СВЦЭМ!$A$39:$A$789,$A191,СВЦЭМ!$B$39:$B$789,C$190)+'СЕТ СН'!$F$12</f>
        <v>188.70427814999999</v>
      </c>
      <c r="D191" s="36">
        <f>SUMIFS(СВЦЭМ!$F$39:$F$789,СВЦЭМ!$A$39:$A$789,$A191,СВЦЭМ!$B$39:$B$789,D$190)+'СЕТ СН'!$F$12</f>
        <v>190.30731795</v>
      </c>
      <c r="E191" s="36">
        <f>SUMIFS(СВЦЭМ!$F$39:$F$789,СВЦЭМ!$A$39:$A$789,$A191,СВЦЭМ!$B$39:$B$789,E$190)+'СЕТ СН'!$F$12</f>
        <v>189.74186193</v>
      </c>
      <c r="F191" s="36">
        <f>SUMIFS(СВЦЭМ!$F$39:$F$789,СВЦЭМ!$A$39:$A$789,$A191,СВЦЭМ!$B$39:$B$789,F$190)+'СЕТ СН'!$F$12</f>
        <v>189.93906354000001</v>
      </c>
      <c r="G191" s="36">
        <f>SUMIFS(СВЦЭМ!$F$39:$F$789,СВЦЭМ!$A$39:$A$789,$A191,СВЦЭМ!$B$39:$B$789,G$190)+'СЕТ СН'!$F$12</f>
        <v>191.49657474</v>
      </c>
      <c r="H191" s="36">
        <f>SUMIFS(СВЦЭМ!$F$39:$F$789,СВЦЭМ!$A$39:$A$789,$A191,СВЦЭМ!$B$39:$B$789,H$190)+'СЕТ СН'!$F$12</f>
        <v>191.79264841</v>
      </c>
      <c r="I191" s="36">
        <f>SUMIFS(СВЦЭМ!$F$39:$F$789,СВЦЭМ!$A$39:$A$789,$A191,СВЦЭМ!$B$39:$B$789,I$190)+'СЕТ СН'!$F$12</f>
        <v>191.95609268999999</v>
      </c>
      <c r="J191" s="36">
        <f>SUMIFS(СВЦЭМ!$F$39:$F$789,СВЦЭМ!$A$39:$A$789,$A191,СВЦЭМ!$B$39:$B$789,J$190)+'СЕТ СН'!$F$12</f>
        <v>188.2217655</v>
      </c>
      <c r="K191" s="36">
        <f>SUMIFS(СВЦЭМ!$F$39:$F$789,СВЦЭМ!$A$39:$A$789,$A191,СВЦЭМ!$B$39:$B$789,K$190)+'СЕТ СН'!$F$12</f>
        <v>188.76464185</v>
      </c>
      <c r="L191" s="36">
        <f>SUMIFS(СВЦЭМ!$F$39:$F$789,СВЦЭМ!$A$39:$A$789,$A191,СВЦЭМ!$B$39:$B$789,L$190)+'СЕТ СН'!$F$12</f>
        <v>185.03960585999999</v>
      </c>
      <c r="M191" s="36">
        <f>SUMIFS(СВЦЭМ!$F$39:$F$789,СВЦЭМ!$A$39:$A$789,$A191,СВЦЭМ!$B$39:$B$789,M$190)+'СЕТ СН'!$F$12</f>
        <v>184.95473321</v>
      </c>
      <c r="N191" s="36">
        <f>SUMIFS(СВЦЭМ!$F$39:$F$789,СВЦЭМ!$A$39:$A$789,$A191,СВЦЭМ!$B$39:$B$789,N$190)+'СЕТ СН'!$F$12</f>
        <v>187.30991401</v>
      </c>
      <c r="O191" s="36">
        <f>SUMIFS(СВЦЭМ!$F$39:$F$789,СВЦЭМ!$A$39:$A$789,$A191,СВЦЭМ!$B$39:$B$789,O$190)+'СЕТ СН'!$F$12</f>
        <v>188.52038862000001</v>
      </c>
      <c r="P191" s="36">
        <f>SUMIFS(СВЦЭМ!$F$39:$F$789,СВЦЭМ!$A$39:$A$789,$A191,СВЦЭМ!$B$39:$B$789,P$190)+'СЕТ СН'!$F$12</f>
        <v>190.95355124</v>
      </c>
      <c r="Q191" s="36">
        <f>SUMIFS(СВЦЭМ!$F$39:$F$789,СВЦЭМ!$A$39:$A$789,$A191,СВЦЭМ!$B$39:$B$789,Q$190)+'СЕТ СН'!$F$12</f>
        <v>192.62138290999999</v>
      </c>
      <c r="R191" s="36">
        <f>SUMIFS(СВЦЭМ!$F$39:$F$789,СВЦЭМ!$A$39:$A$789,$A191,СВЦЭМ!$B$39:$B$789,R$190)+'СЕТ СН'!$F$12</f>
        <v>191.25445493999999</v>
      </c>
      <c r="S191" s="36">
        <f>SUMIFS(СВЦЭМ!$F$39:$F$789,СВЦЭМ!$A$39:$A$789,$A191,СВЦЭМ!$B$39:$B$789,S$190)+'СЕТ СН'!$F$12</f>
        <v>186.3890705</v>
      </c>
      <c r="T191" s="36">
        <f>SUMIFS(СВЦЭМ!$F$39:$F$789,СВЦЭМ!$A$39:$A$789,$A191,СВЦЭМ!$B$39:$B$789,T$190)+'СЕТ СН'!$F$12</f>
        <v>180.52666557000001</v>
      </c>
      <c r="U191" s="36">
        <f>SUMIFS(СВЦЭМ!$F$39:$F$789,СВЦЭМ!$A$39:$A$789,$A191,СВЦЭМ!$B$39:$B$789,U$190)+'СЕТ СН'!$F$12</f>
        <v>182.10555614</v>
      </c>
      <c r="V191" s="36">
        <f>SUMIFS(СВЦЭМ!$F$39:$F$789,СВЦЭМ!$A$39:$A$789,$A191,СВЦЭМ!$B$39:$B$789,V$190)+'СЕТ СН'!$F$12</f>
        <v>184.13466074999999</v>
      </c>
      <c r="W191" s="36">
        <f>SUMIFS(СВЦЭМ!$F$39:$F$789,СВЦЭМ!$A$39:$A$789,$A191,СВЦЭМ!$B$39:$B$789,W$190)+'СЕТ СН'!$F$12</f>
        <v>185.68363181999999</v>
      </c>
      <c r="X191" s="36">
        <f>SUMIFS(СВЦЭМ!$F$39:$F$789,СВЦЭМ!$A$39:$A$789,$A191,СВЦЭМ!$B$39:$B$789,X$190)+'СЕТ СН'!$F$12</f>
        <v>187.74686226</v>
      </c>
      <c r="Y191" s="36">
        <f>SUMIFS(СВЦЭМ!$F$39:$F$789,СВЦЭМ!$A$39:$A$789,$A191,СВЦЭМ!$B$39:$B$789,Y$190)+'СЕТ СН'!$F$12</f>
        <v>193.80112592</v>
      </c>
      <c r="AA191" s="45"/>
    </row>
    <row r="192" spans="1:32" ht="15.75" x14ac:dyDescent="0.2">
      <c r="A192" s="35">
        <f>A191+1</f>
        <v>45628</v>
      </c>
      <c r="B192" s="36">
        <f>SUMIFS(СВЦЭМ!$F$39:$F$789,СВЦЭМ!$A$39:$A$789,$A192,СВЦЭМ!$B$39:$B$789,B$190)+'СЕТ СН'!$F$12</f>
        <v>200.02727504000001</v>
      </c>
      <c r="C192" s="36">
        <f>SUMIFS(СВЦЭМ!$F$39:$F$789,СВЦЭМ!$A$39:$A$789,$A192,СВЦЭМ!$B$39:$B$789,C$190)+'СЕТ СН'!$F$12</f>
        <v>199.03261080999999</v>
      </c>
      <c r="D192" s="36">
        <f>SUMIFS(СВЦЭМ!$F$39:$F$789,СВЦЭМ!$A$39:$A$789,$A192,СВЦЭМ!$B$39:$B$789,D$190)+'СЕТ СН'!$F$12</f>
        <v>197.79111610999999</v>
      </c>
      <c r="E192" s="36">
        <f>SUMIFS(СВЦЭМ!$F$39:$F$789,СВЦЭМ!$A$39:$A$789,$A192,СВЦЭМ!$B$39:$B$789,E$190)+'СЕТ СН'!$F$12</f>
        <v>198.82010675999999</v>
      </c>
      <c r="F192" s="36">
        <f>SUMIFS(СВЦЭМ!$F$39:$F$789,СВЦЭМ!$A$39:$A$789,$A192,СВЦЭМ!$B$39:$B$789,F$190)+'СЕТ СН'!$F$12</f>
        <v>198.12570094</v>
      </c>
      <c r="G192" s="36">
        <f>SUMIFS(СВЦЭМ!$F$39:$F$789,СВЦЭМ!$A$39:$A$789,$A192,СВЦЭМ!$B$39:$B$789,G$190)+'СЕТ СН'!$F$12</f>
        <v>198.44666792000001</v>
      </c>
      <c r="H192" s="36">
        <f>SUMIFS(СВЦЭМ!$F$39:$F$789,СВЦЭМ!$A$39:$A$789,$A192,СВЦЭМ!$B$39:$B$789,H$190)+'СЕТ СН'!$F$12</f>
        <v>193.44913790999999</v>
      </c>
      <c r="I192" s="36">
        <f>SUMIFS(СВЦЭМ!$F$39:$F$789,СВЦЭМ!$A$39:$A$789,$A192,СВЦЭМ!$B$39:$B$789,I$190)+'СЕТ СН'!$F$12</f>
        <v>186.21335389999999</v>
      </c>
      <c r="J192" s="36">
        <f>SUMIFS(СВЦЭМ!$F$39:$F$789,СВЦЭМ!$A$39:$A$789,$A192,СВЦЭМ!$B$39:$B$789,J$190)+'СЕТ СН'!$F$12</f>
        <v>182.46080039</v>
      </c>
      <c r="K192" s="36">
        <f>SUMIFS(СВЦЭМ!$F$39:$F$789,СВЦЭМ!$A$39:$A$789,$A192,СВЦЭМ!$B$39:$B$789,K$190)+'СЕТ СН'!$F$12</f>
        <v>181.2768284</v>
      </c>
      <c r="L192" s="36">
        <f>SUMIFS(СВЦЭМ!$F$39:$F$789,СВЦЭМ!$A$39:$A$789,$A192,СВЦЭМ!$B$39:$B$789,L$190)+'СЕТ СН'!$F$12</f>
        <v>182.67686617000001</v>
      </c>
      <c r="M192" s="36">
        <f>SUMIFS(СВЦЭМ!$F$39:$F$789,СВЦЭМ!$A$39:$A$789,$A192,СВЦЭМ!$B$39:$B$789,M$190)+'СЕТ СН'!$F$12</f>
        <v>183.94029662</v>
      </c>
      <c r="N192" s="36">
        <f>SUMIFS(СВЦЭМ!$F$39:$F$789,СВЦЭМ!$A$39:$A$789,$A192,СВЦЭМ!$B$39:$B$789,N$190)+'СЕТ СН'!$F$12</f>
        <v>185.27459206</v>
      </c>
      <c r="O192" s="36">
        <f>SUMIFS(СВЦЭМ!$F$39:$F$789,СВЦЭМ!$A$39:$A$789,$A192,СВЦЭМ!$B$39:$B$789,O$190)+'СЕТ СН'!$F$12</f>
        <v>186.80269713000001</v>
      </c>
      <c r="P192" s="36">
        <f>SUMIFS(СВЦЭМ!$F$39:$F$789,СВЦЭМ!$A$39:$A$789,$A192,СВЦЭМ!$B$39:$B$789,P$190)+'СЕТ СН'!$F$12</f>
        <v>188.14681339000001</v>
      </c>
      <c r="Q192" s="36">
        <f>SUMIFS(СВЦЭМ!$F$39:$F$789,СВЦЭМ!$A$39:$A$789,$A192,СВЦЭМ!$B$39:$B$789,Q$190)+'СЕТ СН'!$F$12</f>
        <v>187.90190461</v>
      </c>
      <c r="R192" s="36">
        <f>SUMIFS(СВЦЭМ!$F$39:$F$789,СВЦЭМ!$A$39:$A$789,$A192,СВЦЭМ!$B$39:$B$789,R$190)+'СЕТ СН'!$F$12</f>
        <v>187.11541792</v>
      </c>
      <c r="S192" s="36">
        <f>SUMIFS(СВЦЭМ!$F$39:$F$789,СВЦЭМ!$A$39:$A$789,$A192,СВЦЭМ!$B$39:$B$789,S$190)+'СЕТ СН'!$F$12</f>
        <v>182.80140637</v>
      </c>
      <c r="T192" s="36">
        <f>SUMIFS(СВЦЭМ!$F$39:$F$789,СВЦЭМ!$A$39:$A$789,$A192,СВЦЭМ!$B$39:$B$789,T$190)+'СЕТ СН'!$F$12</f>
        <v>178.65087377</v>
      </c>
      <c r="U192" s="36">
        <f>SUMIFS(СВЦЭМ!$F$39:$F$789,СВЦЭМ!$A$39:$A$789,$A192,СВЦЭМ!$B$39:$B$789,U$190)+'СЕТ СН'!$F$12</f>
        <v>182.01531417000001</v>
      </c>
      <c r="V192" s="36">
        <f>SUMIFS(СВЦЭМ!$F$39:$F$789,СВЦЭМ!$A$39:$A$789,$A192,СВЦЭМ!$B$39:$B$789,V$190)+'СЕТ СН'!$F$12</f>
        <v>184.5176989</v>
      </c>
      <c r="W192" s="36">
        <f>SUMIFS(СВЦЭМ!$F$39:$F$789,СВЦЭМ!$A$39:$A$789,$A192,СВЦЭМ!$B$39:$B$789,W$190)+'СЕТ СН'!$F$12</f>
        <v>183.75004595999999</v>
      </c>
      <c r="X192" s="36">
        <f>SUMIFS(СВЦЭМ!$F$39:$F$789,СВЦЭМ!$A$39:$A$789,$A192,СВЦЭМ!$B$39:$B$789,X$190)+'СЕТ СН'!$F$12</f>
        <v>183.82223571</v>
      </c>
      <c r="Y192" s="36">
        <f>SUMIFS(СВЦЭМ!$F$39:$F$789,СВЦЭМ!$A$39:$A$789,$A192,СВЦЭМ!$B$39:$B$789,Y$190)+'СЕТ СН'!$F$12</f>
        <v>186.47285932</v>
      </c>
    </row>
    <row r="193" spans="1:25" ht="15.75" x14ac:dyDescent="0.2">
      <c r="A193" s="35">
        <f t="shared" ref="A193:A221" si="5">A192+1</f>
        <v>45629</v>
      </c>
      <c r="B193" s="36">
        <f>SUMIFS(СВЦЭМ!$F$39:$F$789,СВЦЭМ!$A$39:$A$789,$A193,СВЦЭМ!$B$39:$B$789,B$190)+'СЕТ СН'!$F$12</f>
        <v>187.97158189000001</v>
      </c>
      <c r="C193" s="36">
        <f>SUMIFS(СВЦЭМ!$F$39:$F$789,СВЦЭМ!$A$39:$A$789,$A193,СВЦЭМ!$B$39:$B$789,C$190)+'СЕТ СН'!$F$12</f>
        <v>191.64742906000001</v>
      </c>
      <c r="D193" s="36">
        <f>SUMIFS(СВЦЭМ!$F$39:$F$789,СВЦЭМ!$A$39:$A$789,$A193,СВЦЭМ!$B$39:$B$789,D$190)+'СЕТ СН'!$F$12</f>
        <v>194.21188169999999</v>
      </c>
      <c r="E193" s="36">
        <f>SUMIFS(СВЦЭМ!$F$39:$F$789,СВЦЭМ!$A$39:$A$789,$A193,СВЦЭМ!$B$39:$B$789,E$190)+'СЕТ СН'!$F$12</f>
        <v>196.86197655000001</v>
      </c>
      <c r="F193" s="36">
        <f>SUMIFS(СВЦЭМ!$F$39:$F$789,СВЦЭМ!$A$39:$A$789,$A193,СВЦЭМ!$B$39:$B$789,F$190)+'СЕТ СН'!$F$12</f>
        <v>197.4268773</v>
      </c>
      <c r="G193" s="36">
        <f>SUMIFS(СВЦЭМ!$F$39:$F$789,СВЦЭМ!$A$39:$A$789,$A193,СВЦЭМ!$B$39:$B$789,G$190)+'СЕТ СН'!$F$12</f>
        <v>193.19736003</v>
      </c>
      <c r="H193" s="36">
        <f>SUMIFS(СВЦЭМ!$F$39:$F$789,СВЦЭМ!$A$39:$A$789,$A193,СВЦЭМ!$B$39:$B$789,H$190)+'СЕТ СН'!$F$12</f>
        <v>188.37699749999999</v>
      </c>
      <c r="I193" s="36">
        <f>SUMIFS(СВЦЭМ!$F$39:$F$789,СВЦЭМ!$A$39:$A$789,$A193,СВЦЭМ!$B$39:$B$789,I$190)+'СЕТ СН'!$F$12</f>
        <v>182.19515487000001</v>
      </c>
      <c r="J193" s="36">
        <f>SUMIFS(СВЦЭМ!$F$39:$F$789,СВЦЭМ!$A$39:$A$789,$A193,СВЦЭМ!$B$39:$B$789,J$190)+'СЕТ СН'!$F$12</f>
        <v>177.29984662000001</v>
      </c>
      <c r="K193" s="36">
        <f>SUMIFS(СВЦЭМ!$F$39:$F$789,СВЦЭМ!$A$39:$A$789,$A193,СВЦЭМ!$B$39:$B$789,K$190)+'СЕТ СН'!$F$12</f>
        <v>177.88181187999999</v>
      </c>
      <c r="L193" s="36">
        <f>SUMIFS(СВЦЭМ!$F$39:$F$789,СВЦЭМ!$A$39:$A$789,$A193,СВЦЭМ!$B$39:$B$789,L$190)+'СЕТ СН'!$F$12</f>
        <v>178.44674577999999</v>
      </c>
      <c r="M193" s="36">
        <f>SUMIFS(СВЦЭМ!$F$39:$F$789,СВЦЭМ!$A$39:$A$789,$A193,СВЦЭМ!$B$39:$B$789,M$190)+'СЕТ СН'!$F$12</f>
        <v>178.64068578999999</v>
      </c>
      <c r="N193" s="36">
        <f>SUMIFS(СВЦЭМ!$F$39:$F$789,СВЦЭМ!$A$39:$A$789,$A193,СВЦЭМ!$B$39:$B$789,N$190)+'СЕТ СН'!$F$12</f>
        <v>181.44291583</v>
      </c>
      <c r="O193" s="36">
        <f>SUMIFS(СВЦЭМ!$F$39:$F$789,СВЦЭМ!$A$39:$A$789,$A193,СВЦЭМ!$B$39:$B$789,O$190)+'СЕТ СН'!$F$12</f>
        <v>182.63823174999999</v>
      </c>
      <c r="P193" s="36">
        <f>SUMIFS(СВЦЭМ!$F$39:$F$789,СВЦЭМ!$A$39:$A$789,$A193,СВЦЭМ!$B$39:$B$789,P$190)+'СЕТ СН'!$F$12</f>
        <v>184.60964168000001</v>
      </c>
      <c r="Q193" s="36">
        <f>SUMIFS(СВЦЭМ!$F$39:$F$789,СВЦЭМ!$A$39:$A$789,$A193,СВЦЭМ!$B$39:$B$789,Q$190)+'СЕТ СН'!$F$12</f>
        <v>186.79016077</v>
      </c>
      <c r="R193" s="36">
        <f>SUMIFS(СВЦЭМ!$F$39:$F$789,СВЦЭМ!$A$39:$A$789,$A193,СВЦЭМ!$B$39:$B$789,R$190)+'СЕТ СН'!$F$12</f>
        <v>185.23593503000001</v>
      </c>
      <c r="S193" s="36">
        <f>SUMIFS(СВЦЭМ!$F$39:$F$789,СВЦЭМ!$A$39:$A$789,$A193,СВЦЭМ!$B$39:$B$789,S$190)+'СЕТ СН'!$F$12</f>
        <v>181.20488101000001</v>
      </c>
      <c r="T193" s="36">
        <f>SUMIFS(СВЦЭМ!$F$39:$F$789,СВЦЭМ!$A$39:$A$789,$A193,СВЦЭМ!$B$39:$B$789,T$190)+'СЕТ СН'!$F$12</f>
        <v>177.06109862</v>
      </c>
      <c r="U193" s="36">
        <f>SUMIFS(СВЦЭМ!$F$39:$F$789,СВЦЭМ!$A$39:$A$789,$A193,СВЦЭМ!$B$39:$B$789,U$190)+'СЕТ СН'!$F$12</f>
        <v>178.88649604</v>
      </c>
      <c r="V193" s="36">
        <f>SUMIFS(СВЦЭМ!$F$39:$F$789,СВЦЭМ!$A$39:$A$789,$A193,СВЦЭМ!$B$39:$B$789,V$190)+'СЕТ СН'!$F$12</f>
        <v>180.81158356</v>
      </c>
      <c r="W193" s="36">
        <f>SUMIFS(СВЦЭМ!$F$39:$F$789,СВЦЭМ!$A$39:$A$789,$A193,СВЦЭМ!$B$39:$B$789,W$190)+'СЕТ СН'!$F$12</f>
        <v>182.13331497999999</v>
      </c>
      <c r="X193" s="36">
        <f>SUMIFS(СВЦЭМ!$F$39:$F$789,СВЦЭМ!$A$39:$A$789,$A193,СВЦЭМ!$B$39:$B$789,X$190)+'СЕТ СН'!$F$12</f>
        <v>183.17870911</v>
      </c>
      <c r="Y193" s="36">
        <f>SUMIFS(СВЦЭМ!$F$39:$F$789,СВЦЭМ!$A$39:$A$789,$A193,СВЦЭМ!$B$39:$B$789,Y$190)+'СЕТ СН'!$F$12</f>
        <v>186.42268519999999</v>
      </c>
    </row>
    <row r="194" spans="1:25" ht="15.75" x14ac:dyDescent="0.2">
      <c r="A194" s="35">
        <f t="shared" si="5"/>
        <v>45630</v>
      </c>
      <c r="B194" s="36">
        <f>SUMIFS(СВЦЭМ!$F$39:$F$789,СВЦЭМ!$A$39:$A$789,$A194,СВЦЭМ!$B$39:$B$789,B$190)+'СЕТ СН'!$F$12</f>
        <v>189.40725073999999</v>
      </c>
      <c r="C194" s="36">
        <f>SUMIFS(СВЦЭМ!$F$39:$F$789,СВЦЭМ!$A$39:$A$789,$A194,СВЦЭМ!$B$39:$B$789,C$190)+'СЕТ СН'!$F$12</f>
        <v>195.14170275999999</v>
      </c>
      <c r="D194" s="36">
        <f>SUMIFS(СВЦЭМ!$F$39:$F$789,СВЦЭМ!$A$39:$A$789,$A194,СВЦЭМ!$B$39:$B$789,D$190)+'СЕТ СН'!$F$12</f>
        <v>197.29461465</v>
      </c>
      <c r="E194" s="36">
        <f>SUMIFS(СВЦЭМ!$F$39:$F$789,СВЦЭМ!$A$39:$A$789,$A194,СВЦЭМ!$B$39:$B$789,E$190)+'СЕТ СН'!$F$12</f>
        <v>198.61987415999999</v>
      </c>
      <c r="F194" s="36">
        <f>SUMIFS(СВЦЭМ!$F$39:$F$789,СВЦЭМ!$A$39:$A$789,$A194,СВЦЭМ!$B$39:$B$789,F$190)+'СЕТ СН'!$F$12</f>
        <v>198.12257959999999</v>
      </c>
      <c r="G194" s="36">
        <f>SUMIFS(СВЦЭМ!$F$39:$F$789,СВЦЭМ!$A$39:$A$789,$A194,СВЦЭМ!$B$39:$B$789,G$190)+'СЕТ СН'!$F$12</f>
        <v>196.82824749</v>
      </c>
      <c r="H194" s="36">
        <f>SUMIFS(СВЦЭМ!$F$39:$F$789,СВЦЭМ!$A$39:$A$789,$A194,СВЦЭМ!$B$39:$B$789,H$190)+'СЕТ СН'!$F$12</f>
        <v>194.18460064000001</v>
      </c>
      <c r="I194" s="36">
        <f>SUMIFS(СВЦЭМ!$F$39:$F$789,СВЦЭМ!$A$39:$A$789,$A194,СВЦЭМ!$B$39:$B$789,I$190)+'СЕТ СН'!$F$12</f>
        <v>184.8070827</v>
      </c>
      <c r="J194" s="36">
        <f>SUMIFS(СВЦЭМ!$F$39:$F$789,СВЦЭМ!$A$39:$A$789,$A194,СВЦЭМ!$B$39:$B$789,J$190)+'СЕТ СН'!$F$12</f>
        <v>180.18001458000001</v>
      </c>
      <c r="K194" s="36">
        <f>SUMIFS(СВЦЭМ!$F$39:$F$789,СВЦЭМ!$A$39:$A$789,$A194,СВЦЭМ!$B$39:$B$789,K$190)+'СЕТ СН'!$F$12</f>
        <v>178.20986299</v>
      </c>
      <c r="L194" s="36">
        <f>SUMIFS(СВЦЭМ!$F$39:$F$789,СВЦЭМ!$A$39:$A$789,$A194,СВЦЭМ!$B$39:$B$789,L$190)+'СЕТ СН'!$F$12</f>
        <v>172.00983571</v>
      </c>
      <c r="M194" s="36">
        <f>SUMIFS(СВЦЭМ!$F$39:$F$789,СВЦЭМ!$A$39:$A$789,$A194,СВЦЭМ!$B$39:$B$789,M$190)+'СЕТ СН'!$F$12</f>
        <v>170.98057098999999</v>
      </c>
      <c r="N194" s="36">
        <f>SUMIFS(СВЦЭМ!$F$39:$F$789,СВЦЭМ!$A$39:$A$789,$A194,СВЦЭМ!$B$39:$B$789,N$190)+'СЕТ СН'!$F$12</f>
        <v>173.97538635999999</v>
      </c>
      <c r="O194" s="36">
        <f>SUMIFS(СВЦЭМ!$F$39:$F$789,СВЦЭМ!$A$39:$A$789,$A194,СВЦЭМ!$B$39:$B$789,O$190)+'СЕТ СН'!$F$12</f>
        <v>174.58311642999999</v>
      </c>
      <c r="P194" s="36">
        <f>SUMIFS(СВЦЭМ!$F$39:$F$789,СВЦЭМ!$A$39:$A$789,$A194,СВЦЭМ!$B$39:$B$789,P$190)+'СЕТ СН'!$F$12</f>
        <v>175.81385069999999</v>
      </c>
      <c r="Q194" s="36">
        <f>SUMIFS(СВЦЭМ!$F$39:$F$789,СВЦЭМ!$A$39:$A$789,$A194,СВЦЭМ!$B$39:$B$789,Q$190)+'СЕТ СН'!$F$12</f>
        <v>176.64267226000001</v>
      </c>
      <c r="R194" s="36">
        <f>SUMIFS(СВЦЭМ!$F$39:$F$789,СВЦЭМ!$A$39:$A$789,$A194,СВЦЭМ!$B$39:$B$789,R$190)+'СЕТ СН'!$F$12</f>
        <v>175.91777486000001</v>
      </c>
      <c r="S194" s="36">
        <f>SUMIFS(СВЦЭМ!$F$39:$F$789,СВЦЭМ!$A$39:$A$789,$A194,СВЦЭМ!$B$39:$B$789,S$190)+'СЕТ СН'!$F$12</f>
        <v>171.67491663999999</v>
      </c>
      <c r="T194" s="36">
        <f>SUMIFS(СВЦЭМ!$F$39:$F$789,СВЦЭМ!$A$39:$A$789,$A194,СВЦЭМ!$B$39:$B$789,T$190)+'СЕТ СН'!$F$12</f>
        <v>167.43020984</v>
      </c>
      <c r="U194" s="36">
        <f>SUMIFS(СВЦЭМ!$F$39:$F$789,СВЦЭМ!$A$39:$A$789,$A194,СВЦЭМ!$B$39:$B$789,U$190)+'СЕТ СН'!$F$12</f>
        <v>167.71946115</v>
      </c>
      <c r="V194" s="36">
        <f>SUMIFS(СВЦЭМ!$F$39:$F$789,СВЦЭМ!$A$39:$A$789,$A194,СВЦЭМ!$B$39:$B$789,V$190)+'СЕТ СН'!$F$12</f>
        <v>171.21387060999999</v>
      </c>
      <c r="W194" s="36">
        <f>SUMIFS(СВЦЭМ!$F$39:$F$789,СВЦЭМ!$A$39:$A$789,$A194,СВЦЭМ!$B$39:$B$789,W$190)+'СЕТ СН'!$F$12</f>
        <v>173.04290298999999</v>
      </c>
      <c r="X194" s="36">
        <f>SUMIFS(СВЦЭМ!$F$39:$F$789,СВЦЭМ!$A$39:$A$789,$A194,СВЦЭМ!$B$39:$B$789,X$190)+'СЕТ СН'!$F$12</f>
        <v>176.16025621</v>
      </c>
      <c r="Y194" s="36">
        <f>SUMIFS(СВЦЭМ!$F$39:$F$789,СВЦЭМ!$A$39:$A$789,$A194,СВЦЭМ!$B$39:$B$789,Y$190)+'СЕТ СН'!$F$12</f>
        <v>179.55195556000001</v>
      </c>
    </row>
    <row r="195" spans="1:25" ht="15.75" x14ac:dyDescent="0.2">
      <c r="A195" s="35">
        <f t="shared" si="5"/>
        <v>45631</v>
      </c>
      <c r="B195" s="36">
        <f>SUMIFS(СВЦЭМ!$F$39:$F$789,СВЦЭМ!$A$39:$A$789,$A195,СВЦЭМ!$B$39:$B$789,B$190)+'СЕТ СН'!$F$12</f>
        <v>180.3717493</v>
      </c>
      <c r="C195" s="36">
        <f>SUMIFS(СВЦЭМ!$F$39:$F$789,СВЦЭМ!$A$39:$A$789,$A195,СВЦЭМ!$B$39:$B$789,C$190)+'СЕТ СН'!$F$12</f>
        <v>184.97282862</v>
      </c>
      <c r="D195" s="36">
        <f>SUMIFS(СВЦЭМ!$F$39:$F$789,СВЦЭМ!$A$39:$A$789,$A195,СВЦЭМ!$B$39:$B$789,D$190)+'СЕТ СН'!$F$12</f>
        <v>186.04706010999999</v>
      </c>
      <c r="E195" s="36">
        <f>SUMIFS(СВЦЭМ!$F$39:$F$789,СВЦЭМ!$A$39:$A$789,$A195,СВЦЭМ!$B$39:$B$789,E$190)+'СЕТ СН'!$F$12</f>
        <v>187.15697005999999</v>
      </c>
      <c r="F195" s="36">
        <f>SUMIFS(СВЦЭМ!$F$39:$F$789,СВЦЭМ!$A$39:$A$789,$A195,СВЦЭМ!$B$39:$B$789,F$190)+'СЕТ СН'!$F$12</f>
        <v>186.63649268</v>
      </c>
      <c r="G195" s="36">
        <f>SUMIFS(СВЦЭМ!$F$39:$F$789,СВЦЭМ!$A$39:$A$789,$A195,СВЦЭМ!$B$39:$B$789,G$190)+'СЕТ СН'!$F$12</f>
        <v>184.47388219999999</v>
      </c>
      <c r="H195" s="36">
        <f>SUMIFS(СВЦЭМ!$F$39:$F$789,СВЦЭМ!$A$39:$A$789,$A195,СВЦЭМ!$B$39:$B$789,H$190)+'СЕТ СН'!$F$12</f>
        <v>177.81519273999999</v>
      </c>
      <c r="I195" s="36">
        <f>SUMIFS(СВЦЭМ!$F$39:$F$789,СВЦЭМ!$A$39:$A$789,$A195,СВЦЭМ!$B$39:$B$789,I$190)+'СЕТ СН'!$F$12</f>
        <v>170.73381452000001</v>
      </c>
      <c r="J195" s="36">
        <f>SUMIFS(СВЦЭМ!$F$39:$F$789,СВЦЭМ!$A$39:$A$789,$A195,СВЦЭМ!$B$39:$B$789,J$190)+'СЕТ СН'!$F$12</f>
        <v>167.0028294</v>
      </c>
      <c r="K195" s="36">
        <f>SUMIFS(СВЦЭМ!$F$39:$F$789,СВЦЭМ!$A$39:$A$789,$A195,СВЦЭМ!$B$39:$B$789,K$190)+'СЕТ СН'!$F$12</f>
        <v>164.38533491000001</v>
      </c>
      <c r="L195" s="36">
        <f>SUMIFS(СВЦЭМ!$F$39:$F$789,СВЦЭМ!$A$39:$A$789,$A195,СВЦЭМ!$B$39:$B$789,L$190)+'СЕТ СН'!$F$12</f>
        <v>163.50913742</v>
      </c>
      <c r="M195" s="36">
        <f>SUMIFS(СВЦЭМ!$F$39:$F$789,СВЦЭМ!$A$39:$A$789,$A195,СВЦЭМ!$B$39:$B$789,M$190)+'СЕТ СН'!$F$12</f>
        <v>165.65497866000001</v>
      </c>
      <c r="N195" s="36">
        <f>SUMIFS(СВЦЭМ!$F$39:$F$789,СВЦЭМ!$A$39:$A$789,$A195,СВЦЭМ!$B$39:$B$789,N$190)+'СЕТ СН'!$F$12</f>
        <v>166.57757364</v>
      </c>
      <c r="O195" s="36">
        <f>SUMIFS(СВЦЭМ!$F$39:$F$789,СВЦЭМ!$A$39:$A$789,$A195,СВЦЭМ!$B$39:$B$789,O$190)+'СЕТ СН'!$F$12</f>
        <v>167.20798472000001</v>
      </c>
      <c r="P195" s="36">
        <f>SUMIFS(СВЦЭМ!$F$39:$F$789,СВЦЭМ!$A$39:$A$789,$A195,СВЦЭМ!$B$39:$B$789,P$190)+'СЕТ СН'!$F$12</f>
        <v>168.55507717</v>
      </c>
      <c r="Q195" s="36">
        <f>SUMIFS(СВЦЭМ!$F$39:$F$789,СВЦЭМ!$A$39:$A$789,$A195,СВЦЭМ!$B$39:$B$789,Q$190)+'СЕТ СН'!$F$12</f>
        <v>170.56286373</v>
      </c>
      <c r="R195" s="36">
        <f>SUMIFS(СВЦЭМ!$F$39:$F$789,СВЦЭМ!$A$39:$A$789,$A195,СВЦЭМ!$B$39:$B$789,R$190)+'СЕТ СН'!$F$12</f>
        <v>170.79707318999999</v>
      </c>
      <c r="S195" s="36">
        <f>SUMIFS(СВЦЭМ!$F$39:$F$789,СВЦЭМ!$A$39:$A$789,$A195,СВЦЭМ!$B$39:$B$789,S$190)+'СЕТ СН'!$F$12</f>
        <v>166.01636823999999</v>
      </c>
      <c r="T195" s="36">
        <f>SUMIFS(СВЦЭМ!$F$39:$F$789,СВЦЭМ!$A$39:$A$789,$A195,СВЦЭМ!$B$39:$B$789,T$190)+'СЕТ СН'!$F$12</f>
        <v>161.37019522</v>
      </c>
      <c r="U195" s="36">
        <f>SUMIFS(СВЦЭМ!$F$39:$F$789,СВЦЭМ!$A$39:$A$789,$A195,СВЦЭМ!$B$39:$B$789,U$190)+'СЕТ СН'!$F$12</f>
        <v>161.39939444000001</v>
      </c>
      <c r="V195" s="36">
        <f>SUMIFS(СВЦЭМ!$F$39:$F$789,СВЦЭМ!$A$39:$A$789,$A195,СВЦЭМ!$B$39:$B$789,V$190)+'СЕТ СН'!$F$12</f>
        <v>164.52771569000001</v>
      </c>
      <c r="W195" s="36">
        <f>SUMIFS(СВЦЭМ!$F$39:$F$789,СВЦЭМ!$A$39:$A$789,$A195,СВЦЭМ!$B$39:$B$789,W$190)+'СЕТ СН'!$F$12</f>
        <v>165.42879818</v>
      </c>
      <c r="X195" s="36">
        <f>SUMIFS(СВЦЭМ!$F$39:$F$789,СВЦЭМ!$A$39:$A$789,$A195,СВЦЭМ!$B$39:$B$789,X$190)+'СЕТ СН'!$F$12</f>
        <v>166.77149041999999</v>
      </c>
      <c r="Y195" s="36">
        <f>SUMIFS(СВЦЭМ!$F$39:$F$789,СВЦЭМ!$A$39:$A$789,$A195,СВЦЭМ!$B$39:$B$789,Y$190)+'СЕТ СН'!$F$12</f>
        <v>167.69413202999999</v>
      </c>
    </row>
    <row r="196" spans="1:25" ht="15.75" x14ac:dyDescent="0.2">
      <c r="A196" s="35">
        <f t="shared" si="5"/>
        <v>45632</v>
      </c>
      <c r="B196" s="36">
        <f>SUMIFS(СВЦЭМ!$F$39:$F$789,СВЦЭМ!$A$39:$A$789,$A196,СВЦЭМ!$B$39:$B$789,B$190)+'СЕТ СН'!$F$12</f>
        <v>176.86434184000001</v>
      </c>
      <c r="C196" s="36">
        <f>SUMIFS(СВЦЭМ!$F$39:$F$789,СВЦЭМ!$A$39:$A$789,$A196,СВЦЭМ!$B$39:$B$789,C$190)+'СЕТ СН'!$F$12</f>
        <v>183.10227476</v>
      </c>
      <c r="D196" s="36">
        <f>SUMIFS(СВЦЭМ!$F$39:$F$789,СВЦЭМ!$A$39:$A$789,$A196,СВЦЭМ!$B$39:$B$789,D$190)+'СЕТ СН'!$F$12</f>
        <v>185.38458900000001</v>
      </c>
      <c r="E196" s="36">
        <f>SUMIFS(СВЦЭМ!$F$39:$F$789,СВЦЭМ!$A$39:$A$789,$A196,СВЦЭМ!$B$39:$B$789,E$190)+'СЕТ СН'!$F$12</f>
        <v>186.45604936999999</v>
      </c>
      <c r="F196" s="36">
        <f>SUMIFS(СВЦЭМ!$F$39:$F$789,СВЦЭМ!$A$39:$A$789,$A196,СВЦЭМ!$B$39:$B$789,F$190)+'СЕТ СН'!$F$12</f>
        <v>186.27588800999999</v>
      </c>
      <c r="G196" s="36">
        <f>SUMIFS(СВЦЭМ!$F$39:$F$789,СВЦЭМ!$A$39:$A$789,$A196,СВЦЭМ!$B$39:$B$789,G$190)+'СЕТ СН'!$F$12</f>
        <v>184.62445640999999</v>
      </c>
      <c r="H196" s="36">
        <f>SUMIFS(СВЦЭМ!$F$39:$F$789,СВЦЭМ!$A$39:$A$789,$A196,СВЦЭМ!$B$39:$B$789,H$190)+'СЕТ СН'!$F$12</f>
        <v>177.50972060999999</v>
      </c>
      <c r="I196" s="36">
        <f>SUMIFS(СВЦЭМ!$F$39:$F$789,СВЦЭМ!$A$39:$A$789,$A196,СВЦЭМ!$B$39:$B$789,I$190)+'СЕТ СН'!$F$12</f>
        <v>171.4498136</v>
      </c>
      <c r="J196" s="36">
        <f>SUMIFS(СВЦЭМ!$F$39:$F$789,СВЦЭМ!$A$39:$A$789,$A196,СВЦЭМ!$B$39:$B$789,J$190)+'СЕТ СН'!$F$12</f>
        <v>166.15017767000001</v>
      </c>
      <c r="K196" s="36">
        <f>SUMIFS(СВЦЭМ!$F$39:$F$789,СВЦЭМ!$A$39:$A$789,$A196,СВЦЭМ!$B$39:$B$789,K$190)+'СЕТ СН'!$F$12</f>
        <v>163.36596556000001</v>
      </c>
      <c r="L196" s="36">
        <f>SUMIFS(СВЦЭМ!$F$39:$F$789,СВЦЭМ!$A$39:$A$789,$A196,СВЦЭМ!$B$39:$B$789,L$190)+'СЕТ СН'!$F$12</f>
        <v>163.63237555000001</v>
      </c>
      <c r="M196" s="36">
        <f>SUMIFS(СВЦЭМ!$F$39:$F$789,СВЦЭМ!$A$39:$A$789,$A196,СВЦЭМ!$B$39:$B$789,M$190)+'СЕТ СН'!$F$12</f>
        <v>164.92676387</v>
      </c>
      <c r="N196" s="36">
        <f>SUMIFS(СВЦЭМ!$F$39:$F$789,СВЦЭМ!$A$39:$A$789,$A196,СВЦЭМ!$B$39:$B$789,N$190)+'СЕТ СН'!$F$12</f>
        <v>165.70091991000001</v>
      </c>
      <c r="O196" s="36">
        <f>SUMIFS(СВЦЭМ!$F$39:$F$789,СВЦЭМ!$A$39:$A$789,$A196,СВЦЭМ!$B$39:$B$789,O$190)+'СЕТ СН'!$F$12</f>
        <v>166.15877345999999</v>
      </c>
      <c r="P196" s="36">
        <f>SUMIFS(СВЦЭМ!$F$39:$F$789,СВЦЭМ!$A$39:$A$789,$A196,СВЦЭМ!$B$39:$B$789,P$190)+'СЕТ СН'!$F$12</f>
        <v>167.99787896999999</v>
      </c>
      <c r="Q196" s="36">
        <f>SUMIFS(СВЦЭМ!$F$39:$F$789,СВЦЭМ!$A$39:$A$789,$A196,СВЦЭМ!$B$39:$B$789,Q$190)+'СЕТ СН'!$F$12</f>
        <v>168.95333184</v>
      </c>
      <c r="R196" s="36">
        <f>SUMIFS(СВЦЭМ!$F$39:$F$789,СВЦЭМ!$A$39:$A$789,$A196,СВЦЭМ!$B$39:$B$789,R$190)+'СЕТ СН'!$F$12</f>
        <v>168.32775577000001</v>
      </c>
      <c r="S196" s="36">
        <f>SUMIFS(СВЦЭМ!$F$39:$F$789,СВЦЭМ!$A$39:$A$789,$A196,СВЦЭМ!$B$39:$B$789,S$190)+'СЕТ СН'!$F$12</f>
        <v>166.47544582</v>
      </c>
      <c r="T196" s="36">
        <f>SUMIFS(СВЦЭМ!$F$39:$F$789,СВЦЭМ!$A$39:$A$789,$A196,СВЦЭМ!$B$39:$B$789,T$190)+'СЕТ СН'!$F$12</f>
        <v>161.91940507999999</v>
      </c>
      <c r="U196" s="36">
        <f>SUMIFS(СВЦЭМ!$F$39:$F$789,СВЦЭМ!$A$39:$A$789,$A196,СВЦЭМ!$B$39:$B$789,U$190)+'СЕТ СН'!$F$12</f>
        <v>160.68725333</v>
      </c>
      <c r="V196" s="36">
        <f>SUMIFS(СВЦЭМ!$F$39:$F$789,СВЦЭМ!$A$39:$A$789,$A196,СВЦЭМ!$B$39:$B$789,V$190)+'СЕТ СН'!$F$12</f>
        <v>164.47637166999999</v>
      </c>
      <c r="W196" s="36">
        <f>SUMIFS(СВЦЭМ!$F$39:$F$789,СВЦЭМ!$A$39:$A$789,$A196,СВЦЭМ!$B$39:$B$789,W$190)+'СЕТ СН'!$F$12</f>
        <v>164.66281472</v>
      </c>
      <c r="X196" s="36">
        <f>SUMIFS(СВЦЭМ!$F$39:$F$789,СВЦЭМ!$A$39:$A$789,$A196,СВЦЭМ!$B$39:$B$789,X$190)+'СЕТ СН'!$F$12</f>
        <v>165.23085233</v>
      </c>
      <c r="Y196" s="36">
        <f>SUMIFS(СВЦЭМ!$F$39:$F$789,СВЦЭМ!$A$39:$A$789,$A196,СВЦЭМ!$B$39:$B$789,Y$190)+'СЕТ СН'!$F$12</f>
        <v>167.73773421000001</v>
      </c>
    </row>
    <row r="197" spans="1:25" ht="15.75" x14ac:dyDescent="0.2">
      <c r="A197" s="35">
        <f t="shared" si="5"/>
        <v>45633</v>
      </c>
      <c r="B197" s="36">
        <f>SUMIFS(СВЦЭМ!$F$39:$F$789,СВЦЭМ!$A$39:$A$789,$A197,СВЦЭМ!$B$39:$B$789,B$190)+'СЕТ СН'!$F$12</f>
        <v>174.91554568999999</v>
      </c>
      <c r="C197" s="36">
        <f>SUMIFS(СВЦЭМ!$F$39:$F$789,СВЦЭМ!$A$39:$A$789,$A197,СВЦЭМ!$B$39:$B$789,C$190)+'СЕТ СН'!$F$12</f>
        <v>172.51823457</v>
      </c>
      <c r="D197" s="36">
        <f>SUMIFS(СВЦЭМ!$F$39:$F$789,СВЦЭМ!$A$39:$A$789,$A197,СВЦЭМ!$B$39:$B$789,D$190)+'СЕТ СН'!$F$12</f>
        <v>175.18436052999999</v>
      </c>
      <c r="E197" s="36">
        <f>SUMIFS(СВЦЭМ!$F$39:$F$789,СВЦЭМ!$A$39:$A$789,$A197,СВЦЭМ!$B$39:$B$789,E$190)+'СЕТ СН'!$F$12</f>
        <v>177.31168321999999</v>
      </c>
      <c r="F197" s="36">
        <f>SUMIFS(СВЦЭМ!$F$39:$F$789,СВЦЭМ!$A$39:$A$789,$A197,СВЦЭМ!$B$39:$B$789,F$190)+'СЕТ СН'!$F$12</f>
        <v>177.06780674000001</v>
      </c>
      <c r="G197" s="36">
        <f>SUMIFS(СВЦЭМ!$F$39:$F$789,СВЦЭМ!$A$39:$A$789,$A197,СВЦЭМ!$B$39:$B$789,G$190)+'СЕТ СН'!$F$12</f>
        <v>175.53602214</v>
      </c>
      <c r="H197" s="36">
        <f>SUMIFS(СВЦЭМ!$F$39:$F$789,СВЦЭМ!$A$39:$A$789,$A197,СВЦЭМ!$B$39:$B$789,H$190)+'СЕТ СН'!$F$12</f>
        <v>173.54926963</v>
      </c>
      <c r="I197" s="36">
        <f>SUMIFS(СВЦЭМ!$F$39:$F$789,СВЦЭМ!$A$39:$A$789,$A197,СВЦЭМ!$B$39:$B$789,I$190)+'СЕТ СН'!$F$12</f>
        <v>173.552032</v>
      </c>
      <c r="J197" s="36">
        <f>SUMIFS(СВЦЭМ!$F$39:$F$789,СВЦЭМ!$A$39:$A$789,$A197,СВЦЭМ!$B$39:$B$789,J$190)+'СЕТ СН'!$F$12</f>
        <v>168.17186326999999</v>
      </c>
      <c r="K197" s="36">
        <f>SUMIFS(СВЦЭМ!$F$39:$F$789,СВЦЭМ!$A$39:$A$789,$A197,СВЦЭМ!$B$39:$B$789,K$190)+'СЕТ СН'!$F$12</f>
        <v>160.56605906999999</v>
      </c>
      <c r="L197" s="36">
        <f>SUMIFS(СВЦЭМ!$F$39:$F$789,СВЦЭМ!$A$39:$A$789,$A197,СВЦЭМ!$B$39:$B$789,L$190)+'СЕТ СН'!$F$12</f>
        <v>157.95040460000001</v>
      </c>
      <c r="M197" s="36">
        <f>SUMIFS(СВЦЭМ!$F$39:$F$789,СВЦЭМ!$A$39:$A$789,$A197,СВЦЭМ!$B$39:$B$789,M$190)+'СЕТ СН'!$F$12</f>
        <v>158.11193721999999</v>
      </c>
      <c r="N197" s="36">
        <f>SUMIFS(СВЦЭМ!$F$39:$F$789,СВЦЭМ!$A$39:$A$789,$A197,СВЦЭМ!$B$39:$B$789,N$190)+'СЕТ СН'!$F$12</f>
        <v>159.90861755</v>
      </c>
      <c r="O197" s="36">
        <f>SUMIFS(СВЦЭМ!$F$39:$F$789,СВЦЭМ!$A$39:$A$789,$A197,СВЦЭМ!$B$39:$B$789,O$190)+'СЕТ СН'!$F$12</f>
        <v>160.31019760999999</v>
      </c>
      <c r="P197" s="36">
        <f>SUMIFS(СВЦЭМ!$F$39:$F$789,СВЦЭМ!$A$39:$A$789,$A197,СВЦЭМ!$B$39:$B$789,P$190)+'СЕТ СН'!$F$12</f>
        <v>161.68862759000001</v>
      </c>
      <c r="Q197" s="36">
        <f>SUMIFS(СВЦЭМ!$F$39:$F$789,СВЦЭМ!$A$39:$A$789,$A197,СВЦЭМ!$B$39:$B$789,Q$190)+'СЕТ СН'!$F$12</f>
        <v>161.52881102000001</v>
      </c>
      <c r="R197" s="36">
        <f>SUMIFS(СВЦЭМ!$F$39:$F$789,СВЦЭМ!$A$39:$A$789,$A197,СВЦЭМ!$B$39:$B$789,R$190)+'СЕТ СН'!$F$12</f>
        <v>161.86817866000001</v>
      </c>
      <c r="S197" s="36">
        <f>SUMIFS(СВЦЭМ!$F$39:$F$789,СВЦЭМ!$A$39:$A$789,$A197,СВЦЭМ!$B$39:$B$789,S$190)+'СЕТ СН'!$F$12</f>
        <v>159.30836418999999</v>
      </c>
      <c r="T197" s="36">
        <f>SUMIFS(СВЦЭМ!$F$39:$F$789,СВЦЭМ!$A$39:$A$789,$A197,СВЦЭМ!$B$39:$B$789,T$190)+'СЕТ СН'!$F$12</f>
        <v>155.81335075000001</v>
      </c>
      <c r="U197" s="36">
        <f>SUMIFS(СВЦЭМ!$F$39:$F$789,СВЦЭМ!$A$39:$A$789,$A197,СВЦЭМ!$B$39:$B$789,U$190)+'СЕТ СН'!$F$12</f>
        <v>157.75448827</v>
      </c>
      <c r="V197" s="36">
        <f>SUMIFS(СВЦЭМ!$F$39:$F$789,СВЦЭМ!$A$39:$A$789,$A197,СВЦЭМ!$B$39:$B$789,V$190)+'СЕТ СН'!$F$12</f>
        <v>159.26229233000001</v>
      </c>
      <c r="W197" s="36">
        <f>SUMIFS(СВЦЭМ!$F$39:$F$789,СВЦЭМ!$A$39:$A$789,$A197,СВЦЭМ!$B$39:$B$789,W$190)+'СЕТ СН'!$F$12</f>
        <v>160.7581337</v>
      </c>
      <c r="X197" s="36">
        <f>SUMIFS(СВЦЭМ!$F$39:$F$789,СВЦЭМ!$A$39:$A$789,$A197,СВЦЭМ!$B$39:$B$789,X$190)+'СЕТ СН'!$F$12</f>
        <v>164.31708326</v>
      </c>
      <c r="Y197" s="36">
        <f>SUMIFS(СВЦЭМ!$F$39:$F$789,СВЦЭМ!$A$39:$A$789,$A197,СВЦЭМ!$B$39:$B$789,Y$190)+'СЕТ СН'!$F$12</f>
        <v>169.28470994</v>
      </c>
    </row>
    <row r="198" spans="1:25" ht="15.75" x14ac:dyDescent="0.2">
      <c r="A198" s="35">
        <f t="shared" si="5"/>
        <v>45634</v>
      </c>
      <c r="B198" s="36">
        <f>SUMIFS(СВЦЭМ!$F$39:$F$789,СВЦЭМ!$A$39:$A$789,$A198,СВЦЭМ!$B$39:$B$789,B$190)+'СЕТ СН'!$F$12</f>
        <v>168.59960196</v>
      </c>
      <c r="C198" s="36">
        <f>SUMIFS(СВЦЭМ!$F$39:$F$789,СВЦЭМ!$A$39:$A$789,$A198,СВЦЭМ!$B$39:$B$789,C$190)+'СЕТ СН'!$F$12</f>
        <v>171.47295792</v>
      </c>
      <c r="D198" s="36">
        <f>SUMIFS(СВЦЭМ!$F$39:$F$789,СВЦЭМ!$A$39:$A$789,$A198,СВЦЭМ!$B$39:$B$789,D$190)+'СЕТ СН'!$F$12</f>
        <v>174.25302083</v>
      </c>
      <c r="E198" s="36">
        <f>SUMIFS(СВЦЭМ!$F$39:$F$789,СВЦЭМ!$A$39:$A$789,$A198,СВЦЭМ!$B$39:$B$789,E$190)+'СЕТ СН'!$F$12</f>
        <v>176.88277542</v>
      </c>
      <c r="F198" s="36">
        <f>SUMIFS(СВЦЭМ!$F$39:$F$789,СВЦЭМ!$A$39:$A$789,$A198,СВЦЭМ!$B$39:$B$789,F$190)+'СЕТ СН'!$F$12</f>
        <v>178.01458830999999</v>
      </c>
      <c r="G198" s="36">
        <f>SUMIFS(СВЦЭМ!$F$39:$F$789,СВЦЭМ!$A$39:$A$789,$A198,СВЦЭМ!$B$39:$B$789,G$190)+'СЕТ СН'!$F$12</f>
        <v>175.95482071000001</v>
      </c>
      <c r="H198" s="36">
        <f>SUMIFS(СВЦЭМ!$F$39:$F$789,СВЦЭМ!$A$39:$A$789,$A198,СВЦЭМ!$B$39:$B$789,H$190)+'СЕТ СН'!$F$12</f>
        <v>177.43671429</v>
      </c>
      <c r="I198" s="36">
        <f>SUMIFS(СВЦЭМ!$F$39:$F$789,СВЦЭМ!$A$39:$A$789,$A198,СВЦЭМ!$B$39:$B$789,I$190)+'СЕТ СН'!$F$12</f>
        <v>176.44824195999999</v>
      </c>
      <c r="J198" s="36">
        <f>SUMIFS(СВЦЭМ!$F$39:$F$789,СВЦЭМ!$A$39:$A$789,$A198,СВЦЭМ!$B$39:$B$789,J$190)+'СЕТ СН'!$F$12</f>
        <v>171.35997313999999</v>
      </c>
      <c r="K198" s="36">
        <f>SUMIFS(СВЦЭМ!$F$39:$F$789,СВЦЭМ!$A$39:$A$789,$A198,СВЦЭМ!$B$39:$B$789,K$190)+'СЕТ СН'!$F$12</f>
        <v>164.80533972999999</v>
      </c>
      <c r="L198" s="36">
        <f>SUMIFS(СВЦЭМ!$F$39:$F$789,СВЦЭМ!$A$39:$A$789,$A198,СВЦЭМ!$B$39:$B$789,L$190)+'СЕТ СН'!$F$12</f>
        <v>160.50608007</v>
      </c>
      <c r="M198" s="36">
        <f>SUMIFS(СВЦЭМ!$F$39:$F$789,СВЦЭМ!$A$39:$A$789,$A198,СВЦЭМ!$B$39:$B$789,M$190)+'СЕТ СН'!$F$12</f>
        <v>160.43996301999999</v>
      </c>
      <c r="N198" s="36">
        <f>SUMIFS(СВЦЭМ!$F$39:$F$789,СВЦЭМ!$A$39:$A$789,$A198,СВЦЭМ!$B$39:$B$789,N$190)+'СЕТ СН'!$F$12</f>
        <v>162.66310937</v>
      </c>
      <c r="O198" s="36">
        <f>SUMIFS(СВЦЭМ!$F$39:$F$789,СВЦЭМ!$A$39:$A$789,$A198,СВЦЭМ!$B$39:$B$789,O$190)+'СЕТ СН'!$F$12</f>
        <v>163.74736915</v>
      </c>
      <c r="P198" s="36">
        <f>SUMIFS(СВЦЭМ!$F$39:$F$789,СВЦЭМ!$A$39:$A$789,$A198,СВЦЭМ!$B$39:$B$789,P$190)+'СЕТ СН'!$F$12</f>
        <v>164.67599437999999</v>
      </c>
      <c r="Q198" s="36">
        <f>SUMIFS(СВЦЭМ!$F$39:$F$789,СВЦЭМ!$A$39:$A$789,$A198,СВЦЭМ!$B$39:$B$789,Q$190)+'СЕТ СН'!$F$12</f>
        <v>165.35236735000001</v>
      </c>
      <c r="R198" s="36">
        <f>SUMIFS(СВЦЭМ!$F$39:$F$789,СВЦЭМ!$A$39:$A$789,$A198,СВЦЭМ!$B$39:$B$789,R$190)+'СЕТ СН'!$F$12</f>
        <v>164.79777548999999</v>
      </c>
      <c r="S198" s="36">
        <f>SUMIFS(СВЦЭМ!$F$39:$F$789,СВЦЭМ!$A$39:$A$789,$A198,СВЦЭМ!$B$39:$B$789,S$190)+'СЕТ СН'!$F$12</f>
        <v>159.34664085</v>
      </c>
      <c r="T198" s="36">
        <f>SUMIFS(СВЦЭМ!$F$39:$F$789,СВЦЭМ!$A$39:$A$789,$A198,СВЦЭМ!$B$39:$B$789,T$190)+'СЕТ СН'!$F$12</f>
        <v>152.69208545000001</v>
      </c>
      <c r="U198" s="36">
        <f>SUMIFS(СВЦЭМ!$F$39:$F$789,СВЦЭМ!$A$39:$A$789,$A198,СВЦЭМ!$B$39:$B$789,U$190)+'СЕТ СН'!$F$12</f>
        <v>152.49120171999999</v>
      </c>
      <c r="V198" s="36">
        <f>SUMIFS(СВЦЭМ!$F$39:$F$789,СВЦЭМ!$A$39:$A$789,$A198,СВЦЭМ!$B$39:$B$789,V$190)+'СЕТ СН'!$F$12</f>
        <v>155.08225601000001</v>
      </c>
      <c r="W198" s="36">
        <f>SUMIFS(СВЦЭМ!$F$39:$F$789,СВЦЭМ!$A$39:$A$789,$A198,СВЦЭМ!$B$39:$B$789,W$190)+'СЕТ СН'!$F$12</f>
        <v>158.55208590000001</v>
      </c>
      <c r="X198" s="36">
        <f>SUMIFS(СВЦЭМ!$F$39:$F$789,СВЦЭМ!$A$39:$A$789,$A198,СВЦЭМ!$B$39:$B$789,X$190)+'СЕТ СН'!$F$12</f>
        <v>160.02099351000001</v>
      </c>
      <c r="Y198" s="36">
        <f>SUMIFS(СВЦЭМ!$F$39:$F$789,СВЦЭМ!$A$39:$A$789,$A198,СВЦЭМ!$B$39:$B$789,Y$190)+'СЕТ СН'!$F$12</f>
        <v>160.10855072000001</v>
      </c>
    </row>
    <row r="199" spans="1:25" ht="15.75" x14ac:dyDescent="0.2">
      <c r="A199" s="35">
        <f t="shared" si="5"/>
        <v>45635</v>
      </c>
      <c r="B199" s="36">
        <f>SUMIFS(СВЦЭМ!$F$39:$F$789,СВЦЭМ!$A$39:$A$789,$A199,СВЦЭМ!$B$39:$B$789,B$190)+'СЕТ СН'!$F$12</f>
        <v>166.91322765000001</v>
      </c>
      <c r="C199" s="36">
        <f>SUMIFS(СВЦЭМ!$F$39:$F$789,СВЦЭМ!$A$39:$A$789,$A199,СВЦЭМ!$B$39:$B$789,C$190)+'СЕТ СН'!$F$12</f>
        <v>168.94598386000001</v>
      </c>
      <c r="D199" s="36">
        <f>SUMIFS(СВЦЭМ!$F$39:$F$789,СВЦЭМ!$A$39:$A$789,$A199,СВЦЭМ!$B$39:$B$789,D$190)+'СЕТ СН'!$F$12</f>
        <v>172.79073806</v>
      </c>
      <c r="E199" s="36">
        <f>SUMIFS(СВЦЭМ!$F$39:$F$789,СВЦЭМ!$A$39:$A$789,$A199,СВЦЭМ!$B$39:$B$789,E$190)+'СЕТ СН'!$F$12</f>
        <v>174.67138937000001</v>
      </c>
      <c r="F199" s="36">
        <f>SUMIFS(СВЦЭМ!$F$39:$F$789,СВЦЭМ!$A$39:$A$789,$A199,СВЦЭМ!$B$39:$B$789,F$190)+'СЕТ СН'!$F$12</f>
        <v>174.73935623</v>
      </c>
      <c r="G199" s="36">
        <f>SUMIFS(СВЦЭМ!$F$39:$F$789,СВЦЭМ!$A$39:$A$789,$A199,СВЦЭМ!$B$39:$B$789,G$190)+'СЕТ СН'!$F$12</f>
        <v>171.41814969000001</v>
      </c>
      <c r="H199" s="36">
        <f>SUMIFS(СВЦЭМ!$F$39:$F$789,СВЦЭМ!$A$39:$A$789,$A199,СВЦЭМ!$B$39:$B$789,H$190)+'СЕТ СН'!$F$12</f>
        <v>164.18638050999999</v>
      </c>
      <c r="I199" s="36">
        <f>SUMIFS(СВЦЭМ!$F$39:$F$789,СВЦЭМ!$A$39:$A$789,$A199,СВЦЭМ!$B$39:$B$789,I$190)+'СЕТ СН'!$F$12</f>
        <v>158.04020525000001</v>
      </c>
      <c r="J199" s="36">
        <f>SUMIFS(СВЦЭМ!$F$39:$F$789,СВЦЭМ!$A$39:$A$789,$A199,СВЦЭМ!$B$39:$B$789,J$190)+'СЕТ СН'!$F$12</f>
        <v>159.61492935999999</v>
      </c>
      <c r="K199" s="36">
        <f>SUMIFS(СВЦЭМ!$F$39:$F$789,СВЦЭМ!$A$39:$A$789,$A199,СВЦЭМ!$B$39:$B$789,K$190)+'СЕТ СН'!$F$12</f>
        <v>158.19077095</v>
      </c>
      <c r="L199" s="36">
        <f>SUMIFS(СВЦЭМ!$F$39:$F$789,СВЦЭМ!$A$39:$A$789,$A199,СВЦЭМ!$B$39:$B$789,L$190)+'СЕТ СН'!$F$12</f>
        <v>157.61834528</v>
      </c>
      <c r="M199" s="36">
        <f>SUMIFS(СВЦЭМ!$F$39:$F$789,СВЦЭМ!$A$39:$A$789,$A199,СВЦЭМ!$B$39:$B$789,M$190)+'СЕТ СН'!$F$12</f>
        <v>159.55149799</v>
      </c>
      <c r="N199" s="36">
        <f>SUMIFS(СВЦЭМ!$F$39:$F$789,СВЦЭМ!$A$39:$A$789,$A199,СВЦЭМ!$B$39:$B$789,N$190)+'СЕТ СН'!$F$12</f>
        <v>158.87634388999999</v>
      </c>
      <c r="O199" s="36">
        <f>SUMIFS(СВЦЭМ!$F$39:$F$789,СВЦЭМ!$A$39:$A$789,$A199,СВЦЭМ!$B$39:$B$789,O$190)+'СЕТ СН'!$F$12</f>
        <v>159.80366710000001</v>
      </c>
      <c r="P199" s="36">
        <f>SUMIFS(СВЦЭМ!$F$39:$F$789,СВЦЭМ!$A$39:$A$789,$A199,СВЦЭМ!$B$39:$B$789,P$190)+'СЕТ СН'!$F$12</f>
        <v>160.40786107</v>
      </c>
      <c r="Q199" s="36">
        <f>SUMIFS(СВЦЭМ!$F$39:$F$789,СВЦЭМ!$A$39:$A$789,$A199,СВЦЭМ!$B$39:$B$789,Q$190)+'СЕТ СН'!$F$12</f>
        <v>160.72487082999999</v>
      </c>
      <c r="R199" s="36">
        <f>SUMIFS(СВЦЭМ!$F$39:$F$789,СВЦЭМ!$A$39:$A$789,$A199,СВЦЭМ!$B$39:$B$789,R$190)+'СЕТ СН'!$F$12</f>
        <v>159.39590089000001</v>
      </c>
      <c r="S199" s="36">
        <f>SUMIFS(СВЦЭМ!$F$39:$F$789,СВЦЭМ!$A$39:$A$789,$A199,СВЦЭМ!$B$39:$B$789,S$190)+'СЕТ СН'!$F$12</f>
        <v>156.33424364000001</v>
      </c>
      <c r="T199" s="36">
        <f>SUMIFS(СВЦЭМ!$F$39:$F$789,СВЦЭМ!$A$39:$A$789,$A199,СВЦЭМ!$B$39:$B$789,T$190)+'СЕТ СН'!$F$12</f>
        <v>154.19654137000001</v>
      </c>
      <c r="U199" s="36">
        <f>SUMIFS(СВЦЭМ!$F$39:$F$789,СВЦЭМ!$A$39:$A$789,$A199,СВЦЭМ!$B$39:$B$789,U$190)+'СЕТ СН'!$F$12</f>
        <v>154.74517471999999</v>
      </c>
      <c r="V199" s="36">
        <f>SUMIFS(СВЦЭМ!$F$39:$F$789,СВЦЭМ!$A$39:$A$789,$A199,СВЦЭМ!$B$39:$B$789,V$190)+'СЕТ СН'!$F$12</f>
        <v>157.11332618</v>
      </c>
      <c r="W199" s="36">
        <f>SUMIFS(СВЦЭМ!$F$39:$F$789,СВЦЭМ!$A$39:$A$789,$A199,СВЦЭМ!$B$39:$B$789,W$190)+'СЕТ СН'!$F$12</f>
        <v>158.56938423</v>
      </c>
      <c r="X199" s="36">
        <f>SUMIFS(СВЦЭМ!$F$39:$F$789,СВЦЭМ!$A$39:$A$789,$A199,СВЦЭМ!$B$39:$B$789,X$190)+'СЕТ СН'!$F$12</f>
        <v>159.0227917</v>
      </c>
      <c r="Y199" s="36">
        <f>SUMIFS(СВЦЭМ!$F$39:$F$789,СВЦЭМ!$A$39:$A$789,$A199,СВЦЭМ!$B$39:$B$789,Y$190)+'СЕТ СН'!$F$12</f>
        <v>158.39214423000001</v>
      </c>
    </row>
    <row r="200" spans="1:25" ht="15.75" x14ac:dyDescent="0.2">
      <c r="A200" s="35">
        <f t="shared" si="5"/>
        <v>45636</v>
      </c>
      <c r="B200" s="36">
        <f>SUMIFS(СВЦЭМ!$F$39:$F$789,СВЦЭМ!$A$39:$A$789,$A200,СВЦЭМ!$B$39:$B$789,B$190)+'СЕТ СН'!$F$12</f>
        <v>169.40133707999999</v>
      </c>
      <c r="C200" s="36">
        <f>SUMIFS(СВЦЭМ!$F$39:$F$789,СВЦЭМ!$A$39:$A$789,$A200,СВЦЭМ!$B$39:$B$789,C$190)+'СЕТ СН'!$F$12</f>
        <v>174.43636986999999</v>
      </c>
      <c r="D200" s="36">
        <f>SUMIFS(СВЦЭМ!$F$39:$F$789,СВЦЭМ!$A$39:$A$789,$A200,СВЦЭМ!$B$39:$B$789,D$190)+'СЕТ СН'!$F$12</f>
        <v>175.80755327</v>
      </c>
      <c r="E200" s="36">
        <f>SUMIFS(СВЦЭМ!$F$39:$F$789,СВЦЭМ!$A$39:$A$789,$A200,СВЦЭМ!$B$39:$B$789,E$190)+'СЕТ СН'!$F$12</f>
        <v>177.42373462</v>
      </c>
      <c r="F200" s="36">
        <f>SUMIFS(СВЦЭМ!$F$39:$F$789,СВЦЭМ!$A$39:$A$789,$A200,СВЦЭМ!$B$39:$B$789,F$190)+'СЕТ СН'!$F$12</f>
        <v>177.59851814999999</v>
      </c>
      <c r="G200" s="36">
        <f>SUMIFS(СВЦЭМ!$F$39:$F$789,СВЦЭМ!$A$39:$A$789,$A200,СВЦЭМ!$B$39:$B$789,G$190)+'СЕТ СН'!$F$12</f>
        <v>175.02803603000001</v>
      </c>
      <c r="H200" s="36">
        <f>SUMIFS(СВЦЭМ!$F$39:$F$789,СВЦЭМ!$A$39:$A$789,$A200,СВЦЭМ!$B$39:$B$789,H$190)+'СЕТ СН'!$F$12</f>
        <v>168.48571385</v>
      </c>
      <c r="I200" s="36">
        <f>SUMIFS(СВЦЭМ!$F$39:$F$789,СВЦЭМ!$A$39:$A$789,$A200,СВЦЭМ!$B$39:$B$789,I$190)+'СЕТ СН'!$F$12</f>
        <v>161.88147720000001</v>
      </c>
      <c r="J200" s="36">
        <f>SUMIFS(СВЦЭМ!$F$39:$F$789,СВЦЭМ!$A$39:$A$789,$A200,СВЦЭМ!$B$39:$B$789,J$190)+'СЕТ СН'!$F$12</f>
        <v>157.11731531000001</v>
      </c>
      <c r="K200" s="36">
        <f>SUMIFS(СВЦЭМ!$F$39:$F$789,СВЦЭМ!$A$39:$A$789,$A200,СВЦЭМ!$B$39:$B$789,K$190)+'СЕТ СН'!$F$12</f>
        <v>154.88038842</v>
      </c>
      <c r="L200" s="36">
        <f>SUMIFS(СВЦЭМ!$F$39:$F$789,СВЦЭМ!$A$39:$A$789,$A200,СВЦЭМ!$B$39:$B$789,L$190)+'СЕТ СН'!$F$12</f>
        <v>155.87520008999999</v>
      </c>
      <c r="M200" s="36">
        <f>SUMIFS(СВЦЭМ!$F$39:$F$789,СВЦЭМ!$A$39:$A$789,$A200,СВЦЭМ!$B$39:$B$789,M$190)+'СЕТ СН'!$F$12</f>
        <v>156.70598681999999</v>
      </c>
      <c r="N200" s="36">
        <f>SUMIFS(СВЦЭМ!$F$39:$F$789,СВЦЭМ!$A$39:$A$789,$A200,СВЦЭМ!$B$39:$B$789,N$190)+'СЕТ СН'!$F$12</f>
        <v>156.57023323999999</v>
      </c>
      <c r="O200" s="36">
        <f>SUMIFS(СВЦЭМ!$F$39:$F$789,СВЦЭМ!$A$39:$A$789,$A200,СВЦЭМ!$B$39:$B$789,O$190)+'СЕТ СН'!$F$12</f>
        <v>156.16844043</v>
      </c>
      <c r="P200" s="36">
        <f>SUMIFS(СВЦЭМ!$F$39:$F$789,СВЦЭМ!$A$39:$A$789,$A200,СВЦЭМ!$B$39:$B$789,P$190)+'СЕТ СН'!$F$12</f>
        <v>159.56610881</v>
      </c>
      <c r="Q200" s="36">
        <f>SUMIFS(СВЦЭМ!$F$39:$F$789,СВЦЭМ!$A$39:$A$789,$A200,СВЦЭМ!$B$39:$B$789,Q$190)+'СЕТ СН'!$F$12</f>
        <v>160.82218753999999</v>
      </c>
      <c r="R200" s="36">
        <f>SUMIFS(СВЦЭМ!$F$39:$F$789,СВЦЭМ!$A$39:$A$789,$A200,СВЦЭМ!$B$39:$B$789,R$190)+'СЕТ СН'!$F$12</f>
        <v>158.80710811</v>
      </c>
      <c r="S200" s="36">
        <f>SUMIFS(СВЦЭМ!$F$39:$F$789,СВЦЭМ!$A$39:$A$789,$A200,СВЦЭМ!$B$39:$B$789,S$190)+'СЕТ СН'!$F$12</f>
        <v>155.48879020999999</v>
      </c>
      <c r="T200" s="36">
        <f>SUMIFS(СВЦЭМ!$F$39:$F$789,СВЦЭМ!$A$39:$A$789,$A200,СВЦЭМ!$B$39:$B$789,T$190)+'СЕТ СН'!$F$12</f>
        <v>153.61056128999999</v>
      </c>
      <c r="U200" s="36">
        <f>SUMIFS(СВЦЭМ!$F$39:$F$789,СВЦЭМ!$A$39:$A$789,$A200,СВЦЭМ!$B$39:$B$789,U$190)+'СЕТ СН'!$F$12</f>
        <v>154.99803463999999</v>
      </c>
      <c r="V200" s="36">
        <f>SUMIFS(СВЦЭМ!$F$39:$F$789,СВЦЭМ!$A$39:$A$789,$A200,СВЦЭМ!$B$39:$B$789,V$190)+'СЕТ СН'!$F$12</f>
        <v>156.14834045999999</v>
      </c>
      <c r="W200" s="36">
        <f>SUMIFS(СВЦЭМ!$F$39:$F$789,СВЦЭМ!$A$39:$A$789,$A200,СВЦЭМ!$B$39:$B$789,W$190)+'СЕТ СН'!$F$12</f>
        <v>158.63628793999999</v>
      </c>
      <c r="X200" s="36">
        <f>SUMIFS(СВЦЭМ!$F$39:$F$789,СВЦЭМ!$A$39:$A$789,$A200,СВЦЭМ!$B$39:$B$789,X$190)+'СЕТ СН'!$F$12</f>
        <v>158.90469647</v>
      </c>
      <c r="Y200" s="36">
        <f>SUMIFS(СВЦЭМ!$F$39:$F$789,СВЦЭМ!$A$39:$A$789,$A200,СВЦЭМ!$B$39:$B$789,Y$190)+'СЕТ СН'!$F$12</f>
        <v>162.51224508000001</v>
      </c>
    </row>
    <row r="201" spans="1:25" ht="15.75" x14ac:dyDescent="0.2">
      <c r="A201" s="35">
        <f t="shared" si="5"/>
        <v>45637</v>
      </c>
      <c r="B201" s="36">
        <f>SUMIFS(СВЦЭМ!$F$39:$F$789,СВЦЭМ!$A$39:$A$789,$A201,СВЦЭМ!$B$39:$B$789,B$190)+'СЕТ СН'!$F$12</f>
        <v>162.11445938</v>
      </c>
      <c r="C201" s="36">
        <f>SUMIFS(СВЦЭМ!$F$39:$F$789,СВЦЭМ!$A$39:$A$789,$A201,СВЦЭМ!$B$39:$B$789,C$190)+'СЕТ СН'!$F$12</f>
        <v>170.94898502000001</v>
      </c>
      <c r="D201" s="36">
        <f>SUMIFS(СВЦЭМ!$F$39:$F$789,СВЦЭМ!$A$39:$A$789,$A201,СВЦЭМ!$B$39:$B$789,D$190)+'СЕТ СН'!$F$12</f>
        <v>174.77284481000001</v>
      </c>
      <c r="E201" s="36">
        <f>SUMIFS(СВЦЭМ!$F$39:$F$789,СВЦЭМ!$A$39:$A$789,$A201,СВЦЭМ!$B$39:$B$789,E$190)+'СЕТ СН'!$F$12</f>
        <v>175.81777427</v>
      </c>
      <c r="F201" s="36">
        <f>SUMIFS(СВЦЭМ!$F$39:$F$789,СВЦЭМ!$A$39:$A$789,$A201,СВЦЭМ!$B$39:$B$789,F$190)+'СЕТ СН'!$F$12</f>
        <v>176.88737105000001</v>
      </c>
      <c r="G201" s="36">
        <f>SUMIFS(СВЦЭМ!$F$39:$F$789,СВЦЭМ!$A$39:$A$789,$A201,СВЦЭМ!$B$39:$B$789,G$190)+'СЕТ СН'!$F$12</f>
        <v>174.23184687</v>
      </c>
      <c r="H201" s="36">
        <f>SUMIFS(СВЦЭМ!$F$39:$F$789,СВЦЭМ!$A$39:$A$789,$A201,СВЦЭМ!$B$39:$B$789,H$190)+'СЕТ СН'!$F$12</f>
        <v>169.90003787000001</v>
      </c>
      <c r="I201" s="36">
        <f>SUMIFS(СВЦЭМ!$F$39:$F$789,СВЦЭМ!$A$39:$A$789,$A201,СВЦЭМ!$B$39:$B$789,I$190)+'СЕТ СН'!$F$12</f>
        <v>163.9224289</v>
      </c>
      <c r="J201" s="36">
        <f>SUMIFS(СВЦЭМ!$F$39:$F$789,СВЦЭМ!$A$39:$A$789,$A201,СВЦЭМ!$B$39:$B$789,J$190)+'СЕТ СН'!$F$12</f>
        <v>160.16034089999999</v>
      </c>
      <c r="K201" s="36">
        <f>SUMIFS(СВЦЭМ!$F$39:$F$789,СВЦЭМ!$A$39:$A$789,$A201,СВЦЭМ!$B$39:$B$789,K$190)+'СЕТ СН'!$F$12</f>
        <v>158.69057869</v>
      </c>
      <c r="L201" s="36">
        <f>SUMIFS(СВЦЭМ!$F$39:$F$789,СВЦЭМ!$A$39:$A$789,$A201,СВЦЭМ!$B$39:$B$789,L$190)+'СЕТ СН'!$F$12</f>
        <v>158.61156437</v>
      </c>
      <c r="M201" s="36">
        <f>SUMIFS(СВЦЭМ!$F$39:$F$789,СВЦЭМ!$A$39:$A$789,$A201,СВЦЭМ!$B$39:$B$789,M$190)+'СЕТ СН'!$F$12</f>
        <v>160.80987112</v>
      </c>
      <c r="N201" s="36">
        <f>SUMIFS(СВЦЭМ!$F$39:$F$789,СВЦЭМ!$A$39:$A$789,$A201,СВЦЭМ!$B$39:$B$789,N$190)+'СЕТ СН'!$F$12</f>
        <v>162.55792507999999</v>
      </c>
      <c r="O201" s="36">
        <f>SUMIFS(СВЦЭМ!$F$39:$F$789,СВЦЭМ!$A$39:$A$789,$A201,СВЦЭМ!$B$39:$B$789,O$190)+'СЕТ СН'!$F$12</f>
        <v>165.15153935999999</v>
      </c>
      <c r="P201" s="36">
        <f>SUMIFS(СВЦЭМ!$F$39:$F$789,СВЦЭМ!$A$39:$A$789,$A201,СВЦЭМ!$B$39:$B$789,P$190)+'СЕТ СН'!$F$12</f>
        <v>167.69332632999999</v>
      </c>
      <c r="Q201" s="36">
        <f>SUMIFS(СВЦЭМ!$F$39:$F$789,СВЦЭМ!$A$39:$A$789,$A201,СВЦЭМ!$B$39:$B$789,Q$190)+'СЕТ СН'!$F$12</f>
        <v>170.64777294000001</v>
      </c>
      <c r="R201" s="36">
        <f>SUMIFS(СВЦЭМ!$F$39:$F$789,СВЦЭМ!$A$39:$A$789,$A201,СВЦЭМ!$B$39:$B$789,R$190)+'СЕТ СН'!$F$12</f>
        <v>169.46881977999999</v>
      </c>
      <c r="S201" s="36">
        <f>SUMIFS(СВЦЭМ!$F$39:$F$789,СВЦЭМ!$A$39:$A$789,$A201,СВЦЭМ!$B$39:$B$789,S$190)+'СЕТ СН'!$F$12</f>
        <v>166.37604580999999</v>
      </c>
      <c r="T201" s="36">
        <f>SUMIFS(СВЦЭМ!$F$39:$F$789,СВЦЭМ!$A$39:$A$789,$A201,СВЦЭМ!$B$39:$B$789,T$190)+'СЕТ СН'!$F$12</f>
        <v>162.28294947000001</v>
      </c>
      <c r="U201" s="36">
        <f>SUMIFS(СВЦЭМ!$F$39:$F$789,СВЦЭМ!$A$39:$A$789,$A201,СВЦЭМ!$B$39:$B$789,U$190)+'СЕТ СН'!$F$12</f>
        <v>160.95062686</v>
      </c>
      <c r="V201" s="36">
        <f>SUMIFS(СВЦЭМ!$F$39:$F$789,СВЦЭМ!$A$39:$A$789,$A201,СВЦЭМ!$B$39:$B$789,V$190)+'СЕТ СН'!$F$12</f>
        <v>160.41273838999999</v>
      </c>
      <c r="W201" s="36">
        <f>SUMIFS(СВЦЭМ!$F$39:$F$789,СВЦЭМ!$A$39:$A$789,$A201,СВЦЭМ!$B$39:$B$789,W$190)+'СЕТ СН'!$F$12</f>
        <v>161.64938566000001</v>
      </c>
      <c r="X201" s="36">
        <f>SUMIFS(СВЦЭМ!$F$39:$F$789,СВЦЭМ!$A$39:$A$789,$A201,СВЦЭМ!$B$39:$B$789,X$190)+'СЕТ СН'!$F$12</f>
        <v>164.25416233000001</v>
      </c>
      <c r="Y201" s="36">
        <f>SUMIFS(СВЦЭМ!$F$39:$F$789,СВЦЭМ!$A$39:$A$789,$A201,СВЦЭМ!$B$39:$B$789,Y$190)+'СЕТ СН'!$F$12</f>
        <v>168.45863499000001</v>
      </c>
    </row>
    <row r="202" spans="1:25" ht="15.75" x14ac:dyDescent="0.2">
      <c r="A202" s="35">
        <f t="shared" si="5"/>
        <v>45638</v>
      </c>
      <c r="B202" s="36">
        <f>SUMIFS(СВЦЭМ!$F$39:$F$789,СВЦЭМ!$A$39:$A$789,$A202,СВЦЭМ!$B$39:$B$789,B$190)+'СЕТ СН'!$F$12</f>
        <v>172.39513729000001</v>
      </c>
      <c r="C202" s="36">
        <f>SUMIFS(СВЦЭМ!$F$39:$F$789,СВЦЭМ!$A$39:$A$789,$A202,СВЦЭМ!$B$39:$B$789,C$190)+'СЕТ СН'!$F$12</f>
        <v>176.68154924999999</v>
      </c>
      <c r="D202" s="36">
        <f>SUMIFS(СВЦЭМ!$F$39:$F$789,СВЦЭМ!$A$39:$A$789,$A202,СВЦЭМ!$B$39:$B$789,D$190)+'СЕТ СН'!$F$12</f>
        <v>177.59367813</v>
      </c>
      <c r="E202" s="36">
        <f>SUMIFS(СВЦЭМ!$F$39:$F$789,СВЦЭМ!$A$39:$A$789,$A202,СВЦЭМ!$B$39:$B$789,E$190)+'СЕТ СН'!$F$12</f>
        <v>177.54635526000001</v>
      </c>
      <c r="F202" s="36">
        <f>SUMIFS(СВЦЭМ!$F$39:$F$789,СВЦЭМ!$A$39:$A$789,$A202,СВЦЭМ!$B$39:$B$789,F$190)+'СЕТ СН'!$F$12</f>
        <v>178.33311545999999</v>
      </c>
      <c r="G202" s="36">
        <f>SUMIFS(СВЦЭМ!$F$39:$F$789,СВЦЭМ!$A$39:$A$789,$A202,СВЦЭМ!$B$39:$B$789,G$190)+'СЕТ СН'!$F$12</f>
        <v>177.67592389999999</v>
      </c>
      <c r="H202" s="36">
        <f>SUMIFS(СВЦЭМ!$F$39:$F$789,СВЦЭМ!$A$39:$A$789,$A202,СВЦЭМ!$B$39:$B$789,H$190)+'СЕТ СН'!$F$12</f>
        <v>172.86492806000001</v>
      </c>
      <c r="I202" s="36">
        <f>SUMIFS(СВЦЭМ!$F$39:$F$789,СВЦЭМ!$A$39:$A$789,$A202,СВЦЭМ!$B$39:$B$789,I$190)+'СЕТ СН'!$F$12</f>
        <v>165.78545355</v>
      </c>
      <c r="J202" s="36">
        <f>SUMIFS(СВЦЭМ!$F$39:$F$789,СВЦЭМ!$A$39:$A$789,$A202,СВЦЭМ!$B$39:$B$789,J$190)+'СЕТ СН'!$F$12</f>
        <v>162.26177799999999</v>
      </c>
      <c r="K202" s="36">
        <f>SUMIFS(СВЦЭМ!$F$39:$F$789,СВЦЭМ!$A$39:$A$789,$A202,СВЦЭМ!$B$39:$B$789,K$190)+'СЕТ СН'!$F$12</f>
        <v>162.37319618999999</v>
      </c>
      <c r="L202" s="36">
        <f>SUMIFS(СВЦЭМ!$F$39:$F$789,СВЦЭМ!$A$39:$A$789,$A202,СВЦЭМ!$B$39:$B$789,L$190)+'СЕТ СН'!$F$12</f>
        <v>161.67777432</v>
      </c>
      <c r="M202" s="36">
        <f>SUMIFS(СВЦЭМ!$F$39:$F$789,СВЦЭМ!$A$39:$A$789,$A202,СВЦЭМ!$B$39:$B$789,M$190)+'СЕТ СН'!$F$12</f>
        <v>162.88350993</v>
      </c>
      <c r="N202" s="36">
        <f>SUMIFS(СВЦЭМ!$F$39:$F$789,СВЦЭМ!$A$39:$A$789,$A202,СВЦЭМ!$B$39:$B$789,N$190)+'СЕТ СН'!$F$12</f>
        <v>163.08154862999999</v>
      </c>
      <c r="O202" s="36">
        <f>SUMIFS(СВЦЭМ!$F$39:$F$789,СВЦЭМ!$A$39:$A$789,$A202,СВЦЭМ!$B$39:$B$789,O$190)+'СЕТ СН'!$F$12</f>
        <v>165.97257390999999</v>
      </c>
      <c r="P202" s="36">
        <f>SUMIFS(СВЦЭМ!$F$39:$F$789,СВЦЭМ!$A$39:$A$789,$A202,СВЦЭМ!$B$39:$B$789,P$190)+'СЕТ СН'!$F$12</f>
        <v>165.58527770000001</v>
      </c>
      <c r="Q202" s="36">
        <f>SUMIFS(СВЦЭМ!$F$39:$F$789,СВЦЭМ!$A$39:$A$789,$A202,СВЦЭМ!$B$39:$B$789,Q$190)+'СЕТ СН'!$F$12</f>
        <v>165.28416267</v>
      </c>
      <c r="R202" s="36">
        <f>SUMIFS(СВЦЭМ!$F$39:$F$789,СВЦЭМ!$A$39:$A$789,$A202,СВЦЭМ!$B$39:$B$789,R$190)+'СЕТ СН'!$F$12</f>
        <v>165.36468575999999</v>
      </c>
      <c r="S202" s="36">
        <f>SUMIFS(СВЦЭМ!$F$39:$F$789,СВЦЭМ!$A$39:$A$789,$A202,СВЦЭМ!$B$39:$B$789,S$190)+'СЕТ СН'!$F$12</f>
        <v>161.70935247</v>
      </c>
      <c r="T202" s="36">
        <f>SUMIFS(СВЦЭМ!$F$39:$F$789,СВЦЭМ!$A$39:$A$789,$A202,СВЦЭМ!$B$39:$B$789,T$190)+'СЕТ СН'!$F$12</f>
        <v>161.23590340999999</v>
      </c>
      <c r="U202" s="36">
        <f>SUMIFS(СВЦЭМ!$F$39:$F$789,СВЦЭМ!$A$39:$A$789,$A202,СВЦЭМ!$B$39:$B$789,U$190)+'СЕТ СН'!$F$12</f>
        <v>162.68461879</v>
      </c>
      <c r="V202" s="36">
        <f>SUMIFS(СВЦЭМ!$F$39:$F$789,СВЦЭМ!$A$39:$A$789,$A202,СВЦЭМ!$B$39:$B$789,V$190)+'СЕТ СН'!$F$12</f>
        <v>163.5296701</v>
      </c>
      <c r="W202" s="36">
        <f>SUMIFS(СВЦЭМ!$F$39:$F$789,СВЦЭМ!$A$39:$A$789,$A202,СВЦЭМ!$B$39:$B$789,W$190)+'СЕТ СН'!$F$12</f>
        <v>166.28499571</v>
      </c>
      <c r="X202" s="36">
        <f>SUMIFS(СВЦЭМ!$F$39:$F$789,СВЦЭМ!$A$39:$A$789,$A202,СВЦЭМ!$B$39:$B$789,X$190)+'СЕТ СН'!$F$12</f>
        <v>168.38836818999999</v>
      </c>
      <c r="Y202" s="36">
        <f>SUMIFS(СВЦЭМ!$F$39:$F$789,СВЦЭМ!$A$39:$A$789,$A202,СВЦЭМ!$B$39:$B$789,Y$190)+'СЕТ СН'!$F$12</f>
        <v>172.36259975999999</v>
      </c>
    </row>
    <row r="203" spans="1:25" ht="15.75" x14ac:dyDescent="0.2">
      <c r="A203" s="35">
        <f t="shared" si="5"/>
        <v>45639</v>
      </c>
      <c r="B203" s="36">
        <f>SUMIFS(СВЦЭМ!$F$39:$F$789,СВЦЭМ!$A$39:$A$789,$A203,СВЦЭМ!$B$39:$B$789,B$190)+'СЕТ СН'!$F$12</f>
        <v>176.98488737</v>
      </c>
      <c r="C203" s="36">
        <f>SUMIFS(СВЦЭМ!$F$39:$F$789,СВЦЭМ!$A$39:$A$789,$A203,СВЦЭМ!$B$39:$B$789,C$190)+'СЕТ СН'!$F$12</f>
        <v>181.48786521</v>
      </c>
      <c r="D203" s="36">
        <f>SUMIFS(СВЦЭМ!$F$39:$F$789,СВЦЭМ!$A$39:$A$789,$A203,СВЦЭМ!$B$39:$B$789,D$190)+'СЕТ СН'!$F$12</f>
        <v>184.45642273999999</v>
      </c>
      <c r="E203" s="36">
        <f>SUMIFS(СВЦЭМ!$F$39:$F$789,СВЦЭМ!$A$39:$A$789,$A203,СВЦЭМ!$B$39:$B$789,E$190)+'СЕТ СН'!$F$12</f>
        <v>183.90398740000001</v>
      </c>
      <c r="F203" s="36">
        <f>SUMIFS(СВЦЭМ!$F$39:$F$789,СВЦЭМ!$A$39:$A$789,$A203,СВЦЭМ!$B$39:$B$789,F$190)+'СЕТ СН'!$F$12</f>
        <v>182.51409408999999</v>
      </c>
      <c r="G203" s="36">
        <f>SUMIFS(СВЦЭМ!$F$39:$F$789,СВЦЭМ!$A$39:$A$789,$A203,СВЦЭМ!$B$39:$B$789,G$190)+'СЕТ СН'!$F$12</f>
        <v>179.54817084000001</v>
      </c>
      <c r="H203" s="36">
        <f>SUMIFS(СВЦЭМ!$F$39:$F$789,СВЦЭМ!$A$39:$A$789,$A203,СВЦЭМ!$B$39:$B$789,H$190)+'СЕТ СН'!$F$12</f>
        <v>173.33334117000001</v>
      </c>
      <c r="I203" s="36">
        <f>SUMIFS(СВЦЭМ!$F$39:$F$789,СВЦЭМ!$A$39:$A$789,$A203,СВЦЭМ!$B$39:$B$789,I$190)+'СЕТ СН'!$F$12</f>
        <v>166.62621446</v>
      </c>
      <c r="J203" s="36">
        <f>SUMIFS(СВЦЭМ!$F$39:$F$789,СВЦЭМ!$A$39:$A$789,$A203,СВЦЭМ!$B$39:$B$789,J$190)+'СЕТ СН'!$F$12</f>
        <v>162.81915691</v>
      </c>
      <c r="K203" s="36">
        <f>SUMIFS(СВЦЭМ!$F$39:$F$789,СВЦЭМ!$A$39:$A$789,$A203,СВЦЭМ!$B$39:$B$789,K$190)+'СЕТ СН'!$F$12</f>
        <v>161.25990134</v>
      </c>
      <c r="L203" s="36">
        <f>SUMIFS(СВЦЭМ!$F$39:$F$789,СВЦЭМ!$A$39:$A$789,$A203,СВЦЭМ!$B$39:$B$789,L$190)+'СЕТ СН'!$F$12</f>
        <v>160.43899049000001</v>
      </c>
      <c r="M203" s="36">
        <f>SUMIFS(СВЦЭМ!$F$39:$F$789,СВЦЭМ!$A$39:$A$789,$A203,СВЦЭМ!$B$39:$B$789,M$190)+'СЕТ СН'!$F$12</f>
        <v>162.03483489999999</v>
      </c>
      <c r="N203" s="36">
        <f>SUMIFS(СВЦЭМ!$F$39:$F$789,СВЦЭМ!$A$39:$A$789,$A203,СВЦЭМ!$B$39:$B$789,N$190)+'СЕТ СН'!$F$12</f>
        <v>161.17334023999999</v>
      </c>
      <c r="O203" s="36">
        <f>SUMIFS(СВЦЭМ!$F$39:$F$789,СВЦЭМ!$A$39:$A$789,$A203,СВЦЭМ!$B$39:$B$789,O$190)+'СЕТ СН'!$F$12</f>
        <v>162.16592593999999</v>
      </c>
      <c r="P203" s="36">
        <f>SUMIFS(СВЦЭМ!$F$39:$F$789,СВЦЭМ!$A$39:$A$789,$A203,СВЦЭМ!$B$39:$B$789,P$190)+'СЕТ СН'!$F$12</f>
        <v>163.14633307</v>
      </c>
      <c r="Q203" s="36">
        <f>SUMIFS(СВЦЭМ!$F$39:$F$789,СВЦЭМ!$A$39:$A$789,$A203,СВЦЭМ!$B$39:$B$789,Q$190)+'СЕТ СН'!$F$12</f>
        <v>163.33603457999999</v>
      </c>
      <c r="R203" s="36">
        <f>SUMIFS(СВЦЭМ!$F$39:$F$789,СВЦЭМ!$A$39:$A$789,$A203,СВЦЭМ!$B$39:$B$789,R$190)+'СЕТ СН'!$F$12</f>
        <v>161.07135122</v>
      </c>
      <c r="S203" s="36">
        <f>SUMIFS(СВЦЭМ!$F$39:$F$789,СВЦЭМ!$A$39:$A$789,$A203,СВЦЭМ!$B$39:$B$789,S$190)+'СЕТ СН'!$F$12</f>
        <v>160.12192006000001</v>
      </c>
      <c r="T203" s="36">
        <f>SUMIFS(СВЦЭМ!$F$39:$F$789,СВЦЭМ!$A$39:$A$789,$A203,СВЦЭМ!$B$39:$B$789,T$190)+'СЕТ СН'!$F$12</f>
        <v>159.11406589000001</v>
      </c>
      <c r="U203" s="36">
        <f>SUMIFS(СВЦЭМ!$F$39:$F$789,СВЦЭМ!$A$39:$A$789,$A203,СВЦЭМ!$B$39:$B$789,U$190)+'СЕТ СН'!$F$12</f>
        <v>160.14685087000001</v>
      </c>
      <c r="V203" s="36">
        <f>SUMIFS(СВЦЭМ!$F$39:$F$789,СВЦЭМ!$A$39:$A$789,$A203,СВЦЭМ!$B$39:$B$789,V$190)+'СЕТ СН'!$F$12</f>
        <v>161.61326946</v>
      </c>
      <c r="W203" s="36">
        <f>SUMIFS(СВЦЭМ!$F$39:$F$789,СВЦЭМ!$A$39:$A$789,$A203,СВЦЭМ!$B$39:$B$789,W$190)+'СЕТ СН'!$F$12</f>
        <v>162.44084785999999</v>
      </c>
      <c r="X203" s="36">
        <f>SUMIFS(СВЦЭМ!$F$39:$F$789,СВЦЭМ!$A$39:$A$789,$A203,СВЦЭМ!$B$39:$B$789,X$190)+'СЕТ СН'!$F$12</f>
        <v>166.18927342999999</v>
      </c>
      <c r="Y203" s="36">
        <f>SUMIFS(СВЦЭМ!$F$39:$F$789,СВЦЭМ!$A$39:$A$789,$A203,СВЦЭМ!$B$39:$B$789,Y$190)+'СЕТ СН'!$F$12</f>
        <v>168.70025752999999</v>
      </c>
    </row>
    <row r="204" spans="1:25" ht="15.75" x14ac:dyDescent="0.2">
      <c r="A204" s="35">
        <f t="shared" si="5"/>
        <v>45640</v>
      </c>
      <c r="B204" s="36">
        <f>SUMIFS(СВЦЭМ!$F$39:$F$789,СВЦЭМ!$A$39:$A$789,$A204,СВЦЭМ!$B$39:$B$789,B$190)+'СЕТ СН'!$F$12</f>
        <v>176.18583455000001</v>
      </c>
      <c r="C204" s="36">
        <f>SUMIFS(СВЦЭМ!$F$39:$F$789,СВЦЭМ!$A$39:$A$789,$A204,СВЦЭМ!$B$39:$B$789,C$190)+'СЕТ СН'!$F$12</f>
        <v>179.44574796000001</v>
      </c>
      <c r="D204" s="36">
        <f>SUMIFS(СВЦЭМ!$F$39:$F$789,СВЦЭМ!$A$39:$A$789,$A204,СВЦЭМ!$B$39:$B$789,D$190)+'СЕТ СН'!$F$12</f>
        <v>180.26011224000001</v>
      </c>
      <c r="E204" s="36">
        <f>SUMIFS(СВЦЭМ!$F$39:$F$789,СВЦЭМ!$A$39:$A$789,$A204,СВЦЭМ!$B$39:$B$789,E$190)+'СЕТ СН'!$F$12</f>
        <v>182.38859388</v>
      </c>
      <c r="F204" s="36">
        <f>SUMIFS(СВЦЭМ!$F$39:$F$789,СВЦЭМ!$A$39:$A$789,$A204,СВЦЭМ!$B$39:$B$789,F$190)+'СЕТ СН'!$F$12</f>
        <v>182.41627209000001</v>
      </c>
      <c r="G204" s="36">
        <f>SUMIFS(СВЦЭМ!$F$39:$F$789,СВЦЭМ!$A$39:$A$789,$A204,СВЦЭМ!$B$39:$B$789,G$190)+'СЕТ СН'!$F$12</f>
        <v>181.00131253000001</v>
      </c>
      <c r="H204" s="36">
        <f>SUMIFS(СВЦЭМ!$F$39:$F$789,СВЦЭМ!$A$39:$A$789,$A204,СВЦЭМ!$B$39:$B$789,H$190)+'СЕТ СН'!$F$12</f>
        <v>180.15283399</v>
      </c>
      <c r="I204" s="36">
        <f>SUMIFS(СВЦЭМ!$F$39:$F$789,СВЦЭМ!$A$39:$A$789,$A204,СВЦЭМ!$B$39:$B$789,I$190)+'СЕТ СН'!$F$12</f>
        <v>177.00738150000001</v>
      </c>
      <c r="J204" s="36">
        <f>SUMIFS(СВЦЭМ!$F$39:$F$789,СВЦЭМ!$A$39:$A$789,$A204,СВЦЭМ!$B$39:$B$789,J$190)+'СЕТ СН'!$F$12</f>
        <v>170.83776951999999</v>
      </c>
      <c r="K204" s="36">
        <f>SUMIFS(СВЦЭМ!$F$39:$F$789,СВЦЭМ!$A$39:$A$789,$A204,СВЦЭМ!$B$39:$B$789,K$190)+'СЕТ СН'!$F$12</f>
        <v>161.09033561999999</v>
      </c>
      <c r="L204" s="36">
        <f>SUMIFS(СВЦЭМ!$F$39:$F$789,СВЦЭМ!$A$39:$A$789,$A204,СВЦЭМ!$B$39:$B$789,L$190)+'СЕТ СН'!$F$12</f>
        <v>159.00756398999999</v>
      </c>
      <c r="M204" s="36">
        <f>SUMIFS(СВЦЭМ!$F$39:$F$789,СВЦЭМ!$A$39:$A$789,$A204,СВЦЭМ!$B$39:$B$789,M$190)+'СЕТ СН'!$F$12</f>
        <v>160.62515816999999</v>
      </c>
      <c r="N204" s="36">
        <f>SUMIFS(СВЦЭМ!$F$39:$F$789,СВЦЭМ!$A$39:$A$789,$A204,СВЦЭМ!$B$39:$B$789,N$190)+'СЕТ СН'!$F$12</f>
        <v>160.79019821</v>
      </c>
      <c r="O204" s="36">
        <f>SUMIFS(СВЦЭМ!$F$39:$F$789,СВЦЭМ!$A$39:$A$789,$A204,СВЦЭМ!$B$39:$B$789,O$190)+'СЕТ СН'!$F$12</f>
        <v>161.2093486</v>
      </c>
      <c r="P204" s="36">
        <f>SUMIFS(СВЦЭМ!$F$39:$F$789,СВЦЭМ!$A$39:$A$789,$A204,СВЦЭМ!$B$39:$B$789,P$190)+'СЕТ СН'!$F$12</f>
        <v>161.29791792</v>
      </c>
      <c r="Q204" s="36">
        <f>SUMIFS(СВЦЭМ!$F$39:$F$789,СВЦЭМ!$A$39:$A$789,$A204,СВЦЭМ!$B$39:$B$789,Q$190)+'СЕТ СН'!$F$12</f>
        <v>164.46414876</v>
      </c>
      <c r="R204" s="36">
        <f>SUMIFS(СВЦЭМ!$F$39:$F$789,СВЦЭМ!$A$39:$A$789,$A204,СВЦЭМ!$B$39:$B$789,R$190)+'СЕТ СН'!$F$12</f>
        <v>164.24321391000001</v>
      </c>
      <c r="S204" s="36">
        <f>SUMIFS(СВЦЭМ!$F$39:$F$789,СВЦЭМ!$A$39:$A$789,$A204,СВЦЭМ!$B$39:$B$789,S$190)+'СЕТ СН'!$F$12</f>
        <v>160.09044397</v>
      </c>
      <c r="T204" s="36">
        <f>SUMIFS(СВЦЭМ!$F$39:$F$789,СВЦЭМ!$A$39:$A$789,$A204,СВЦЭМ!$B$39:$B$789,T$190)+'СЕТ СН'!$F$12</f>
        <v>157.77494300000001</v>
      </c>
      <c r="U204" s="36">
        <f>SUMIFS(СВЦЭМ!$F$39:$F$789,СВЦЭМ!$A$39:$A$789,$A204,СВЦЭМ!$B$39:$B$789,U$190)+'СЕТ СН'!$F$12</f>
        <v>158.77580329</v>
      </c>
      <c r="V204" s="36">
        <f>SUMIFS(СВЦЭМ!$F$39:$F$789,СВЦЭМ!$A$39:$A$789,$A204,СВЦЭМ!$B$39:$B$789,V$190)+'СЕТ СН'!$F$12</f>
        <v>163.99190705000001</v>
      </c>
      <c r="W204" s="36">
        <f>SUMIFS(СВЦЭМ!$F$39:$F$789,СВЦЭМ!$A$39:$A$789,$A204,СВЦЭМ!$B$39:$B$789,W$190)+'СЕТ СН'!$F$12</f>
        <v>166.23903494000001</v>
      </c>
      <c r="X204" s="36">
        <f>SUMIFS(СВЦЭМ!$F$39:$F$789,СВЦЭМ!$A$39:$A$789,$A204,СВЦЭМ!$B$39:$B$789,X$190)+'СЕТ СН'!$F$12</f>
        <v>168.35624295</v>
      </c>
      <c r="Y204" s="36">
        <f>SUMIFS(СВЦЭМ!$F$39:$F$789,СВЦЭМ!$A$39:$A$789,$A204,СВЦЭМ!$B$39:$B$789,Y$190)+'СЕТ СН'!$F$12</f>
        <v>172.52173904</v>
      </c>
    </row>
    <row r="205" spans="1:25" ht="15.75" x14ac:dyDescent="0.2">
      <c r="A205" s="35">
        <f t="shared" si="5"/>
        <v>45641</v>
      </c>
      <c r="B205" s="36">
        <f>SUMIFS(СВЦЭМ!$F$39:$F$789,СВЦЭМ!$A$39:$A$789,$A205,СВЦЭМ!$B$39:$B$789,B$190)+'СЕТ СН'!$F$12</f>
        <v>172.35737503999999</v>
      </c>
      <c r="C205" s="36">
        <f>SUMIFS(СВЦЭМ!$F$39:$F$789,СВЦЭМ!$A$39:$A$789,$A205,СВЦЭМ!$B$39:$B$789,C$190)+'СЕТ СН'!$F$12</f>
        <v>172.9750588</v>
      </c>
      <c r="D205" s="36">
        <f>SUMIFS(СВЦЭМ!$F$39:$F$789,СВЦЭМ!$A$39:$A$789,$A205,СВЦЭМ!$B$39:$B$789,D$190)+'СЕТ СН'!$F$12</f>
        <v>176.32215976000001</v>
      </c>
      <c r="E205" s="36">
        <f>SUMIFS(СВЦЭМ!$F$39:$F$789,СВЦЭМ!$A$39:$A$789,$A205,СВЦЭМ!$B$39:$B$789,E$190)+'СЕТ СН'!$F$12</f>
        <v>177.31017091999999</v>
      </c>
      <c r="F205" s="36">
        <f>SUMIFS(СВЦЭМ!$F$39:$F$789,СВЦЭМ!$A$39:$A$789,$A205,СВЦЭМ!$B$39:$B$789,F$190)+'СЕТ СН'!$F$12</f>
        <v>177.98547174000001</v>
      </c>
      <c r="G205" s="36">
        <f>SUMIFS(СВЦЭМ!$F$39:$F$789,СВЦЭМ!$A$39:$A$789,$A205,СВЦЭМ!$B$39:$B$789,G$190)+'СЕТ СН'!$F$12</f>
        <v>176.49330337000001</v>
      </c>
      <c r="H205" s="36">
        <f>SUMIFS(СВЦЭМ!$F$39:$F$789,СВЦЭМ!$A$39:$A$789,$A205,СВЦЭМ!$B$39:$B$789,H$190)+'СЕТ СН'!$F$12</f>
        <v>174.93634101999999</v>
      </c>
      <c r="I205" s="36">
        <f>SUMIFS(СВЦЭМ!$F$39:$F$789,СВЦЭМ!$A$39:$A$789,$A205,СВЦЭМ!$B$39:$B$789,I$190)+'СЕТ СН'!$F$12</f>
        <v>175.62147658999999</v>
      </c>
      <c r="J205" s="36">
        <f>SUMIFS(СВЦЭМ!$F$39:$F$789,СВЦЭМ!$A$39:$A$789,$A205,СВЦЭМ!$B$39:$B$789,J$190)+'СЕТ СН'!$F$12</f>
        <v>169.04247591000001</v>
      </c>
      <c r="K205" s="36">
        <f>SUMIFS(СВЦЭМ!$F$39:$F$789,СВЦЭМ!$A$39:$A$789,$A205,СВЦЭМ!$B$39:$B$789,K$190)+'СЕТ СН'!$F$12</f>
        <v>162.06986458</v>
      </c>
      <c r="L205" s="36">
        <f>SUMIFS(СВЦЭМ!$F$39:$F$789,СВЦЭМ!$A$39:$A$789,$A205,СВЦЭМ!$B$39:$B$789,L$190)+'СЕТ СН'!$F$12</f>
        <v>159.35498349</v>
      </c>
      <c r="M205" s="36">
        <f>SUMIFS(СВЦЭМ!$F$39:$F$789,СВЦЭМ!$A$39:$A$789,$A205,СВЦЭМ!$B$39:$B$789,M$190)+'СЕТ СН'!$F$12</f>
        <v>160.40160710000001</v>
      </c>
      <c r="N205" s="36">
        <f>SUMIFS(СВЦЭМ!$F$39:$F$789,СВЦЭМ!$A$39:$A$789,$A205,СВЦЭМ!$B$39:$B$789,N$190)+'СЕТ СН'!$F$12</f>
        <v>163.55992860999999</v>
      </c>
      <c r="O205" s="36">
        <f>SUMIFS(СВЦЭМ!$F$39:$F$789,СВЦЭМ!$A$39:$A$789,$A205,СВЦЭМ!$B$39:$B$789,O$190)+'СЕТ СН'!$F$12</f>
        <v>165.02895255999999</v>
      </c>
      <c r="P205" s="36">
        <f>SUMIFS(СВЦЭМ!$F$39:$F$789,СВЦЭМ!$A$39:$A$789,$A205,СВЦЭМ!$B$39:$B$789,P$190)+'СЕТ СН'!$F$12</f>
        <v>167.05385168000001</v>
      </c>
      <c r="Q205" s="36">
        <f>SUMIFS(СВЦЭМ!$F$39:$F$789,СВЦЭМ!$A$39:$A$789,$A205,СВЦЭМ!$B$39:$B$789,Q$190)+'СЕТ СН'!$F$12</f>
        <v>168.60162353000001</v>
      </c>
      <c r="R205" s="36">
        <f>SUMIFS(СВЦЭМ!$F$39:$F$789,СВЦЭМ!$A$39:$A$789,$A205,СВЦЭМ!$B$39:$B$789,R$190)+'СЕТ СН'!$F$12</f>
        <v>167.59968670999999</v>
      </c>
      <c r="S205" s="36">
        <f>SUMIFS(СВЦЭМ!$F$39:$F$789,СВЦЭМ!$A$39:$A$789,$A205,СВЦЭМ!$B$39:$B$789,S$190)+'СЕТ СН'!$F$12</f>
        <v>162.16536474</v>
      </c>
      <c r="T205" s="36">
        <f>SUMIFS(СВЦЭМ!$F$39:$F$789,СВЦЭМ!$A$39:$A$789,$A205,СВЦЭМ!$B$39:$B$789,T$190)+'СЕТ СН'!$F$12</f>
        <v>160.14409388999999</v>
      </c>
      <c r="U205" s="36">
        <f>SUMIFS(СВЦЭМ!$F$39:$F$789,СВЦЭМ!$A$39:$A$789,$A205,СВЦЭМ!$B$39:$B$789,U$190)+'СЕТ СН'!$F$12</f>
        <v>161.36971235999999</v>
      </c>
      <c r="V205" s="36">
        <f>SUMIFS(СВЦЭМ!$F$39:$F$789,СВЦЭМ!$A$39:$A$789,$A205,СВЦЭМ!$B$39:$B$789,V$190)+'СЕТ СН'!$F$12</f>
        <v>162.48017963000001</v>
      </c>
      <c r="W205" s="36">
        <f>SUMIFS(СВЦЭМ!$F$39:$F$789,СВЦЭМ!$A$39:$A$789,$A205,СВЦЭМ!$B$39:$B$789,W$190)+'СЕТ СН'!$F$12</f>
        <v>163.67096497</v>
      </c>
      <c r="X205" s="36">
        <f>SUMIFS(СВЦЭМ!$F$39:$F$789,СВЦЭМ!$A$39:$A$789,$A205,СВЦЭМ!$B$39:$B$789,X$190)+'СЕТ СН'!$F$12</f>
        <v>168.49004894999999</v>
      </c>
      <c r="Y205" s="36">
        <f>SUMIFS(СВЦЭМ!$F$39:$F$789,СВЦЭМ!$A$39:$A$789,$A205,СВЦЭМ!$B$39:$B$789,Y$190)+'СЕТ СН'!$F$12</f>
        <v>171.04147424000001</v>
      </c>
    </row>
    <row r="206" spans="1:25" ht="15.75" x14ac:dyDescent="0.2">
      <c r="A206" s="35">
        <f t="shared" si="5"/>
        <v>45642</v>
      </c>
      <c r="B206" s="36">
        <f>SUMIFS(СВЦЭМ!$F$39:$F$789,СВЦЭМ!$A$39:$A$789,$A206,СВЦЭМ!$B$39:$B$789,B$190)+'СЕТ СН'!$F$12</f>
        <v>164.63683093</v>
      </c>
      <c r="C206" s="36">
        <f>SUMIFS(СВЦЭМ!$F$39:$F$789,СВЦЭМ!$A$39:$A$789,$A206,СВЦЭМ!$B$39:$B$789,C$190)+'СЕТ СН'!$F$12</f>
        <v>167.96576207999999</v>
      </c>
      <c r="D206" s="36">
        <f>SUMIFS(СВЦЭМ!$F$39:$F$789,СВЦЭМ!$A$39:$A$789,$A206,СВЦЭМ!$B$39:$B$789,D$190)+'СЕТ СН'!$F$12</f>
        <v>169.18899669000001</v>
      </c>
      <c r="E206" s="36">
        <f>SUMIFS(СВЦЭМ!$F$39:$F$789,СВЦЭМ!$A$39:$A$789,$A206,СВЦЭМ!$B$39:$B$789,E$190)+'СЕТ СН'!$F$12</f>
        <v>170.15296441999999</v>
      </c>
      <c r="F206" s="36">
        <f>SUMIFS(СВЦЭМ!$F$39:$F$789,СВЦЭМ!$A$39:$A$789,$A206,СВЦЭМ!$B$39:$B$789,F$190)+'СЕТ СН'!$F$12</f>
        <v>169.33541095000001</v>
      </c>
      <c r="G206" s="36">
        <f>SUMIFS(СВЦЭМ!$F$39:$F$789,СВЦЭМ!$A$39:$A$789,$A206,СВЦЭМ!$B$39:$B$789,G$190)+'СЕТ СН'!$F$12</f>
        <v>166.61622208</v>
      </c>
      <c r="H206" s="36">
        <f>SUMIFS(СВЦЭМ!$F$39:$F$789,СВЦЭМ!$A$39:$A$789,$A206,СВЦЭМ!$B$39:$B$789,H$190)+'СЕТ СН'!$F$12</f>
        <v>166.51449611999999</v>
      </c>
      <c r="I206" s="36">
        <f>SUMIFS(СВЦЭМ!$F$39:$F$789,СВЦЭМ!$A$39:$A$789,$A206,СВЦЭМ!$B$39:$B$789,I$190)+'СЕТ СН'!$F$12</f>
        <v>161.16782821999999</v>
      </c>
      <c r="J206" s="36">
        <f>SUMIFS(СВЦЭМ!$F$39:$F$789,СВЦЭМ!$A$39:$A$789,$A206,СВЦЭМ!$B$39:$B$789,J$190)+'СЕТ СН'!$F$12</f>
        <v>161.42967381</v>
      </c>
      <c r="K206" s="36">
        <f>SUMIFS(СВЦЭМ!$F$39:$F$789,СВЦЭМ!$A$39:$A$789,$A206,СВЦЭМ!$B$39:$B$789,K$190)+'СЕТ СН'!$F$12</f>
        <v>160.60486076000001</v>
      </c>
      <c r="L206" s="36">
        <f>SUMIFS(СВЦЭМ!$F$39:$F$789,СВЦЭМ!$A$39:$A$789,$A206,СВЦЭМ!$B$39:$B$789,L$190)+'СЕТ СН'!$F$12</f>
        <v>159.60237778999999</v>
      </c>
      <c r="M206" s="36">
        <f>SUMIFS(СВЦЭМ!$F$39:$F$789,СВЦЭМ!$A$39:$A$789,$A206,СВЦЭМ!$B$39:$B$789,M$190)+'СЕТ СН'!$F$12</f>
        <v>161.02549157000001</v>
      </c>
      <c r="N206" s="36">
        <f>SUMIFS(СВЦЭМ!$F$39:$F$789,СВЦЭМ!$A$39:$A$789,$A206,СВЦЭМ!$B$39:$B$789,N$190)+'СЕТ СН'!$F$12</f>
        <v>160.07691477</v>
      </c>
      <c r="O206" s="36">
        <f>SUMIFS(СВЦЭМ!$F$39:$F$789,СВЦЭМ!$A$39:$A$789,$A206,СВЦЭМ!$B$39:$B$789,O$190)+'СЕТ СН'!$F$12</f>
        <v>161.78926061999999</v>
      </c>
      <c r="P206" s="36">
        <f>SUMIFS(СВЦЭМ!$F$39:$F$789,СВЦЭМ!$A$39:$A$789,$A206,СВЦЭМ!$B$39:$B$789,P$190)+'СЕТ СН'!$F$12</f>
        <v>162.68279340000001</v>
      </c>
      <c r="Q206" s="36">
        <f>SUMIFS(СВЦЭМ!$F$39:$F$789,СВЦЭМ!$A$39:$A$789,$A206,СВЦЭМ!$B$39:$B$789,Q$190)+'СЕТ СН'!$F$12</f>
        <v>163.8699076</v>
      </c>
      <c r="R206" s="36">
        <f>SUMIFS(СВЦЭМ!$F$39:$F$789,СВЦЭМ!$A$39:$A$789,$A206,СВЦЭМ!$B$39:$B$789,R$190)+'СЕТ СН'!$F$12</f>
        <v>162.49318933999999</v>
      </c>
      <c r="S206" s="36">
        <f>SUMIFS(СВЦЭМ!$F$39:$F$789,СВЦЭМ!$A$39:$A$789,$A206,СВЦЭМ!$B$39:$B$789,S$190)+'СЕТ СН'!$F$12</f>
        <v>158.54771801999999</v>
      </c>
      <c r="T206" s="36">
        <f>SUMIFS(СВЦЭМ!$F$39:$F$789,СВЦЭМ!$A$39:$A$789,$A206,СВЦЭМ!$B$39:$B$789,T$190)+'СЕТ СН'!$F$12</f>
        <v>158.73079457</v>
      </c>
      <c r="U206" s="36">
        <f>SUMIFS(СВЦЭМ!$F$39:$F$789,СВЦЭМ!$A$39:$A$789,$A206,СВЦЭМ!$B$39:$B$789,U$190)+'СЕТ СН'!$F$12</f>
        <v>158.90041823000001</v>
      </c>
      <c r="V206" s="36">
        <f>SUMIFS(СВЦЭМ!$F$39:$F$789,СВЦЭМ!$A$39:$A$789,$A206,СВЦЭМ!$B$39:$B$789,V$190)+'СЕТ СН'!$F$12</f>
        <v>160.63570996999999</v>
      </c>
      <c r="W206" s="36">
        <f>SUMIFS(СВЦЭМ!$F$39:$F$789,СВЦЭМ!$A$39:$A$789,$A206,СВЦЭМ!$B$39:$B$789,W$190)+'СЕТ СН'!$F$12</f>
        <v>162.83658015</v>
      </c>
      <c r="X206" s="36">
        <f>SUMIFS(СВЦЭМ!$F$39:$F$789,СВЦЭМ!$A$39:$A$789,$A206,СВЦЭМ!$B$39:$B$789,X$190)+'СЕТ СН'!$F$12</f>
        <v>165.77219681</v>
      </c>
      <c r="Y206" s="36">
        <f>SUMIFS(СВЦЭМ!$F$39:$F$789,СВЦЭМ!$A$39:$A$789,$A206,СВЦЭМ!$B$39:$B$789,Y$190)+'СЕТ СН'!$F$12</f>
        <v>169.32491232999999</v>
      </c>
    </row>
    <row r="207" spans="1:25" ht="15.75" x14ac:dyDescent="0.2">
      <c r="A207" s="35">
        <f t="shared" si="5"/>
        <v>45643</v>
      </c>
      <c r="B207" s="36">
        <f>SUMIFS(СВЦЭМ!$F$39:$F$789,СВЦЭМ!$A$39:$A$789,$A207,СВЦЭМ!$B$39:$B$789,B$190)+'СЕТ СН'!$F$12</f>
        <v>182.76198808999999</v>
      </c>
      <c r="C207" s="36">
        <f>SUMIFS(СВЦЭМ!$F$39:$F$789,СВЦЭМ!$A$39:$A$789,$A207,СВЦЭМ!$B$39:$B$789,C$190)+'СЕТ СН'!$F$12</f>
        <v>187.89710812999999</v>
      </c>
      <c r="D207" s="36">
        <f>SUMIFS(СВЦЭМ!$F$39:$F$789,СВЦЭМ!$A$39:$A$789,$A207,СВЦЭМ!$B$39:$B$789,D$190)+'СЕТ СН'!$F$12</f>
        <v>191.95493798999999</v>
      </c>
      <c r="E207" s="36">
        <f>SUMIFS(СВЦЭМ!$F$39:$F$789,СВЦЭМ!$A$39:$A$789,$A207,СВЦЭМ!$B$39:$B$789,E$190)+'СЕТ СН'!$F$12</f>
        <v>194.38545027000001</v>
      </c>
      <c r="F207" s="36">
        <f>SUMIFS(СВЦЭМ!$F$39:$F$789,СВЦЭМ!$A$39:$A$789,$A207,СВЦЭМ!$B$39:$B$789,F$190)+'СЕТ СН'!$F$12</f>
        <v>195.84986175</v>
      </c>
      <c r="G207" s="36">
        <f>SUMIFS(СВЦЭМ!$F$39:$F$789,СВЦЭМ!$A$39:$A$789,$A207,СВЦЭМ!$B$39:$B$789,G$190)+'СЕТ СН'!$F$12</f>
        <v>197.25656484000001</v>
      </c>
      <c r="H207" s="36">
        <f>SUMIFS(СВЦЭМ!$F$39:$F$789,СВЦЭМ!$A$39:$A$789,$A207,СВЦЭМ!$B$39:$B$789,H$190)+'СЕТ СН'!$F$12</f>
        <v>190.24157183</v>
      </c>
      <c r="I207" s="36">
        <f>SUMIFS(СВЦЭМ!$F$39:$F$789,СВЦЭМ!$A$39:$A$789,$A207,СВЦЭМ!$B$39:$B$789,I$190)+'СЕТ СН'!$F$12</f>
        <v>182.55099129000001</v>
      </c>
      <c r="J207" s="36">
        <f>SUMIFS(СВЦЭМ!$F$39:$F$789,СВЦЭМ!$A$39:$A$789,$A207,СВЦЭМ!$B$39:$B$789,J$190)+'СЕТ СН'!$F$12</f>
        <v>179.21568438</v>
      </c>
      <c r="K207" s="36">
        <f>SUMIFS(СВЦЭМ!$F$39:$F$789,СВЦЭМ!$A$39:$A$789,$A207,СВЦЭМ!$B$39:$B$789,K$190)+'СЕТ СН'!$F$12</f>
        <v>173.94202723000001</v>
      </c>
      <c r="L207" s="36">
        <f>SUMIFS(СВЦЭМ!$F$39:$F$789,СВЦЭМ!$A$39:$A$789,$A207,СВЦЭМ!$B$39:$B$789,L$190)+'СЕТ СН'!$F$12</f>
        <v>171.68099702000001</v>
      </c>
      <c r="M207" s="36">
        <f>SUMIFS(СВЦЭМ!$F$39:$F$789,СВЦЭМ!$A$39:$A$789,$A207,СВЦЭМ!$B$39:$B$789,M$190)+'СЕТ СН'!$F$12</f>
        <v>172.68353103000001</v>
      </c>
      <c r="N207" s="36">
        <f>SUMIFS(СВЦЭМ!$F$39:$F$789,СВЦЭМ!$A$39:$A$789,$A207,СВЦЭМ!$B$39:$B$789,N$190)+'СЕТ СН'!$F$12</f>
        <v>174.37379229000001</v>
      </c>
      <c r="O207" s="36">
        <f>SUMIFS(СВЦЭМ!$F$39:$F$789,СВЦЭМ!$A$39:$A$789,$A207,СВЦЭМ!$B$39:$B$789,O$190)+'СЕТ СН'!$F$12</f>
        <v>174.57537102000001</v>
      </c>
      <c r="P207" s="36">
        <f>SUMIFS(СВЦЭМ!$F$39:$F$789,СВЦЭМ!$A$39:$A$789,$A207,СВЦЭМ!$B$39:$B$789,P$190)+'СЕТ СН'!$F$12</f>
        <v>174.77080692999999</v>
      </c>
      <c r="Q207" s="36">
        <f>SUMIFS(СВЦЭМ!$F$39:$F$789,СВЦЭМ!$A$39:$A$789,$A207,СВЦЭМ!$B$39:$B$789,Q$190)+'СЕТ СН'!$F$12</f>
        <v>176.16351337</v>
      </c>
      <c r="R207" s="36">
        <f>SUMIFS(СВЦЭМ!$F$39:$F$789,СВЦЭМ!$A$39:$A$789,$A207,СВЦЭМ!$B$39:$B$789,R$190)+'СЕТ СН'!$F$12</f>
        <v>175.46280945999999</v>
      </c>
      <c r="S207" s="36">
        <f>SUMIFS(СВЦЭМ!$F$39:$F$789,СВЦЭМ!$A$39:$A$789,$A207,СВЦЭМ!$B$39:$B$789,S$190)+'СЕТ СН'!$F$12</f>
        <v>172.68154835000001</v>
      </c>
      <c r="T207" s="36">
        <f>SUMIFS(СВЦЭМ!$F$39:$F$789,СВЦЭМ!$A$39:$A$789,$A207,СВЦЭМ!$B$39:$B$789,T$190)+'СЕТ СН'!$F$12</f>
        <v>176.67594833999999</v>
      </c>
      <c r="U207" s="36">
        <f>SUMIFS(СВЦЭМ!$F$39:$F$789,СВЦЭМ!$A$39:$A$789,$A207,СВЦЭМ!$B$39:$B$789,U$190)+'СЕТ СН'!$F$12</f>
        <v>176.32939866999999</v>
      </c>
      <c r="V207" s="36">
        <f>SUMIFS(СВЦЭМ!$F$39:$F$789,СВЦЭМ!$A$39:$A$789,$A207,СВЦЭМ!$B$39:$B$789,V$190)+'СЕТ СН'!$F$12</f>
        <v>181.69415437999999</v>
      </c>
      <c r="W207" s="36">
        <f>SUMIFS(СВЦЭМ!$F$39:$F$789,СВЦЭМ!$A$39:$A$789,$A207,СВЦЭМ!$B$39:$B$789,W$190)+'СЕТ СН'!$F$12</f>
        <v>184.06911450000001</v>
      </c>
      <c r="X207" s="36">
        <f>SUMIFS(СВЦЭМ!$F$39:$F$789,СВЦЭМ!$A$39:$A$789,$A207,СВЦЭМ!$B$39:$B$789,X$190)+'СЕТ СН'!$F$12</f>
        <v>185.81903894000001</v>
      </c>
      <c r="Y207" s="36">
        <f>SUMIFS(СВЦЭМ!$F$39:$F$789,СВЦЭМ!$A$39:$A$789,$A207,СВЦЭМ!$B$39:$B$789,Y$190)+'СЕТ СН'!$F$12</f>
        <v>187.04635718</v>
      </c>
    </row>
    <row r="208" spans="1:25" ht="15.75" x14ac:dyDescent="0.2">
      <c r="A208" s="35">
        <f t="shared" si="5"/>
        <v>45644</v>
      </c>
      <c r="B208" s="36">
        <f>SUMIFS(СВЦЭМ!$F$39:$F$789,СВЦЭМ!$A$39:$A$789,$A208,СВЦЭМ!$B$39:$B$789,B$190)+'СЕТ СН'!$F$12</f>
        <v>197.49578614000001</v>
      </c>
      <c r="C208" s="36">
        <f>SUMIFS(СВЦЭМ!$F$39:$F$789,СВЦЭМ!$A$39:$A$789,$A208,СВЦЭМ!$B$39:$B$789,C$190)+'СЕТ СН'!$F$12</f>
        <v>201.26514019999999</v>
      </c>
      <c r="D208" s="36">
        <f>SUMIFS(СВЦЭМ!$F$39:$F$789,СВЦЭМ!$A$39:$A$789,$A208,СВЦЭМ!$B$39:$B$789,D$190)+'СЕТ СН'!$F$12</f>
        <v>203.86470876999999</v>
      </c>
      <c r="E208" s="36">
        <f>SUMIFS(СВЦЭМ!$F$39:$F$789,СВЦЭМ!$A$39:$A$789,$A208,СВЦЭМ!$B$39:$B$789,E$190)+'СЕТ СН'!$F$12</f>
        <v>205.18355788</v>
      </c>
      <c r="F208" s="36">
        <f>SUMIFS(СВЦЭМ!$F$39:$F$789,СВЦЭМ!$A$39:$A$789,$A208,СВЦЭМ!$B$39:$B$789,F$190)+'СЕТ СН'!$F$12</f>
        <v>205.8696424</v>
      </c>
      <c r="G208" s="36">
        <f>SUMIFS(СВЦЭМ!$F$39:$F$789,СВЦЭМ!$A$39:$A$789,$A208,СВЦЭМ!$B$39:$B$789,G$190)+'СЕТ СН'!$F$12</f>
        <v>203.63748429</v>
      </c>
      <c r="H208" s="36">
        <f>SUMIFS(СВЦЭМ!$F$39:$F$789,СВЦЭМ!$A$39:$A$789,$A208,СВЦЭМ!$B$39:$B$789,H$190)+'СЕТ СН'!$F$12</f>
        <v>195.43224960000001</v>
      </c>
      <c r="I208" s="36">
        <f>SUMIFS(СВЦЭМ!$F$39:$F$789,СВЦЭМ!$A$39:$A$789,$A208,СВЦЭМ!$B$39:$B$789,I$190)+'СЕТ СН'!$F$12</f>
        <v>184.40970938999999</v>
      </c>
      <c r="J208" s="36">
        <f>SUMIFS(СВЦЭМ!$F$39:$F$789,СВЦЭМ!$A$39:$A$789,$A208,СВЦЭМ!$B$39:$B$789,J$190)+'СЕТ СН'!$F$12</f>
        <v>180.66919998</v>
      </c>
      <c r="K208" s="36">
        <f>SUMIFS(СВЦЭМ!$F$39:$F$789,СВЦЭМ!$A$39:$A$789,$A208,СВЦЭМ!$B$39:$B$789,K$190)+'СЕТ СН'!$F$12</f>
        <v>175.62147784999999</v>
      </c>
      <c r="L208" s="36">
        <f>SUMIFS(СВЦЭМ!$F$39:$F$789,СВЦЭМ!$A$39:$A$789,$A208,СВЦЭМ!$B$39:$B$789,L$190)+'СЕТ СН'!$F$12</f>
        <v>172.36248800999999</v>
      </c>
      <c r="M208" s="36">
        <f>SUMIFS(СВЦЭМ!$F$39:$F$789,СВЦЭМ!$A$39:$A$789,$A208,СВЦЭМ!$B$39:$B$789,M$190)+'СЕТ СН'!$F$12</f>
        <v>178.28111021999999</v>
      </c>
      <c r="N208" s="36">
        <f>SUMIFS(СВЦЭМ!$F$39:$F$789,СВЦЭМ!$A$39:$A$789,$A208,СВЦЭМ!$B$39:$B$789,N$190)+'СЕТ СН'!$F$12</f>
        <v>179.85116145999999</v>
      </c>
      <c r="O208" s="36">
        <f>SUMIFS(СВЦЭМ!$F$39:$F$789,СВЦЭМ!$A$39:$A$789,$A208,СВЦЭМ!$B$39:$B$789,O$190)+'СЕТ СН'!$F$12</f>
        <v>178.94521298999999</v>
      </c>
      <c r="P208" s="36">
        <f>SUMIFS(СВЦЭМ!$F$39:$F$789,СВЦЭМ!$A$39:$A$789,$A208,СВЦЭМ!$B$39:$B$789,P$190)+'СЕТ СН'!$F$12</f>
        <v>178.12084492</v>
      </c>
      <c r="Q208" s="36">
        <f>SUMIFS(СВЦЭМ!$F$39:$F$789,СВЦЭМ!$A$39:$A$789,$A208,СВЦЭМ!$B$39:$B$789,Q$190)+'СЕТ СН'!$F$12</f>
        <v>179.41366078999999</v>
      </c>
      <c r="R208" s="36">
        <f>SUMIFS(СВЦЭМ!$F$39:$F$789,СВЦЭМ!$A$39:$A$789,$A208,СВЦЭМ!$B$39:$B$789,R$190)+'СЕТ СН'!$F$12</f>
        <v>179.19578233999999</v>
      </c>
      <c r="S208" s="36">
        <f>SUMIFS(СВЦЭМ!$F$39:$F$789,СВЦЭМ!$A$39:$A$789,$A208,СВЦЭМ!$B$39:$B$789,S$190)+'СЕТ СН'!$F$12</f>
        <v>176.00242058000001</v>
      </c>
      <c r="T208" s="36">
        <f>SUMIFS(СВЦЭМ!$F$39:$F$789,СВЦЭМ!$A$39:$A$789,$A208,СВЦЭМ!$B$39:$B$789,T$190)+'СЕТ СН'!$F$12</f>
        <v>175.63474217999999</v>
      </c>
      <c r="U208" s="36">
        <f>SUMIFS(СВЦЭМ!$F$39:$F$789,СВЦЭМ!$A$39:$A$789,$A208,СВЦЭМ!$B$39:$B$789,U$190)+'СЕТ СН'!$F$12</f>
        <v>175.97478810000001</v>
      </c>
      <c r="V208" s="36">
        <f>SUMIFS(СВЦЭМ!$F$39:$F$789,СВЦЭМ!$A$39:$A$789,$A208,СВЦЭМ!$B$39:$B$789,V$190)+'СЕТ СН'!$F$12</f>
        <v>180.67395493000001</v>
      </c>
      <c r="W208" s="36">
        <f>SUMIFS(СВЦЭМ!$F$39:$F$789,СВЦЭМ!$A$39:$A$789,$A208,СВЦЭМ!$B$39:$B$789,W$190)+'СЕТ СН'!$F$12</f>
        <v>183.39411122000001</v>
      </c>
      <c r="X208" s="36">
        <f>SUMIFS(СВЦЭМ!$F$39:$F$789,СВЦЭМ!$A$39:$A$789,$A208,СВЦЭМ!$B$39:$B$789,X$190)+'СЕТ СН'!$F$12</f>
        <v>184.07499394000001</v>
      </c>
      <c r="Y208" s="36">
        <f>SUMIFS(СВЦЭМ!$F$39:$F$789,СВЦЭМ!$A$39:$A$789,$A208,СВЦЭМ!$B$39:$B$789,Y$190)+'СЕТ СН'!$F$12</f>
        <v>189.04219467999999</v>
      </c>
    </row>
    <row r="209" spans="1:32" ht="15.75" x14ac:dyDescent="0.2">
      <c r="A209" s="35">
        <f t="shared" si="5"/>
        <v>45645</v>
      </c>
      <c r="B209" s="36">
        <f>SUMIFS(СВЦЭМ!$F$39:$F$789,СВЦЭМ!$A$39:$A$789,$A209,СВЦЭМ!$B$39:$B$789,B$190)+'СЕТ СН'!$F$12</f>
        <v>180.96139556</v>
      </c>
      <c r="C209" s="36">
        <f>SUMIFS(СВЦЭМ!$F$39:$F$789,СВЦЭМ!$A$39:$A$789,$A209,СВЦЭМ!$B$39:$B$789,C$190)+'СЕТ СН'!$F$12</f>
        <v>182.58226356</v>
      </c>
      <c r="D209" s="36">
        <f>SUMIFS(СВЦЭМ!$F$39:$F$789,СВЦЭМ!$A$39:$A$789,$A209,СВЦЭМ!$B$39:$B$789,D$190)+'СЕТ СН'!$F$12</f>
        <v>188.69201824999999</v>
      </c>
      <c r="E209" s="36">
        <f>SUMIFS(СВЦЭМ!$F$39:$F$789,СВЦЭМ!$A$39:$A$789,$A209,СВЦЭМ!$B$39:$B$789,E$190)+'СЕТ СН'!$F$12</f>
        <v>189.07184537000001</v>
      </c>
      <c r="F209" s="36">
        <f>SUMIFS(СВЦЭМ!$F$39:$F$789,СВЦЭМ!$A$39:$A$789,$A209,СВЦЭМ!$B$39:$B$789,F$190)+'СЕТ СН'!$F$12</f>
        <v>190.74934403</v>
      </c>
      <c r="G209" s="36">
        <f>SUMIFS(СВЦЭМ!$F$39:$F$789,СВЦЭМ!$A$39:$A$789,$A209,СВЦЭМ!$B$39:$B$789,G$190)+'СЕТ СН'!$F$12</f>
        <v>188.78314691</v>
      </c>
      <c r="H209" s="36">
        <f>SUMIFS(СВЦЭМ!$F$39:$F$789,СВЦЭМ!$A$39:$A$789,$A209,СВЦЭМ!$B$39:$B$789,H$190)+'СЕТ СН'!$F$12</f>
        <v>185.33052479</v>
      </c>
      <c r="I209" s="36">
        <f>SUMIFS(СВЦЭМ!$F$39:$F$789,СВЦЭМ!$A$39:$A$789,$A209,СВЦЭМ!$B$39:$B$789,I$190)+'СЕТ СН'!$F$12</f>
        <v>179.25191826</v>
      </c>
      <c r="J209" s="36">
        <f>SUMIFS(СВЦЭМ!$F$39:$F$789,СВЦЭМ!$A$39:$A$789,$A209,СВЦЭМ!$B$39:$B$789,J$190)+'СЕТ СН'!$F$12</f>
        <v>174.87479564</v>
      </c>
      <c r="K209" s="36">
        <f>SUMIFS(СВЦЭМ!$F$39:$F$789,СВЦЭМ!$A$39:$A$789,$A209,СВЦЭМ!$B$39:$B$789,K$190)+'СЕТ СН'!$F$12</f>
        <v>169.70555726000001</v>
      </c>
      <c r="L209" s="36">
        <f>SUMIFS(СВЦЭМ!$F$39:$F$789,СВЦЭМ!$A$39:$A$789,$A209,СВЦЭМ!$B$39:$B$789,L$190)+'СЕТ СН'!$F$12</f>
        <v>169.54182517999999</v>
      </c>
      <c r="M209" s="36">
        <f>SUMIFS(СВЦЭМ!$F$39:$F$789,СВЦЭМ!$A$39:$A$789,$A209,СВЦЭМ!$B$39:$B$789,M$190)+'СЕТ СН'!$F$12</f>
        <v>172.06084915</v>
      </c>
      <c r="N209" s="36">
        <f>SUMIFS(СВЦЭМ!$F$39:$F$789,СВЦЭМ!$A$39:$A$789,$A209,СВЦЭМ!$B$39:$B$789,N$190)+'СЕТ СН'!$F$12</f>
        <v>172.74962643999999</v>
      </c>
      <c r="O209" s="36">
        <f>SUMIFS(СВЦЭМ!$F$39:$F$789,СВЦЭМ!$A$39:$A$789,$A209,СВЦЭМ!$B$39:$B$789,O$190)+'СЕТ СН'!$F$12</f>
        <v>177.67051774999999</v>
      </c>
      <c r="P209" s="36">
        <f>SUMIFS(СВЦЭМ!$F$39:$F$789,СВЦЭМ!$A$39:$A$789,$A209,СВЦЭМ!$B$39:$B$789,P$190)+'СЕТ СН'!$F$12</f>
        <v>178.73971750999999</v>
      </c>
      <c r="Q209" s="36">
        <f>SUMIFS(СВЦЭМ!$F$39:$F$789,СВЦЭМ!$A$39:$A$789,$A209,СВЦЭМ!$B$39:$B$789,Q$190)+'СЕТ СН'!$F$12</f>
        <v>176.77383083000001</v>
      </c>
      <c r="R209" s="36">
        <f>SUMIFS(СВЦЭМ!$F$39:$F$789,СВЦЭМ!$A$39:$A$789,$A209,СВЦЭМ!$B$39:$B$789,R$190)+'СЕТ СН'!$F$12</f>
        <v>173.35619939</v>
      </c>
      <c r="S209" s="36">
        <f>SUMIFS(СВЦЭМ!$F$39:$F$789,СВЦЭМ!$A$39:$A$789,$A209,СВЦЭМ!$B$39:$B$789,S$190)+'СЕТ СН'!$F$12</f>
        <v>170.07865995</v>
      </c>
      <c r="T209" s="36">
        <f>SUMIFS(СВЦЭМ!$F$39:$F$789,СВЦЭМ!$A$39:$A$789,$A209,СВЦЭМ!$B$39:$B$789,T$190)+'СЕТ СН'!$F$12</f>
        <v>167.63406080999999</v>
      </c>
      <c r="U209" s="36">
        <f>SUMIFS(СВЦЭМ!$F$39:$F$789,СВЦЭМ!$A$39:$A$789,$A209,СВЦЭМ!$B$39:$B$789,U$190)+'СЕТ СН'!$F$12</f>
        <v>167.9398688</v>
      </c>
      <c r="V209" s="36">
        <f>SUMIFS(СВЦЭМ!$F$39:$F$789,СВЦЭМ!$A$39:$A$789,$A209,СВЦЭМ!$B$39:$B$789,V$190)+'СЕТ СН'!$F$12</f>
        <v>169.38633082000001</v>
      </c>
      <c r="W209" s="36">
        <f>SUMIFS(СВЦЭМ!$F$39:$F$789,СВЦЭМ!$A$39:$A$789,$A209,СВЦЭМ!$B$39:$B$789,W$190)+'СЕТ СН'!$F$12</f>
        <v>174.91076247000001</v>
      </c>
      <c r="X209" s="36">
        <f>SUMIFS(СВЦЭМ!$F$39:$F$789,СВЦЭМ!$A$39:$A$789,$A209,СВЦЭМ!$B$39:$B$789,X$190)+'СЕТ СН'!$F$12</f>
        <v>176.71189896999999</v>
      </c>
      <c r="Y209" s="36">
        <f>SUMIFS(СВЦЭМ!$F$39:$F$789,СВЦЭМ!$A$39:$A$789,$A209,СВЦЭМ!$B$39:$B$789,Y$190)+'СЕТ СН'!$F$12</f>
        <v>178.75162064</v>
      </c>
    </row>
    <row r="210" spans="1:32" ht="15.75" x14ac:dyDescent="0.2">
      <c r="A210" s="35">
        <f t="shared" si="5"/>
        <v>45646</v>
      </c>
      <c r="B210" s="36">
        <f>SUMIFS(СВЦЭМ!$F$39:$F$789,СВЦЭМ!$A$39:$A$789,$A210,СВЦЭМ!$B$39:$B$789,B$190)+'СЕТ СН'!$F$12</f>
        <v>181.82544290000001</v>
      </c>
      <c r="C210" s="36">
        <f>SUMIFS(СВЦЭМ!$F$39:$F$789,СВЦЭМ!$A$39:$A$789,$A210,СВЦЭМ!$B$39:$B$789,C$190)+'СЕТ СН'!$F$12</f>
        <v>185.00413818999999</v>
      </c>
      <c r="D210" s="36">
        <f>SUMIFS(СВЦЭМ!$F$39:$F$789,СВЦЭМ!$A$39:$A$789,$A210,СВЦЭМ!$B$39:$B$789,D$190)+'СЕТ СН'!$F$12</f>
        <v>186.0244174</v>
      </c>
      <c r="E210" s="36">
        <f>SUMIFS(СВЦЭМ!$F$39:$F$789,СВЦЭМ!$A$39:$A$789,$A210,СВЦЭМ!$B$39:$B$789,E$190)+'СЕТ СН'!$F$12</f>
        <v>187.49361748000001</v>
      </c>
      <c r="F210" s="36">
        <f>SUMIFS(СВЦЭМ!$F$39:$F$789,СВЦЭМ!$A$39:$A$789,$A210,СВЦЭМ!$B$39:$B$789,F$190)+'СЕТ СН'!$F$12</f>
        <v>187.31618141000001</v>
      </c>
      <c r="G210" s="36">
        <f>SUMIFS(СВЦЭМ!$F$39:$F$789,СВЦЭМ!$A$39:$A$789,$A210,СВЦЭМ!$B$39:$B$789,G$190)+'СЕТ СН'!$F$12</f>
        <v>185.70360402</v>
      </c>
      <c r="H210" s="36">
        <f>SUMIFS(СВЦЭМ!$F$39:$F$789,СВЦЭМ!$A$39:$A$789,$A210,СВЦЭМ!$B$39:$B$789,H$190)+'СЕТ СН'!$F$12</f>
        <v>184.52482963</v>
      </c>
      <c r="I210" s="36">
        <f>SUMIFS(СВЦЭМ!$F$39:$F$789,СВЦЭМ!$A$39:$A$789,$A210,СВЦЭМ!$B$39:$B$789,I$190)+'СЕТ СН'!$F$12</f>
        <v>175.17326308</v>
      </c>
      <c r="J210" s="36">
        <f>SUMIFS(СВЦЭМ!$F$39:$F$789,СВЦЭМ!$A$39:$A$789,$A210,СВЦЭМ!$B$39:$B$789,J$190)+'СЕТ СН'!$F$12</f>
        <v>168.38328278</v>
      </c>
      <c r="K210" s="36">
        <f>SUMIFS(СВЦЭМ!$F$39:$F$789,СВЦЭМ!$A$39:$A$789,$A210,СВЦЭМ!$B$39:$B$789,K$190)+'СЕТ СН'!$F$12</f>
        <v>164.86132906</v>
      </c>
      <c r="L210" s="36">
        <f>SUMIFS(СВЦЭМ!$F$39:$F$789,СВЦЭМ!$A$39:$A$789,$A210,СВЦЭМ!$B$39:$B$789,L$190)+'СЕТ СН'!$F$12</f>
        <v>164.78409647000001</v>
      </c>
      <c r="M210" s="36">
        <f>SUMIFS(СВЦЭМ!$F$39:$F$789,СВЦЭМ!$A$39:$A$789,$A210,СВЦЭМ!$B$39:$B$789,M$190)+'СЕТ СН'!$F$12</f>
        <v>164.31796165</v>
      </c>
      <c r="N210" s="36">
        <f>SUMIFS(СВЦЭМ!$F$39:$F$789,СВЦЭМ!$A$39:$A$789,$A210,СВЦЭМ!$B$39:$B$789,N$190)+'СЕТ СН'!$F$12</f>
        <v>164.74193797000001</v>
      </c>
      <c r="O210" s="36">
        <f>SUMIFS(СВЦЭМ!$F$39:$F$789,СВЦЭМ!$A$39:$A$789,$A210,СВЦЭМ!$B$39:$B$789,O$190)+'СЕТ СН'!$F$12</f>
        <v>165.67957383999999</v>
      </c>
      <c r="P210" s="36">
        <f>SUMIFS(СВЦЭМ!$F$39:$F$789,СВЦЭМ!$A$39:$A$789,$A210,СВЦЭМ!$B$39:$B$789,P$190)+'СЕТ СН'!$F$12</f>
        <v>166.46735156</v>
      </c>
      <c r="Q210" s="36">
        <f>SUMIFS(СВЦЭМ!$F$39:$F$789,СВЦЭМ!$A$39:$A$789,$A210,СВЦЭМ!$B$39:$B$789,Q$190)+'СЕТ СН'!$F$12</f>
        <v>162.51121681000001</v>
      </c>
      <c r="R210" s="36">
        <f>SUMIFS(СВЦЭМ!$F$39:$F$789,СВЦЭМ!$A$39:$A$789,$A210,СВЦЭМ!$B$39:$B$789,R$190)+'СЕТ СН'!$F$12</f>
        <v>163.45639431000001</v>
      </c>
      <c r="S210" s="36">
        <f>SUMIFS(СВЦЭМ!$F$39:$F$789,СВЦЭМ!$A$39:$A$789,$A210,СВЦЭМ!$B$39:$B$789,S$190)+'СЕТ СН'!$F$12</f>
        <v>163.78998010999999</v>
      </c>
      <c r="T210" s="36">
        <f>SUMIFS(СВЦЭМ!$F$39:$F$789,СВЦЭМ!$A$39:$A$789,$A210,СВЦЭМ!$B$39:$B$789,T$190)+'СЕТ СН'!$F$12</f>
        <v>161.4800372</v>
      </c>
      <c r="U210" s="36">
        <f>SUMIFS(СВЦЭМ!$F$39:$F$789,СВЦЭМ!$A$39:$A$789,$A210,СВЦЭМ!$B$39:$B$789,U$190)+'СЕТ СН'!$F$12</f>
        <v>163.25982435</v>
      </c>
      <c r="V210" s="36">
        <f>SUMIFS(СВЦЭМ!$F$39:$F$789,СВЦЭМ!$A$39:$A$789,$A210,СВЦЭМ!$B$39:$B$789,V$190)+'СЕТ СН'!$F$12</f>
        <v>166.15586263</v>
      </c>
      <c r="W210" s="36">
        <f>SUMIFS(СВЦЭМ!$F$39:$F$789,СВЦЭМ!$A$39:$A$789,$A210,СВЦЭМ!$B$39:$B$789,W$190)+'СЕТ СН'!$F$12</f>
        <v>172.33260881999999</v>
      </c>
      <c r="X210" s="36">
        <f>SUMIFS(СВЦЭМ!$F$39:$F$789,СВЦЭМ!$A$39:$A$789,$A210,СВЦЭМ!$B$39:$B$789,X$190)+'СЕТ СН'!$F$12</f>
        <v>173.89734697</v>
      </c>
      <c r="Y210" s="36">
        <f>SUMIFS(СВЦЭМ!$F$39:$F$789,СВЦЭМ!$A$39:$A$789,$A210,СВЦЭМ!$B$39:$B$789,Y$190)+'СЕТ СН'!$F$12</f>
        <v>174.53035506000001</v>
      </c>
    </row>
    <row r="211" spans="1:32" ht="15.75" x14ac:dyDescent="0.2">
      <c r="A211" s="35">
        <f t="shared" si="5"/>
        <v>45647</v>
      </c>
      <c r="B211" s="36">
        <f>SUMIFS(СВЦЭМ!$F$39:$F$789,СВЦЭМ!$A$39:$A$789,$A211,СВЦЭМ!$B$39:$B$789,B$190)+'СЕТ СН'!$F$12</f>
        <v>181.95973226000001</v>
      </c>
      <c r="C211" s="36">
        <f>SUMIFS(СВЦЭМ!$F$39:$F$789,СВЦЭМ!$A$39:$A$789,$A211,СВЦЭМ!$B$39:$B$789,C$190)+'СЕТ СН'!$F$12</f>
        <v>180.33571044999999</v>
      </c>
      <c r="D211" s="36">
        <f>SUMIFS(СВЦЭМ!$F$39:$F$789,СВЦЭМ!$A$39:$A$789,$A211,СВЦЭМ!$B$39:$B$789,D$190)+'СЕТ СН'!$F$12</f>
        <v>186.37367411</v>
      </c>
      <c r="E211" s="36">
        <f>SUMIFS(СВЦЭМ!$F$39:$F$789,СВЦЭМ!$A$39:$A$789,$A211,СВЦЭМ!$B$39:$B$789,E$190)+'СЕТ СН'!$F$12</f>
        <v>189.81081108999999</v>
      </c>
      <c r="F211" s="36">
        <f>SUMIFS(СВЦЭМ!$F$39:$F$789,СВЦЭМ!$A$39:$A$789,$A211,СВЦЭМ!$B$39:$B$789,F$190)+'СЕТ СН'!$F$12</f>
        <v>190.89185555</v>
      </c>
      <c r="G211" s="36">
        <f>SUMIFS(СВЦЭМ!$F$39:$F$789,СВЦЭМ!$A$39:$A$789,$A211,СВЦЭМ!$B$39:$B$789,G$190)+'СЕТ СН'!$F$12</f>
        <v>189.18683114999999</v>
      </c>
      <c r="H211" s="36">
        <f>SUMIFS(СВЦЭМ!$F$39:$F$789,СВЦЭМ!$A$39:$A$789,$A211,СВЦЭМ!$B$39:$B$789,H$190)+'СЕТ СН'!$F$12</f>
        <v>187.04228359000001</v>
      </c>
      <c r="I211" s="36">
        <f>SUMIFS(СВЦЭМ!$F$39:$F$789,СВЦЭМ!$A$39:$A$789,$A211,СВЦЭМ!$B$39:$B$789,I$190)+'СЕТ СН'!$F$12</f>
        <v>182.43296290000001</v>
      </c>
      <c r="J211" s="36">
        <f>SUMIFS(СВЦЭМ!$F$39:$F$789,СВЦЭМ!$A$39:$A$789,$A211,СВЦЭМ!$B$39:$B$789,J$190)+'СЕТ СН'!$F$12</f>
        <v>176.91498301999999</v>
      </c>
      <c r="K211" s="36">
        <f>SUMIFS(СВЦЭМ!$F$39:$F$789,СВЦЭМ!$A$39:$A$789,$A211,СВЦЭМ!$B$39:$B$789,K$190)+'СЕТ СН'!$F$12</f>
        <v>169.09275217000001</v>
      </c>
      <c r="L211" s="36">
        <f>SUMIFS(СВЦЭМ!$F$39:$F$789,СВЦЭМ!$A$39:$A$789,$A211,СВЦЭМ!$B$39:$B$789,L$190)+'СЕТ СН'!$F$12</f>
        <v>166.63522950999999</v>
      </c>
      <c r="M211" s="36">
        <f>SUMIFS(СВЦЭМ!$F$39:$F$789,СВЦЭМ!$A$39:$A$789,$A211,СВЦЭМ!$B$39:$B$789,M$190)+'СЕТ СН'!$F$12</f>
        <v>166.43985197999999</v>
      </c>
      <c r="N211" s="36">
        <f>SUMIFS(СВЦЭМ!$F$39:$F$789,СВЦЭМ!$A$39:$A$789,$A211,СВЦЭМ!$B$39:$B$789,N$190)+'СЕТ СН'!$F$12</f>
        <v>167.26524476</v>
      </c>
      <c r="O211" s="36">
        <f>SUMIFS(СВЦЭМ!$F$39:$F$789,СВЦЭМ!$A$39:$A$789,$A211,СВЦЭМ!$B$39:$B$789,O$190)+'СЕТ СН'!$F$12</f>
        <v>168.57412325000001</v>
      </c>
      <c r="P211" s="36">
        <f>SUMIFS(СВЦЭМ!$F$39:$F$789,СВЦЭМ!$A$39:$A$789,$A211,СВЦЭМ!$B$39:$B$789,P$190)+'СЕТ СН'!$F$12</f>
        <v>168.32409677999999</v>
      </c>
      <c r="Q211" s="36">
        <f>SUMIFS(СВЦЭМ!$F$39:$F$789,СВЦЭМ!$A$39:$A$789,$A211,СВЦЭМ!$B$39:$B$789,Q$190)+'СЕТ СН'!$F$12</f>
        <v>167.73139026999999</v>
      </c>
      <c r="R211" s="36">
        <f>SUMIFS(СВЦЭМ!$F$39:$F$789,СВЦЭМ!$A$39:$A$789,$A211,СВЦЭМ!$B$39:$B$789,R$190)+'СЕТ СН'!$F$12</f>
        <v>168.66610983999999</v>
      </c>
      <c r="S211" s="36">
        <f>SUMIFS(СВЦЭМ!$F$39:$F$789,СВЦЭМ!$A$39:$A$789,$A211,СВЦЭМ!$B$39:$B$789,S$190)+'СЕТ СН'!$F$12</f>
        <v>167.80101568000001</v>
      </c>
      <c r="T211" s="36">
        <f>SUMIFS(СВЦЭМ!$F$39:$F$789,СВЦЭМ!$A$39:$A$789,$A211,СВЦЭМ!$B$39:$B$789,T$190)+'СЕТ СН'!$F$12</f>
        <v>165.15903323000001</v>
      </c>
      <c r="U211" s="36">
        <f>SUMIFS(СВЦЭМ!$F$39:$F$789,СВЦЭМ!$A$39:$A$789,$A211,СВЦЭМ!$B$39:$B$789,U$190)+'СЕТ СН'!$F$12</f>
        <v>166.66792881999999</v>
      </c>
      <c r="V211" s="36">
        <f>SUMIFS(СВЦЭМ!$F$39:$F$789,СВЦЭМ!$A$39:$A$789,$A211,СВЦЭМ!$B$39:$B$789,V$190)+'СЕТ СН'!$F$12</f>
        <v>170.20126830000001</v>
      </c>
      <c r="W211" s="36">
        <f>SUMIFS(СВЦЭМ!$F$39:$F$789,СВЦЭМ!$A$39:$A$789,$A211,СВЦЭМ!$B$39:$B$789,W$190)+'СЕТ СН'!$F$12</f>
        <v>170.87503753999999</v>
      </c>
      <c r="X211" s="36">
        <f>SUMIFS(СВЦЭМ!$F$39:$F$789,СВЦЭМ!$A$39:$A$789,$A211,СВЦЭМ!$B$39:$B$789,X$190)+'СЕТ СН'!$F$12</f>
        <v>173.79029517999999</v>
      </c>
      <c r="Y211" s="36">
        <f>SUMIFS(СВЦЭМ!$F$39:$F$789,СВЦЭМ!$A$39:$A$789,$A211,СВЦЭМ!$B$39:$B$789,Y$190)+'СЕТ СН'!$F$12</f>
        <v>175.69790247</v>
      </c>
    </row>
    <row r="212" spans="1:32" ht="15.75" x14ac:dyDescent="0.2">
      <c r="A212" s="35">
        <f t="shared" si="5"/>
        <v>45648</v>
      </c>
      <c r="B212" s="36">
        <f>SUMIFS(СВЦЭМ!$F$39:$F$789,СВЦЭМ!$A$39:$A$789,$A212,СВЦЭМ!$B$39:$B$789,B$190)+'СЕТ СН'!$F$12</f>
        <v>177.79545636</v>
      </c>
      <c r="C212" s="36">
        <f>SUMIFS(СВЦЭМ!$F$39:$F$789,СВЦЭМ!$A$39:$A$789,$A212,СВЦЭМ!$B$39:$B$789,C$190)+'СЕТ СН'!$F$12</f>
        <v>187.70907706</v>
      </c>
      <c r="D212" s="36">
        <f>SUMIFS(СВЦЭМ!$F$39:$F$789,СВЦЭМ!$A$39:$A$789,$A212,СВЦЭМ!$B$39:$B$789,D$190)+'СЕТ СН'!$F$12</f>
        <v>189.68077851000001</v>
      </c>
      <c r="E212" s="36">
        <f>SUMIFS(СВЦЭМ!$F$39:$F$789,СВЦЭМ!$A$39:$A$789,$A212,СВЦЭМ!$B$39:$B$789,E$190)+'СЕТ СН'!$F$12</f>
        <v>191.55499545000001</v>
      </c>
      <c r="F212" s="36">
        <f>SUMIFS(СВЦЭМ!$F$39:$F$789,СВЦЭМ!$A$39:$A$789,$A212,СВЦЭМ!$B$39:$B$789,F$190)+'СЕТ СН'!$F$12</f>
        <v>192.34519066999999</v>
      </c>
      <c r="G212" s="36">
        <f>SUMIFS(СВЦЭМ!$F$39:$F$789,СВЦЭМ!$A$39:$A$789,$A212,СВЦЭМ!$B$39:$B$789,G$190)+'СЕТ СН'!$F$12</f>
        <v>192.58160118999999</v>
      </c>
      <c r="H212" s="36">
        <f>SUMIFS(СВЦЭМ!$F$39:$F$789,СВЦЭМ!$A$39:$A$789,$A212,СВЦЭМ!$B$39:$B$789,H$190)+'СЕТ СН'!$F$12</f>
        <v>190.57907537</v>
      </c>
      <c r="I212" s="36">
        <f>SUMIFS(СВЦЭМ!$F$39:$F$789,СВЦЭМ!$A$39:$A$789,$A212,СВЦЭМ!$B$39:$B$789,I$190)+'СЕТ СН'!$F$12</f>
        <v>188.11669939000001</v>
      </c>
      <c r="J212" s="36">
        <f>SUMIFS(СВЦЭМ!$F$39:$F$789,СВЦЭМ!$A$39:$A$789,$A212,СВЦЭМ!$B$39:$B$789,J$190)+'СЕТ СН'!$F$12</f>
        <v>179.51340181</v>
      </c>
      <c r="K212" s="36">
        <f>SUMIFS(СВЦЭМ!$F$39:$F$789,СВЦЭМ!$A$39:$A$789,$A212,СВЦЭМ!$B$39:$B$789,K$190)+'СЕТ СН'!$F$12</f>
        <v>175.71940409999999</v>
      </c>
      <c r="L212" s="36">
        <f>SUMIFS(СВЦЭМ!$F$39:$F$789,СВЦЭМ!$A$39:$A$789,$A212,СВЦЭМ!$B$39:$B$789,L$190)+'СЕТ СН'!$F$12</f>
        <v>172.01239756000001</v>
      </c>
      <c r="M212" s="36">
        <f>SUMIFS(СВЦЭМ!$F$39:$F$789,СВЦЭМ!$A$39:$A$789,$A212,СВЦЭМ!$B$39:$B$789,M$190)+'СЕТ СН'!$F$12</f>
        <v>171.70270266</v>
      </c>
      <c r="N212" s="36">
        <f>SUMIFS(СВЦЭМ!$F$39:$F$789,СВЦЭМ!$A$39:$A$789,$A212,СВЦЭМ!$B$39:$B$789,N$190)+'СЕТ СН'!$F$12</f>
        <v>172.62257855999999</v>
      </c>
      <c r="O212" s="36">
        <f>SUMIFS(СВЦЭМ!$F$39:$F$789,СВЦЭМ!$A$39:$A$789,$A212,СВЦЭМ!$B$39:$B$789,O$190)+'СЕТ СН'!$F$12</f>
        <v>174.4404663</v>
      </c>
      <c r="P212" s="36">
        <f>SUMIFS(СВЦЭМ!$F$39:$F$789,СВЦЭМ!$A$39:$A$789,$A212,СВЦЭМ!$B$39:$B$789,P$190)+'СЕТ СН'!$F$12</f>
        <v>175.50553388</v>
      </c>
      <c r="Q212" s="36">
        <f>SUMIFS(СВЦЭМ!$F$39:$F$789,СВЦЭМ!$A$39:$A$789,$A212,СВЦЭМ!$B$39:$B$789,Q$190)+'СЕТ СН'!$F$12</f>
        <v>177.51799120000001</v>
      </c>
      <c r="R212" s="36">
        <f>SUMIFS(СВЦЭМ!$F$39:$F$789,СВЦЭМ!$A$39:$A$789,$A212,СВЦЭМ!$B$39:$B$789,R$190)+'СЕТ СН'!$F$12</f>
        <v>176.28765236000001</v>
      </c>
      <c r="S212" s="36">
        <f>SUMIFS(СВЦЭМ!$F$39:$F$789,СВЦЭМ!$A$39:$A$789,$A212,СВЦЭМ!$B$39:$B$789,S$190)+'СЕТ СН'!$F$12</f>
        <v>172.12386909</v>
      </c>
      <c r="T212" s="36">
        <f>SUMIFS(СВЦЭМ!$F$39:$F$789,СВЦЭМ!$A$39:$A$789,$A212,СВЦЭМ!$B$39:$B$789,T$190)+'СЕТ СН'!$F$12</f>
        <v>168.03818552000001</v>
      </c>
      <c r="U212" s="36">
        <f>SUMIFS(СВЦЭМ!$F$39:$F$789,СВЦЭМ!$A$39:$A$789,$A212,СВЦЭМ!$B$39:$B$789,U$190)+'СЕТ СН'!$F$12</f>
        <v>168.82233535</v>
      </c>
      <c r="V212" s="36">
        <f>SUMIFS(СВЦЭМ!$F$39:$F$789,СВЦЭМ!$A$39:$A$789,$A212,СВЦЭМ!$B$39:$B$789,V$190)+'СЕТ СН'!$F$12</f>
        <v>170.04399205999999</v>
      </c>
      <c r="W212" s="36">
        <f>SUMIFS(СВЦЭМ!$F$39:$F$789,СВЦЭМ!$A$39:$A$789,$A212,СВЦЭМ!$B$39:$B$789,W$190)+'СЕТ СН'!$F$12</f>
        <v>171.35187131999999</v>
      </c>
      <c r="X212" s="36">
        <f>SUMIFS(СВЦЭМ!$F$39:$F$789,СВЦЭМ!$A$39:$A$789,$A212,СВЦЭМ!$B$39:$B$789,X$190)+'СЕТ СН'!$F$12</f>
        <v>173.82111666</v>
      </c>
      <c r="Y212" s="36">
        <f>SUMIFS(СВЦЭМ!$F$39:$F$789,СВЦЭМ!$A$39:$A$789,$A212,СВЦЭМ!$B$39:$B$789,Y$190)+'СЕТ СН'!$F$12</f>
        <v>178.15800153000001</v>
      </c>
    </row>
    <row r="213" spans="1:32" ht="15.75" x14ac:dyDescent="0.2">
      <c r="A213" s="35">
        <f t="shared" si="5"/>
        <v>45649</v>
      </c>
      <c r="B213" s="36">
        <f>SUMIFS(СВЦЭМ!$F$39:$F$789,СВЦЭМ!$A$39:$A$789,$A213,СВЦЭМ!$B$39:$B$789,B$190)+'СЕТ СН'!$F$12</f>
        <v>175.90561471000001</v>
      </c>
      <c r="C213" s="36">
        <f>SUMIFS(СВЦЭМ!$F$39:$F$789,СВЦЭМ!$A$39:$A$789,$A213,СВЦЭМ!$B$39:$B$789,C$190)+'СЕТ СН'!$F$12</f>
        <v>180.96223703999999</v>
      </c>
      <c r="D213" s="36">
        <f>SUMIFS(СВЦЭМ!$F$39:$F$789,СВЦЭМ!$A$39:$A$789,$A213,СВЦЭМ!$B$39:$B$789,D$190)+'СЕТ СН'!$F$12</f>
        <v>186.98888743000001</v>
      </c>
      <c r="E213" s="36">
        <f>SUMIFS(СВЦЭМ!$F$39:$F$789,СВЦЭМ!$A$39:$A$789,$A213,СВЦЭМ!$B$39:$B$789,E$190)+'СЕТ СН'!$F$12</f>
        <v>192.79333947999999</v>
      </c>
      <c r="F213" s="36">
        <f>SUMIFS(СВЦЭМ!$F$39:$F$789,СВЦЭМ!$A$39:$A$789,$A213,СВЦЭМ!$B$39:$B$789,F$190)+'СЕТ СН'!$F$12</f>
        <v>187.62376836000001</v>
      </c>
      <c r="G213" s="36">
        <f>SUMIFS(СВЦЭМ!$F$39:$F$789,СВЦЭМ!$A$39:$A$789,$A213,СВЦЭМ!$B$39:$B$789,G$190)+'СЕТ СН'!$F$12</f>
        <v>185.44234814000001</v>
      </c>
      <c r="H213" s="36">
        <f>SUMIFS(СВЦЭМ!$F$39:$F$789,СВЦЭМ!$A$39:$A$789,$A213,СВЦЭМ!$B$39:$B$789,H$190)+'СЕТ СН'!$F$12</f>
        <v>183.60212468</v>
      </c>
      <c r="I213" s="36">
        <f>SUMIFS(СВЦЭМ!$F$39:$F$789,СВЦЭМ!$A$39:$A$789,$A213,СВЦЭМ!$B$39:$B$789,I$190)+'СЕТ СН'!$F$12</f>
        <v>182.21459533999999</v>
      </c>
      <c r="J213" s="36">
        <f>SUMIFS(СВЦЭМ!$F$39:$F$789,СВЦЭМ!$A$39:$A$789,$A213,СВЦЭМ!$B$39:$B$789,J$190)+'СЕТ СН'!$F$12</f>
        <v>175.95306393000001</v>
      </c>
      <c r="K213" s="36">
        <f>SUMIFS(СВЦЭМ!$F$39:$F$789,СВЦЭМ!$A$39:$A$789,$A213,СВЦЭМ!$B$39:$B$789,K$190)+'СЕТ СН'!$F$12</f>
        <v>169.59213553000001</v>
      </c>
      <c r="L213" s="36">
        <f>SUMIFS(СВЦЭМ!$F$39:$F$789,СВЦЭМ!$A$39:$A$789,$A213,СВЦЭМ!$B$39:$B$789,L$190)+'СЕТ СН'!$F$12</f>
        <v>168.94188552</v>
      </c>
      <c r="M213" s="36">
        <f>SUMIFS(СВЦЭМ!$F$39:$F$789,СВЦЭМ!$A$39:$A$789,$A213,СВЦЭМ!$B$39:$B$789,M$190)+'СЕТ СН'!$F$12</f>
        <v>170.18044710999999</v>
      </c>
      <c r="N213" s="36">
        <f>SUMIFS(СВЦЭМ!$F$39:$F$789,СВЦЭМ!$A$39:$A$789,$A213,СВЦЭМ!$B$39:$B$789,N$190)+'СЕТ СН'!$F$12</f>
        <v>170.58381021</v>
      </c>
      <c r="O213" s="36">
        <f>SUMIFS(СВЦЭМ!$F$39:$F$789,СВЦЭМ!$A$39:$A$789,$A213,СВЦЭМ!$B$39:$B$789,O$190)+'СЕТ СН'!$F$12</f>
        <v>172.75962656999999</v>
      </c>
      <c r="P213" s="36">
        <f>SUMIFS(СВЦЭМ!$F$39:$F$789,СВЦЭМ!$A$39:$A$789,$A213,СВЦЭМ!$B$39:$B$789,P$190)+'СЕТ СН'!$F$12</f>
        <v>175.91061811</v>
      </c>
      <c r="Q213" s="36">
        <f>SUMIFS(СВЦЭМ!$F$39:$F$789,СВЦЭМ!$A$39:$A$789,$A213,СВЦЭМ!$B$39:$B$789,Q$190)+'СЕТ СН'!$F$12</f>
        <v>177.01016175999999</v>
      </c>
      <c r="R213" s="36">
        <f>SUMIFS(СВЦЭМ!$F$39:$F$789,СВЦЭМ!$A$39:$A$789,$A213,СВЦЭМ!$B$39:$B$789,R$190)+'СЕТ СН'!$F$12</f>
        <v>174.64957168000001</v>
      </c>
      <c r="S213" s="36">
        <f>SUMIFS(СВЦЭМ!$F$39:$F$789,СВЦЭМ!$A$39:$A$789,$A213,СВЦЭМ!$B$39:$B$789,S$190)+'СЕТ СН'!$F$12</f>
        <v>172.88816908999999</v>
      </c>
      <c r="T213" s="36">
        <f>SUMIFS(СВЦЭМ!$F$39:$F$789,СВЦЭМ!$A$39:$A$789,$A213,СВЦЭМ!$B$39:$B$789,T$190)+'СЕТ СН'!$F$12</f>
        <v>171.54219315</v>
      </c>
      <c r="U213" s="36">
        <f>SUMIFS(СВЦЭМ!$F$39:$F$789,СВЦЭМ!$A$39:$A$789,$A213,СВЦЭМ!$B$39:$B$789,U$190)+'СЕТ СН'!$F$12</f>
        <v>171.37286281999999</v>
      </c>
      <c r="V213" s="36">
        <f>SUMIFS(СВЦЭМ!$F$39:$F$789,СВЦЭМ!$A$39:$A$789,$A213,СВЦЭМ!$B$39:$B$789,V$190)+'СЕТ СН'!$F$12</f>
        <v>169.41107757</v>
      </c>
      <c r="W213" s="36">
        <f>SUMIFS(СВЦЭМ!$F$39:$F$789,СВЦЭМ!$A$39:$A$789,$A213,СВЦЭМ!$B$39:$B$789,W$190)+'СЕТ СН'!$F$12</f>
        <v>169.35611994999999</v>
      </c>
      <c r="X213" s="36">
        <f>SUMIFS(СВЦЭМ!$F$39:$F$789,СВЦЭМ!$A$39:$A$789,$A213,СВЦЭМ!$B$39:$B$789,X$190)+'СЕТ СН'!$F$12</f>
        <v>174.33904261999999</v>
      </c>
      <c r="Y213" s="36">
        <f>SUMIFS(СВЦЭМ!$F$39:$F$789,СВЦЭМ!$A$39:$A$789,$A213,СВЦЭМ!$B$39:$B$789,Y$190)+'СЕТ СН'!$F$12</f>
        <v>176.87170221</v>
      </c>
    </row>
    <row r="214" spans="1:32" ht="15.75" x14ac:dyDescent="0.2">
      <c r="A214" s="35">
        <f t="shared" si="5"/>
        <v>45650</v>
      </c>
      <c r="B214" s="36">
        <f>SUMIFS(СВЦЭМ!$F$39:$F$789,СВЦЭМ!$A$39:$A$789,$A214,СВЦЭМ!$B$39:$B$789,B$190)+'СЕТ СН'!$F$12</f>
        <v>181.85842177000001</v>
      </c>
      <c r="C214" s="36">
        <f>SUMIFS(СВЦЭМ!$F$39:$F$789,СВЦЭМ!$A$39:$A$789,$A214,СВЦЭМ!$B$39:$B$789,C$190)+'СЕТ СН'!$F$12</f>
        <v>191.10136980999999</v>
      </c>
      <c r="D214" s="36">
        <f>SUMIFS(СВЦЭМ!$F$39:$F$789,СВЦЭМ!$A$39:$A$789,$A214,СВЦЭМ!$B$39:$B$789,D$190)+'СЕТ СН'!$F$12</f>
        <v>190.72349172</v>
      </c>
      <c r="E214" s="36">
        <f>SUMIFS(СВЦЭМ!$F$39:$F$789,СВЦЭМ!$A$39:$A$789,$A214,СВЦЭМ!$B$39:$B$789,E$190)+'СЕТ СН'!$F$12</f>
        <v>190.76143522999999</v>
      </c>
      <c r="F214" s="36">
        <f>SUMIFS(СВЦЭМ!$F$39:$F$789,СВЦЭМ!$A$39:$A$789,$A214,СВЦЭМ!$B$39:$B$789,F$190)+'СЕТ СН'!$F$12</f>
        <v>189.98658674999999</v>
      </c>
      <c r="G214" s="36">
        <f>SUMIFS(СВЦЭМ!$F$39:$F$789,СВЦЭМ!$A$39:$A$789,$A214,СВЦЭМ!$B$39:$B$789,G$190)+'СЕТ СН'!$F$12</f>
        <v>188.50433182</v>
      </c>
      <c r="H214" s="36">
        <f>SUMIFS(СВЦЭМ!$F$39:$F$789,СВЦЭМ!$A$39:$A$789,$A214,СВЦЭМ!$B$39:$B$789,H$190)+'СЕТ СН'!$F$12</f>
        <v>187.00823409</v>
      </c>
      <c r="I214" s="36">
        <f>SUMIFS(СВЦЭМ!$F$39:$F$789,СВЦЭМ!$A$39:$A$789,$A214,СВЦЭМ!$B$39:$B$789,I$190)+'СЕТ СН'!$F$12</f>
        <v>181.50117653999999</v>
      </c>
      <c r="J214" s="36">
        <f>SUMIFS(СВЦЭМ!$F$39:$F$789,СВЦЭМ!$A$39:$A$789,$A214,СВЦЭМ!$B$39:$B$789,J$190)+'СЕТ СН'!$F$12</f>
        <v>178.72308662</v>
      </c>
      <c r="K214" s="36">
        <f>SUMIFS(СВЦЭМ!$F$39:$F$789,СВЦЭМ!$A$39:$A$789,$A214,СВЦЭМ!$B$39:$B$789,K$190)+'СЕТ СН'!$F$12</f>
        <v>179.38505755</v>
      </c>
      <c r="L214" s="36">
        <f>SUMIFS(СВЦЭМ!$F$39:$F$789,СВЦЭМ!$A$39:$A$789,$A214,СВЦЭМ!$B$39:$B$789,L$190)+'СЕТ СН'!$F$12</f>
        <v>176.60106447999999</v>
      </c>
      <c r="M214" s="36">
        <f>SUMIFS(СВЦЭМ!$F$39:$F$789,СВЦЭМ!$A$39:$A$789,$A214,СВЦЭМ!$B$39:$B$789,M$190)+'СЕТ СН'!$F$12</f>
        <v>170.59807158999999</v>
      </c>
      <c r="N214" s="36">
        <f>SUMIFS(СВЦЭМ!$F$39:$F$789,СВЦЭМ!$A$39:$A$789,$A214,СВЦЭМ!$B$39:$B$789,N$190)+'СЕТ СН'!$F$12</f>
        <v>172.33587025</v>
      </c>
      <c r="O214" s="36">
        <f>SUMIFS(СВЦЭМ!$F$39:$F$789,СВЦЭМ!$A$39:$A$789,$A214,СВЦЭМ!$B$39:$B$789,O$190)+'СЕТ СН'!$F$12</f>
        <v>176.98430303999999</v>
      </c>
      <c r="P214" s="36">
        <f>SUMIFS(СВЦЭМ!$F$39:$F$789,СВЦЭМ!$A$39:$A$789,$A214,СВЦЭМ!$B$39:$B$789,P$190)+'СЕТ СН'!$F$12</f>
        <v>176.4985528</v>
      </c>
      <c r="Q214" s="36">
        <f>SUMIFS(СВЦЭМ!$F$39:$F$789,СВЦЭМ!$A$39:$A$789,$A214,СВЦЭМ!$B$39:$B$789,Q$190)+'СЕТ СН'!$F$12</f>
        <v>170.92501279000001</v>
      </c>
      <c r="R214" s="36">
        <f>SUMIFS(СВЦЭМ!$F$39:$F$789,СВЦЭМ!$A$39:$A$789,$A214,СВЦЭМ!$B$39:$B$789,R$190)+'СЕТ СН'!$F$12</f>
        <v>172.38817011</v>
      </c>
      <c r="S214" s="36">
        <f>SUMIFS(СВЦЭМ!$F$39:$F$789,СВЦЭМ!$A$39:$A$789,$A214,СВЦЭМ!$B$39:$B$789,S$190)+'СЕТ СН'!$F$12</f>
        <v>174.36823011999999</v>
      </c>
      <c r="T214" s="36">
        <f>SUMIFS(СВЦЭМ!$F$39:$F$789,СВЦЭМ!$A$39:$A$789,$A214,СВЦЭМ!$B$39:$B$789,T$190)+'СЕТ СН'!$F$12</f>
        <v>177.60974071000001</v>
      </c>
      <c r="U214" s="36">
        <f>SUMIFS(СВЦЭМ!$F$39:$F$789,СВЦЭМ!$A$39:$A$789,$A214,СВЦЭМ!$B$39:$B$789,U$190)+'СЕТ СН'!$F$12</f>
        <v>177.85511385000001</v>
      </c>
      <c r="V214" s="36">
        <f>SUMIFS(СВЦЭМ!$F$39:$F$789,СВЦЭМ!$A$39:$A$789,$A214,СВЦЭМ!$B$39:$B$789,V$190)+'СЕТ СН'!$F$12</f>
        <v>178.89895172000001</v>
      </c>
      <c r="W214" s="36">
        <f>SUMIFS(СВЦЭМ!$F$39:$F$789,СВЦЭМ!$A$39:$A$789,$A214,СВЦЭМ!$B$39:$B$789,W$190)+'СЕТ СН'!$F$12</f>
        <v>180.88301324</v>
      </c>
      <c r="X214" s="36">
        <f>SUMIFS(СВЦЭМ!$F$39:$F$789,СВЦЭМ!$A$39:$A$789,$A214,СВЦЭМ!$B$39:$B$789,X$190)+'СЕТ СН'!$F$12</f>
        <v>183.81673900999999</v>
      </c>
      <c r="Y214" s="36">
        <f>SUMIFS(СВЦЭМ!$F$39:$F$789,СВЦЭМ!$A$39:$A$789,$A214,СВЦЭМ!$B$39:$B$789,Y$190)+'СЕТ СН'!$F$12</f>
        <v>184.60316975000001</v>
      </c>
    </row>
    <row r="215" spans="1:32" ht="15.75" x14ac:dyDescent="0.2">
      <c r="A215" s="35">
        <f t="shared" si="5"/>
        <v>45651</v>
      </c>
      <c r="B215" s="36">
        <f>SUMIFS(СВЦЭМ!$F$39:$F$789,СВЦЭМ!$A$39:$A$789,$A215,СВЦЭМ!$B$39:$B$789,B$190)+'СЕТ СН'!$F$12</f>
        <v>175.24248821</v>
      </c>
      <c r="C215" s="36">
        <f>SUMIFS(СВЦЭМ!$F$39:$F$789,СВЦЭМ!$A$39:$A$789,$A215,СВЦЭМ!$B$39:$B$789,C$190)+'СЕТ СН'!$F$12</f>
        <v>178.84348771000001</v>
      </c>
      <c r="D215" s="36">
        <f>SUMIFS(СВЦЭМ!$F$39:$F$789,СВЦЭМ!$A$39:$A$789,$A215,СВЦЭМ!$B$39:$B$789,D$190)+'СЕТ СН'!$F$12</f>
        <v>179.83700673999999</v>
      </c>
      <c r="E215" s="36">
        <f>SUMIFS(СВЦЭМ!$F$39:$F$789,СВЦЭМ!$A$39:$A$789,$A215,СВЦЭМ!$B$39:$B$789,E$190)+'СЕТ СН'!$F$12</f>
        <v>182.88478011000001</v>
      </c>
      <c r="F215" s="36">
        <f>SUMIFS(СВЦЭМ!$F$39:$F$789,СВЦЭМ!$A$39:$A$789,$A215,СВЦЭМ!$B$39:$B$789,F$190)+'СЕТ СН'!$F$12</f>
        <v>183.39582963000001</v>
      </c>
      <c r="G215" s="36">
        <f>SUMIFS(СВЦЭМ!$F$39:$F$789,СВЦЭМ!$A$39:$A$789,$A215,СВЦЭМ!$B$39:$B$789,G$190)+'СЕТ СН'!$F$12</f>
        <v>179.67296640999999</v>
      </c>
      <c r="H215" s="36">
        <f>SUMIFS(СВЦЭМ!$F$39:$F$789,СВЦЭМ!$A$39:$A$789,$A215,СВЦЭМ!$B$39:$B$789,H$190)+'СЕТ СН'!$F$12</f>
        <v>174.10239823000001</v>
      </c>
      <c r="I215" s="36">
        <f>SUMIFS(СВЦЭМ!$F$39:$F$789,СВЦЭМ!$A$39:$A$789,$A215,СВЦЭМ!$B$39:$B$789,I$190)+'СЕТ СН'!$F$12</f>
        <v>165.37851707999999</v>
      </c>
      <c r="J215" s="36">
        <f>SUMIFS(СВЦЭМ!$F$39:$F$789,СВЦЭМ!$A$39:$A$789,$A215,СВЦЭМ!$B$39:$B$789,J$190)+'СЕТ СН'!$F$12</f>
        <v>163.83509470000001</v>
      </c>
      <c r="K215" s="36">
        <f>SUMIFS(СВЦЭМ!$F$39:$F$789,СВЦЭМ!$A$39:$A$789,$A215,СВЦЭМ!$B$39:$B$789,K$190)+'СЕТ СН'!$F$12</f>
        <v>162.61681906999999</v>
      </c>
      <c r="L215" s="36">
        <f>SUMIFS(СВЦЭМ!$F$39:$F$789,СВЦЭМ!$A$39:$A$789,$A215,СВЦЭМ!$B$39:$B$789,L$190)+'СЕТ СН'!$F$12</f>
        <v>161.09029136999999</v>
      </c>
      <c r="M215" s="36">
        <f>SUMIFS(СВЦЭМ!$F$39:$F$789,СВЦЭМ!$A$39:$A$789,$A215,СВЦЭМ!$B$39:$B$789,M$190)+'СЕТ СН'!$F$12</f>
        <v>158.94011709</v>
      </c>
      <c r="N215" s="36">
        <f>SUMIFS(СВЦЭМ!$F$39:$F$789,СВЦЭМ!$A$39:$A$789,$A215,СВЦЭМ!$B$39:$B$789,N$190)+'СЕТ СН'!$F$12</f>
        <v>159.07435925999999</v>
      </c>
      <c r="O215" s="36">
        <f>SUMIFS(СВЦЭМ!$F$39:$F$789,СВЦЭМ!$A$39:$A$789,$A215,СВЦЭМ!$B$39:$B$789,O$190)+'СЕТ СН'!$F$12</f>
        <v>159.98086663999999</v>
      </c>
      <c r="P215" s="36">
        <f>SUMIFS(СВЦЭМ!$F$39:$F$789,СВЦЭМ!$A$39:$A$789,$A215,СВЦЭМ!$B$39:$B$789,P$190)+'СЕТ СН'!$F$12</f>
        <v>160.21764597999999</v>
      </c>
      <c r="Q215" s="36">
        <f>SUMIFS(СВЦЭМ!$F$39:$F$789,СВЦЭМ!$A$39:$A$789,$A215,СВЦЭМ!$B$39:$B$789,Q$190)+'СЕТ СН'!$F$12</f>
        <v>160.59075390999999</v>
      </c>
      <c r="R215" s="36">
        <f>SUMIFS(СВЦЭМ!$F$39:$F$789,СВЦЭМ!$A$39:$A$789,$A215,СВЦЭМ!$B$39:$B$789,R$190)+'СЕТ СН'!$F$12</f>
        <v>160.39832783</v>
      </c>
      <c r="S215" s="36">
        <f>SUMIFS(СВЦЭМ!$F$39:$F$789,СВЦЭМ!$A$39:$A$789,$A215,СВЦЭМ!$B$39:$B$789,S$190)+'СЕТ СН'!$F$12</f>
        <v>158.77359145</v>
      </c>
      <c r="T215" s="36">
        <f>SUMIFS(СВЦЭМ!$F$39:$F$789,СВЦЭМ!$A$39:$A$789,$A215,СВЦЭМ!$B$39:$B$789,T$190)+'СЕТ СН'!$F$12</f>
        <v>160.62376148999999</v>
      </c>
      <c r="U215" s="36">
        <f>SUMIFS(СВЦЭМ!$F$39:$F$789,СВЦЭМ!$A$39:$A$789,$A215,СВЦЭМ!$B$39:$B$789,U$190)+'СЕТ СН'!$F$12</f>
        <v>160.41614319000001</v>
      </c>
      <c r="V215" s="36">
        <f>SUMIFS(СВЦЭМ!$F$39:$F$789,СВЦЭМ!$A$39:$A$789,$A215,СВЦЭМ!$B$39:$B$789,V$190)+'СЕТ СН'!$F$12</f>
        <v>161.09613117999999</v>
      </c>
      <c r="W215" s="36">
        <f>SUMIFS(СВЦЭМ!$F$39:$F$789,СВЦЭМ!$A$39:$A$789,$A215,СВЦЭМ!$B$39:$B$789,W$190)+'СЕТ СН'!$F$12</f>
        <v>164.0040333</v>
      </c>
      <c r="X215" s="36">
        <f>SUMIFS(СВЦЭМ!$F$39:$F$789,СВЦЭМ!$A$39:$A$789,$A215,СВЦЭМ!$B$39:$B$789,X$190)+'СЕТ СН'!$F$12</f>
        <v>163.40351379000001</v>
      </c>
      <c r="Y215" s="36">
        <f>SUMIFS(СВЦЭМ!$F$39:$F$789,СВЦЭМ!$A$39:$A$789,$A215,СВЦЭМ!$B$39:$B$789,Y$190)+'СЕТ СН'!$F$12</f>
        <v>168.16057989000001</v>
      </c>
    </row>
    <row r="216" spans="1:32" ht="15.75" x14ac:dyDescent="0.2">
      <c r="A216" s="35">
        <f t="shared" si="5"/>
        <v>45652</v>
      </c>
      <c r="B216" s="36">
        <f>SUMIFS(СВЦЭМ!$F$39:$F$789,СВЦЭМ!$A$39:$A$789,$A216,СВЦЭМ!$B$39:$B$789,B$190)+'СЕТ СН'!$F$12</f>
        <v>181.49558718</v>
      </c>
      <c r="C216" s="36">
        <f>SUMIFS(СВЦЭМ!$F$39:$F$789,СВЦЭМ!$A$39:$A$789,$A216,СВЦЭМ!$B$39:$B$789,C$190)+'СЕТ СН'!$F$12</f>
        <v>184.84714880999999</v>
      </c>
      <c r="D216" s="36">
        <f>SUMIFS(СВЦЭМ!$F$39:$F$789,СВЦЭМ!$A$39:$A$789,$A216,СВЦЭМ!$B$39:$B$789,D$190)+'СЕТ СН'!$F$12</f>
        <v>187.16684346</v>
      </c>
      <c r="E216" s="36">
        <f>SUMIFS(СВЦЭМ!$F$39:$F$789,СВЦЭМ!$A$39:$A$789,$A216,СВЦЭМ!$B$39:$B$789,E$190)+'СЕТ СН'!$F$12</f>
        <v>187.60295944000001</v>
      </c>
      <c r="F216" s="36">
        <f>SUMIFS(СВЦЭМ!$F$39:$F$789,СВЦЭМ!$A$39:$A$789,$A216,СВЦЭМ!$B$39:$B$789,F$190)+'СЕТ СН'!$F$12</f>
        <v>187.21861064999999</v>
      </c>
      <c r="G216" s="36">
        <f>SUMIFS(СВЦЭМ!$F$39:$F$789,СВЦЭМ!$A$39:$A$789,$A216,СВЦЭМ!$B$39:$B$789,G$190)+'СЕТ СН'!$F$12</f>
        <v>185.15498489999999</v>
      </c>
      <c r="H216" s="36">
        <f>SUMIFS(СВЦЭМ!$F$39:$F$789,СВЦЭМ!$A$39:$A$789,$A216,СВЦЭМ!$B$39:$B$789,H$190)+'СЕТ СН'!$F$12</f>
        <v>177.99167965999999</v>
      </c>
      <c r="I216" s="36">
        <f>SUMIFS(СВЦЭМ!$F$39:$F$789,СВЦЭМ!$A$39:$A$789,$A216,СВЦЭМ!$B$39:$B$789,I$190)+'СЕТ СН'!$F$12</f>
        <v>172.41457733999999</v>
      </c>
      <c r="J216" s="36">
        <f>SUMIFS(СВЦЭМ!$F$39:$F$789,СВЦЭМ!$A$39:$A$789,$A216,СВЦЭМ!$B$39:$B$789,J$190)+'СЕТ СН'!$F$12</f>
        <v>169.4146734</v>
      </c>
      <c r="K216" s="36">
        <f>SUMIFS(СВЦЭМ!$F$39:$F$789,СВЦЭМ!$A$39:$A$789,$A216,СВЦЭМ!$B$39:$B$789,K$190)+'СЕТ СН'!$F$12</f>
        <v>167.69951449000001</v>
      </c>
      <c r="L216" s="36">
        <f>SUMIFS(СВЦЭМ!$F$39:$F$789,СВЦЭМ!$A$39:$A$789,$A216,СВЦЭМ!$B$39:$B$789,L$190)+'СЕТ СН'!$F$12</f>
        <v>167.63929777000001</v>
      </c>
      <c r="M216" s="36">
        <f>SUMIFS(СВЦЭМ!$F$39:$F$789,СВЦЭМ!$A$39:$A$789,$A216,СВЦЭМ!$B$39:$B$789,M$190)+'СЕТ СН'!$F$12</f>
        <v>166.47664323000001</v>
      </c>
      <c r="N216" s="36">
        <f>SUMIFS(СВЦЭМ!$F$39:$F$789,СВЦЭМ!$A$39:$A$789,$A216,СВЦЭМ!$B$39:$B$789,N$190)+'СЕТ СН'!$F$12</f>
        <v>166.59864024000001</v>
      </c>
      <c r="O216" s="36">
        <f>SUMIFS(СВЦЭМ!$F$39:$F$789,СВЦЭМ!$A$39:$A$789,$A216,СВЦЭМ!$B$39:$B$789,O$190)+'СЕТ СН'!$F$12</f>
        <v>165.94779606</v>
      </c>
      <c r="P216" s="36">
        <f>SUMIFS(СВЦЭМ!$F$39:$F$789,СВЦЭМ!$A$39:$A$789,$A216,СВЦЭМ!$B$39:$B$789,P$190)+'СЕТ СН'!$F$12</f>
        <v>167.03956235000001</v>
      </c>
      <c r="Q216" s="36">
        <f>SUMIFS(СВЦЭМ!$F$39:$F$789,СВЦЭМ!$A$39:$A$789,$A216,СВЦЭМ!$B$39:$B$789,Q$190)+'СЕТ СН'!$F$12</f>
        <v>171.54094723</v>
      </c>
      <c r="R216" s="36">
        <f>SUMIFS(СВЦЭМ!$F$39:$F$789,СВЦЭМ!$A$39:$A$789,$A216,СВЦЭМ!$B$39:$B$789,R$190)+'СЕТ СН'!$F$12</f>
        <v>167.76951005000001</v>
      </c>
      <c r="S216" s="36">
        <f>SUMIFS(СВЦЭМ!$F$39:$F$789,СВЦЭМ!$A$39:$A$789,$A216,СВЦЭМ!$B$39:$B$789,S$190)+'СЕТ СН'!$F$12</f>
        <v>168.4555584</v>
      </c>
      <c r="T216" s="36">
        <f>SUMIFS(СВЦЭМ!$F$39:$F$789,СВЦЭМ!$A$39:$A$789,$A216,СВЦЭМ!$B$39:$B$789,T$190)+'СЕТ СН'!$F$12</f>
        <v>166.85986416</v>
      </c>
      <c r="U216" s="36">
        <f>SUMIFS(СВЦЭМ!$F$39:$F$789,СВЦЭМ!$A$39:$A$789,$A216,СВЦЭМ!$B$39:$B$789,U$190)+'СЕТ СН'!$F$12</f>
        <v>168.05883352999999</v>
      </c>
      <c r="V216" s="36">
        <f>SUMIFS(СВЦЭМ!$F$39:$F$789,СВЦЭМ!$A$39:$A$789,$A216,СВЦЭМ!$B$39:$B$789,V$190)+'СЕТ СН'!$F$12</f>
        <v>170.39369047</v>
      </c>
      <c r="W216" s="36">
        <f>SUMIFS(СВЦЭМ!$F$39:$F$789,СВЦЭМ!$A$39:$A$789,$A216,СВЦЭМ!$B$39:$B$789,W$190)+'СЕТ СН'!$F$12</f>
        <v>171.33556870000001</v>
      </c>
      <c r="X216" s="36">
        <f>SUMIFS(СВЦЭМ!$F$39:$F$789,СВЦЭМ!$A$39:$A$789,$A216,СВЦЭМ!$B$39:$B$789,X$190)+'СЕТ СН'!$F$12</f>
        <v>172.27501737</v>
      </c>
      <c r="Y216" s="36">
        <f>SUMIFS(СВЦЭМ!$F$39:$F$789,СВЦЭМ!$A$39:$A$789,$A216,СВЦЭМ!$B$39:$B$789,Y$190)+'СЕТ СН'!$F$12</f>
        <v>173.71464965000001</v>
      </c>
    </row>
    <row r="217" spans="1:32" ht="15.75" x14ac:dyDescent="0.2">
      <c r="A217" s="35">
        <f t="shared" si="5"/>
        <v>45653</v>
      </c>
      <c r="B217" s="36">
        <f>SUMIFS(СВЦЭМ!$F$39:$F$789,СВЦЭМ!$A$39:$A$789,$A217,СВЦЭМ!$B$39:$B$789,B$190)+'СЕТ СН'!$F$12</f>
        <v>182.63194143999999</v>
      </c>
      <c r="C217" s="36">
        <f>SUMIFS(СВЦЭМ!$F$39:$F$789,СВЦЭМ!$A$39:$A$789,$A217,СВЦЭМ!$B$39:$B$789,C$190)+'СЕТ СН'!$F$12</f>
        <v>184.1970263</v>
      </c>
      <c r="D217" s="36">
        <f>SUMIFS(СВЦЭМ!$F$39:$F$789,СВЦЭМ!$A$39:$A$789,$A217,СВЦЭМ!$B$39:$B$789,D$190)+'СЕТ СН'!$F$12</f>
        <v>185.21540300999999</v>
      </c>
      <c r="E217" s="36">
        <f>SUMIFS(СВЦЭМ!$F$39:$F$789,СВЦЭМ!$A$39:$A$789,$A217,СВЦЭМ!$B$39:$B$789,E$190)+'СЕТ СН'!$F$12</f>
        <v>186.03983062</v>
      </c>
      <c r="F217" s="36">
        <f>SUMIFS(СВЦЭМ!$F$39:$F$789,СВЦЭМ!$A$39:$A$789,$A217,СВЦЭМ!$B$39:$B$789,F$190)+'СЕТ СН'!$F$12</f>
        <v>185.36820642000001</v>
      </c>
      <c r="G217" s="36">
        <f>SUMIFS(СВЦЭМ!$F$39:$F$789,СВЦЭМ!$A$39:$A$789,$A217,СВЦЭМ!$B$39:$B$789,G$190)+'СЕТ СН'!$F$12</f>
        <v>182.70406878</v>
      </c>
      <c r="H217" s="36">
        <f>SUMIFS(СВЦЭМ!$F$39:$F$789,СВЦЭМ!$A$39:$A$789,$A217,СВЦЭМ!$B$39:$B$789,H$190)+'СЕТ СН'!$F$12</f>
        <v>175.79583914</v>
      </c>
      <c r="I217" s="36">
        <f>SUMIFS(СВЦЭМ!$F$39:$F$789,СВЦЭМ!$A$39:$A$789,$A217,СВЦЭМ!$B$39:$B$789,I$190)+'СЕТ СН'!$F$12</f>
        <v>168.23794046</v>
      </c>
      <c r="J217" s="36">
        <f>SUMIFS(СВЦЭМ!$F$39:$F$789,СВЦЭМ!$A$39:$A$789,$A217,СВЦЭМ!$B$39:$B$789,J$190)+'СЕТ СН'!$F$12</f>
        <v>165.97379781000001</v>
      </c>
      <c r="K217" s="36">
        <f>SUMIFS(СВЦЭМ!$F$39:$F$789,СВЦЭМ!$A$39:$A$789,$A217,СВЦЭМ!$B$39:$B$789,K$190)+'СЕТ СН'!$F$12</f>
        <v>165.98516676</v>
      </c>
      <c r="L217" s="36">
        <f>SUMIFS(СВЦЭМ!$F$39:$F$789,СВЦЭМ!$A$39:$A$789,$A217,СВЦЭМ!$B$39:$B$789,L$190)+'СЕТ СН'!$F$12</f>
        <v>167.89016046</v>
      </c>
      <c r="M217" s="36">
        <f>SUMIFS(СВЦЭМ!$F$39:$F$789,СВЦЭМ!$A$39:$A$789,$A217,СВЦЭМ!$B$39:$B$789,M$190)+'СЕТ СН'!$F$12</f>
        <v>173.19630996000001</v>
      </c>
      <c r="N217" s="36">
        <f>SUMIFS(СВЦЭМ!$F$39:$F$789,СВЦЭМ!$A$39:$A$789,$A217,СВЦЭМ!$B$39:$B$789,N$190)+'СЕТ СН'!$F$12</f>
        <v>175.14576425999999</v>
      </c>
      <c r="O217" s="36">
        <f>SUMIFS(СВЦЭМ!$F$39:$F$789,СВЦЭМ!$A$39:$A$789,$A217,СВЦЭМ!$B$39:$B$789,O$190)+'СЕТ СН'!$F$12</f>
        <v>175.25436196000001</v>
      </c>
      <c r="P217" s="36">
        <f>SUMIFS(СВЦЭМ!$F$39:$F$789,СВЦЭМ!$A$39:$A$789,$A217,СВЦЭМ!$B$39:$B$789,P$190)+'СЕТ СН'!$F$12</f>
        <v>174.14504837000001</v>
      </c>
      <c r="Q217" s="36">
        <f>SUMIFS(СВЦЭМ!$F$39:$F$789,СВЦЭМ!$A$39:$A$789,$A217,СВЦЭМ!$B$39:$B$789,Q$190)+'СЕТ СН'!$F$12</f>
        <v>175.17141715</v>
      </c>
      <c r="R217" s="36">
        <f>SUMIFS(СВЦЭМ!$F$39:$F$789,СВЦЭМ!$A$39:$A$789,$A217,СВЦЭМ!$B$39:$B$789,R$190)+'СЕТ СН'!$F$12</f>
        <v>174.39902468</v>
      </c>
      <c r="S217" s="36">
        <f>SUMIFS(СВЦЭМ!$F$39:$F$789,СВЦЭМ!$A$39:$A$789,$A217,СВЦЭМ!$B$39:$B$789,S$190)+'СЕТ СН'!$F$12</f>
        <v>173.22176585</v>
      </c>
      <c r="T217" s="36">
        <f>SUMIFS(СВЦЭМ!$F$39:$F$789,СВЦЭМ!$A$39:$A$789,$A217,СВЦЭМ!$B$39:$B$789,T$190)+'СЕТ СН'!$F$12</f>
        <v>170.71130536000001</v>
      </c>
      <c r="U217" s="36">
        <f>SUMIFS(СВЦЭМ!$F$39:$F$789,СВЦЭМ!$A$39:$A$789,$A217,СВЦЭМ!$B$39:$B$789,U$190)+'СЕТ СН'!$F$12</f>
        <v>168.04637206000001</v>
      </c>
      <c r="V217" s="36">
        <f>SUMIFS(СВЦЭМ!$F$39:$F$789,СВЦЭМ!$A$39:$A$789,$A217,СВЦЭМ!$B$39:$B$789,V$190)+'СЕТ СН'!$F$12</f>
        <v>168.90276028</v>
      </c>
      <c r="W217" s="36">
        <f>SUMIFS(СВЦЭМ!$F$39:$F$789,СВЦЭМ!$A$39:$A$789,$A217,СВЦЭМ!$B$39:$B$789,W$190)+'СЕТ СН'!$F$12</f>
        <v>171.53930471999999</v>
      </c>
      <c r="X217" s="36">
        <f>SUMIFS(СВЦЭМ!$F$39:$F$789,СВЦЭМ!$A$39:$A$789,$A217,СВЦЭМ!$B$39:$B$789,X$190)+'СЕТ СН'!$F$12</f>
        <v>175.38695154000001</v>
      </c>
      <c r="Y217" s="36">
        <f>SUMIFS(СВЦЭМ!$F$39:$F$789,СВЦЭМ!$A$39:$A$789,$A217,СВЦЭМ!$B$39:$B$789,Y$190)+'СЕТ СН'!$F$12</f>
        <v>175.76172586000001</v>
      </c>
    </row>
    <row r="218" spans="1:32" ht="15.75" x14ac:dyDescent="0.2">
      <c r="A218" s="35">
        <f t="shared" si="5"/>
        <v>45654</v>
      </c>
      <c r="B218" s="36">
        <f>SUMIFS(СВЦЭМ!$F$39:$F$789,СВЦЭМ!$A$39:$A$789,$A218,СВЦЭМ!$B$39:$B$789,B$190)+'СЕТ СН'!$F$12</f>
        <v>176.05305663999999</v>
      </c>
      <c r="C218" s="36">
        <f>SUMIFS(СВЦЭМ!$F$39:$F$789,СВЦЭМ!$A$39:$A$789,$A218,СВЦЭМ!$B$39:$B$789,C$190)+'СЕТ СН'!$F$12</f>
        <v>179.53800815</v>
      </c>
      <c r="D218" s="36">
        <f>SUMIFS(СВЦЭМ!$F$39:$F$789,СВЦЭМ!$A$39:$A$789,$A218,СВЦЭМ!$B$39:$B$789,D$190)+'СЕТ СН'!$F$12</f>
        <v>184.17571484000001</v>
      </c>
      <c r="E218" s="36">
        <f>SUMIFS(СВЦЭМ!$F$39:$F$789,СВЦЭМ!$A$39:$A$789,$A218,СВЦЭМ!$B$39:$B$789,E$190)+'СЕТ СН'!$F$12</f>
        <v>185.90309378000001</v>
      </c>
      <c r="F218" s="36">
        <f>SUMIFS(СВЦЭМ!$F$39:$F$789,СВЦЭМ!$A$39:$A$789,$A218,СВЦЭМ!$B$39:$B$789,F$190)+'СЕТ СН'!$F$12</f>
        <v>185.86586192999999</v>
      </c>
      <c r="G218" s="36">
        <f>SUMIFS(СВЦЭМ!$F$39:$F$789,СВЦЭМ!$A$39:$A$789,$A218,СВЦЭМ!$B$39:$B$789,G$190)+'СЕТ СН'!$F$12</f>
        <v>183.32308573</v>
      </c>
      <c r="H218" s="36">
        <f>SUMIFS(СВЦЭМ!$F$39:$F$789,СВЦЭМ!$A$39:$A$789,$A218,СВЦЭМ!$B$39:$B$789,H$190)+'СЕТ СН'!$F$12</f>
        <v>181.13698499</v>
      </c>
      <c r="I218" s="36">
        <f>SUMIFS(СВЦЭМ!$F$39:$F$789,СВЦЭМ!$A$39:$A$789,$A218,СВЦЭМ!$B$39:$B$789,I$190)+'СЕТ СН'!$F$12</f>
        <v>174.78703877999999</v>
      </c>
      <c r="J218" s="36">
        <f>SUMIFS(СВЦЭМ!$F$39:$F$789,СВЦЭМ!$A$39:$A$789,$A218,СВЦЭМ!$B$39:$B$789,J$190)+'СЕТ СН'!$F$12</f>
        <v>172.83030790000001</v>
      </c>
      <c r="K218" s="36">
        <f>SUMIFS(СВЦЭМ!$F$39:$F$789,СВЦЭМ!$A$39:$A$789,$A218,СВЦЭМ!$B$39:$B$789,K$190)+'СЕТ СН'!$F$12</f>
        <v>171.12445812000001</v>
      </c>
      <c r="L218" s="36">
        <f>SUMIFS(СВЦЭМ!$F$39:$F$789,СВЦЭМ!$A$39:$A$789,$A218,СВЦЭМ!$B$39:$B$789,L$190)+'СЕТ СН'!$F$12</f>
        <v>169.08730095999999</v>
      </c>
      <c r="M218" s="36">
        <f>SUMIFS(СВЦЭМ!$F$39:$F$789,СВЦЭМ!$A$39:$A$789,$A218,СВЦЭМ!$B$39:$B$789,M$190)+'СЕТ СН'!$F$12</f>
        <v>174.06075432</v>
      </c>
      <c r="N218" s="36">
        <f>SUMIFS(СВЦЭМ!$F$39:$F$789,СВЦЭМ!$A$39:$A$789,$A218,СВЦЭМ!$B$39:$B$789,N$190)+'СЕТ СН'!$F$12</f>
        <v>174.57398341999999</v>
      </c>
      <c r="O218" s="36">
        <f>SUMIFS(СВЦЭМ!$F$39:$F$789,СВЦЭМ!$A$39:$A$789,$A218,СВЦЭМ!$B$39:$B$789,O$190)+'СЕТ СН'!$F$12</f>
        <v>175.23934832</v>
      </c>
      <c r="P218" s="36">
        <f>SUMIFS(СВЦЭМ!$F$39:$F$789,СВЦЭМ!$A$39:$A$789,$A218,СВЦЭМ!$B$39:$B$789,P$190)+'СЕТ СН'!$F$12</f>
        <v>175.02971545</v>
      </c>
      <c r="Q218" s="36">
        <f>SUMIFS(СВЦЭМ!$F$39:$F$789,СВЦЭМ!$A$39:$A$789,$A218,СВЦЭМ!$B$39:$B$789,Q$190)+'СЕТ СН'!$F$12</f>
        <v>176.09533888000001</v>
      </c>
      <c r="R218" s="36">
        <f>SUMIFS(СВЦЭМ!$F$39:$F$789,СВЦЭМ!$A$39:$A$789,$A218,СВЦЭМ!$B$39:$B$789,R$190)+'СЕТ СН'!$F$12</f>
        <v>175.66184630999999</v>
      </c>
      <c r="S218" s="36">
        <f>SUMIFS(СВЦЭМ!$F$39:$F$789,СВЦЭМ!$A$39:$A$789,$A218,СВЦЭМ!$B$39:$B$789,S$190)+'СЕТ СН'!$F$12</f>
        <v>173.29762500000001</v>
      </c>
      <c r="T218" s="36">
        <f>SUMIFS(СВЦЭМ!$F$39:$F$789,СВЦЭМ!$A$39:$A$789,$A218,СВЦЭМ!$B$39:$B$789,T$190)+'СЕТ СН'!$F$12</f>
        <v>171.21257739999999</v>
      </c>
      <c r="U218" s="36">
        <f>SUMIFS(СВЦЭМ!$F$39:$F$789,СВЦЭМ!$A$39:$A$789,$A218,СВЦЭМ!$B$39:$B$789,U$190)+'СЕТ СН'!$F$12</f>
        <v>172.61167021</v>
      </c>
      <c r="V218" s="36">
        <f>SUMIFS(СВЦЭМ!$F$39:$F$789,СВЦЭМ!$A$39:$A$789,$A218,СВЦЭМ!$B$39:$B$789,V$190)+'СЕТ СН'!$F$12</f>
        <v>173.62292431</v>
      </c>
      <c r="W218" s="36">
        <f>SUMIFS(СВЦЭМ!$F$39:$F$789,СВЦЭМ!$A$39:$A$789,$A218,СВЦЭМ!$B$39:$B$789,W$190)+'СЕТ СН'!$F$12</f>
        <v>174.42654974000001</v>
      </c>
      <c r="X218" s="36">
        <f>SUMIFS(СВЦЭМ!$F$39:$F$789,СВЦЭМ!$A$39:$A$789,$A218,СВЦЭМ!$B$39:$B$789,X$190)+'СЕТ СН'!$F$12</f>
        <v>175.40315161999999</v>
      </c>
      <c r="Y218" s="36">
        <f>SUMIFS(СВЦЭМ!$F$39:$F$789,СВЦЭМ!$A$39:$A$789,$A218,СВЦЭМ!$B$39:$B$789,Y$190)+'СЕТ СН'!$F$12</f>
        <v>181.89974017</v>
      </c>
    </row>
    <row r="219" spans="1:32" ht="15.75" x14ac:dyDescent="0.2">
      <c r="A219" s="35">
        <f t="shared" si="5"/>
        <v>45655</v>
      </c>
      <c r="B219" s="36">
        <f>SUMIFS(СВЦЭМ!$F$39:$F$789,СВЦЭМ!$A$39:$A$789,$A219,СВЦЭМ!$B$39:$B$789,B$190)+'СЕТ СН'!$F$12</f>
        <v>170.20387425000001</v>
      </c>
      <c r="C219" s="36">
        <f>SUMIFS(СВЦЭМ!$F$39:$F$789,СВЦЭМ!$A$39:$A$789,$A219,СВЦЭМ!$B$39:$B$789,C$190)+'СЕТ СН'!$F$12</f>
        <v>173.4773874</v>
      </c>
      <c r="D219" s="36">
        <f>SUMIFS(СВЦЭМ!$F$39:$F$789,СВЦЭМ!$A$39:$A$789,$A219,СВЦЭМ!$B$39:$B$789,D$190)+'СЕТ СН'!$F$12</f>
        <v>183.03986182</v>
      </c>
      <c r="E219" s="36">
        <f>SUMIFS(СВЦЭМ!$F$39:$F$789,СВЦЭМ!$A$39:$A$789,$A219,СВЦЭМ!$B$39:$B$789,E$190)+'СЕТ СН'!$F$12</f>
        <v>186.30485702999999</v>
      </c>
      <c r="F219" s="36">
        <f>SUMIFS(СВЦЭМ!$F$39:$F$789,СВЦЭМ!$A$39:$A$789,$A219,СВЦЭМ!$B$39:$B$789,F$190)+'СЕТ СН'!$F$12</f>
        <v>186.97517056000001</v>
      </c>
      <c r="G219" s="36">
        <f>SUMIFS(СВЦЭМ!$F$39:$F$789,СВЦЭМ!$A$39:$A$789,$A219,СВЦЭМ!$B$39:$B$789,G$190)+'СЕТ СН'!$F$12</f>
        <v>186.74329416</v>
      </c>
      <c r="H219" s="36">
        <f>SUMIFS(СВЦЭМ!$F$39:$F$789,СВЦЭМ!$A$39:$A$789,$A219,СВЦЭМ!$B$39:$B$789,H$190)+'СЕТ СН'!$F$12</f>
        <v>183.09030609000001</v>
      </c>
      <c r="I219" s="36">
        <f>SUMIFS(СВЦЭМ!$F$39:$F$789,СВЦЭМ!$A$39:$A$789,$A219,СВЦЭМ!$B$39:$B$789,I$190)+'СЕТ СН'!$F$12</f>
        <v>176.77509111000001</v>
      </c>
      <c r="J219" s="36">
        <f>SUMIFS(СВЦЭМ!$F$39:$F$789,СВЦЭМ!$A$39:$A$789,$A219,СВЦЭМ!$B$39:$B$789,J$190)+'СЕТ СН'!$F$12</f>
        <v>174.5545746</v>
      </c>
      <c r="K219" s="36">
        <f>SUMIFS(СВЦЭМ!$F$39:$F$789,СВЦЭМ!$A$39:$A$789,$A219,СВЦЭМ!$B$39:$B$789,K$190)+'СЕТ СН'!$F$12</f>
        <v>167.23152630999999</v>
      </c>
      <c r="L219" s="36">
        <f>SUMIFS(СВЦЭМ!$F$39:$F$789,СВЦЭМ!$A$39:$A$789,$A219,СВЦЭМ!$B$39:$B$789,L$190)+'СЕТ СН'!$F$12</f>
        <v>164.99408523</v>
      </c>
      <c r="M219" s="36">
        <f>SUMIFS(СВЦЭМ!$F$39:$F$789,СВЦЭМ!$A$39:$A$789,$A219,СВЦЭМ!$B$39:$B$789,M$190)+'СЕТ СН'!$F$12</f>
        <v>163.58450540000001</v>
      </c>
      <c r="N219" s="36">
        <f>SUMIFS(СВЦЭМ!$F$39:$F$789,СВЦЭМ!$A$39:$A$789,$A219,СВЦЭМ!$B$39:$B$789,N$190)+'СЕТ СН'!$F$12</f>
        <v>161.76436140000001</v>
      </c>
      <c r="O219" s="36">
        <f>SUMIFS(СВЦЭМ!$F$39:$F$789,СВЦЭМ!$A$39:$A$789,$A219,СВЦЭМ!$B$39:$B$789,O$190)+'СЕТ СН'!$F$12</f>
        <v>165.13838426000001</v>
      </c>
      <c r="P219" s="36">
        <f>SUMIFS(СВЦЭМ!$F$39:$F$789,СВЦЭМ!$A$39:$A$789,$A219,СВЦЭМ!$B$39:$B$789,P$190)+'СЕТ СН'!$F$12</f>
        <v>166.06056477999999</v>
      </c>
      <c r="Q219" s="36">
        <f>SUMIFS(СВЦЭМ!$F$39:$F$789,СВЦЭМ!$A$39:$A$789,$A219,СВЦЭМ!$B$39:$B$789,Q$190)+'СЕТ СН'!$F$12</f>
        <v>169.83220022</v>
      </c>
      <c r="R219" s="36">
        <f>SUMIFS(СВЦЭМ!$F$39:$F$789,СВЦЭМ!$A$39:$A$789,$A219,СВЦЭМ!$B$39:$B$789,R$190)+'СЕТ СН'!$F$12</f>
        <v>167.16487117</v>
      </c>
      <c r="S219" s="36">
        <f>SUMIFS(СВЦЭМ!$F$39:$F$789,СВЦЭМ!$A$39:$A$789,$A219,СВЦЭМ!$B$39:$B$789,S$190)+'СЕТ СН'!$F$12</f>
        <v>161.93794478000001</v>
      </c>
      <c r="T219" s="36">
        <f>SUMIFS(СВЦЭМ!$F$39:$F$789,СВЦЭМ!$A$39:$A$789,$A219,СВЦЭМ!$B$39:$B$789,T$190)+'СЕТ СН'!$F$12</f>
        <v>158.31216107</v>
      </c>
      <c r="U219" s="36">
        <f>SUMIFS(СВЦЭМ!$F$39:$F$789,СВЦЭМ!$A$39:$A$789,$A219,СВЦЭМ!$B$39:$B$789,U$190)+'СЕТ СН'!$F$12</f>
        <v>157.17654707</v>
      </c>
      <c r="V219" s="36">
        <f>SUMIFS(СВЦЭМ!$F$39:$F$789,СВЦЭМ!$A$39:$A$789,$A219,СВЦЭМ!$B$39:$B$789,V$190)+'СЕТ СН'!$F$12</f>
        <v>160.15034116000001</v>
      </c>
      <c r="W219" s="36">
        <f>SUMIFS(СВЦЭМ!$F$39:$F$789,СВЦЭМ!$A$39:$A$789,$A219,СВЦЭМ!$B$39:$B$789,W$190)+'СЕТ СН'!$F$12</f>
        <v>162.72590542</v>
      </c>
      <c r="X219" s="36">
        <f>SUMIFS(СВЦЭМ!$F$39:$F$789,СВЦЭМ!$A$39:$A$789,$A219,СВЦЭМ!$B$39:$B$789,X$190)+'СЕТ СН'!$F$12</f>
        <v>166.14776750999999</v>
      </c>
      <c r="Y219" s="36">
        <f>SUMIFS(СВЦЭМ!$F$39:$F$789,СВЦЭМ!$A$39:$A$789,$A219,СВЦЭМ!$B$39:$B$789,Y$190)+'СЕТ СН'!$F$12</f>
        <v>168.54488223000001</v>
      </c>
    </row>
    <row r="220" spans="1:32" ht="15.75" x14ac:dyDescent="0.2">
      <c r="A220" s="35">
        <f t="shared" si="5"/>
        <v>45656</v>
      </c>
      <c r="B220" s="36">
        <f>SUMIFS(СВЦЭМ!$F$39:$F$789,СВЦЭМ!$A$39:$A$789,$A220,СВЦЭМ!$B$39:$B$789,B$190)+'СЕТ СН'!$F$12</f>
        <v>185.17747638</v>
      </c>
      <c r="C220" s="36">
        <f>SUMIFS(СВЦЭМ!$F$39:$F$789,СВЦЭМ!$A$39:$A$789,$A220,СВЦЭМ!$B$39:$B$789,C$190)+'СЕТ СН'!$F$12</f>
        <v>190.20264266999999</v>
      </c>
      <c r="D220" s="36">
        <f>SUMIFS(СВЦЭМ!$F$39:$F$789,СВЦЭМ!$A$39:$A$789,$A220,СВЦЭМ!$B$39:$B$789,D$190)+'СЕТ СН'!$F$12</f>
        <v>191.95734591999999</v>
      </c>
      <c r="E220" s="36">
        <f>SUMIFS(СВЦЭМ!$F$39:$F$789,СВЦЭМ!$A$39:$A$789,$A220,СВЦЭМ!$B$39:$B$789,E$190)+'СЕТ СН'!$F$12</f>
        <v>193.39043516000001</v>
      </c>
      <c r="F220" s="36">
        <f>SUMIFS(СВЦЭМ!$F$39:$F$789,СВЦЭМ!$A$39:$A$789,$A220,СВЦЭМ!$B$39:$B$789,F$190)+'СЕТ СН'!$F$12</f>
        <v>193.78847468999999</v>
      </c>
      <c r="G220" s="36">
        <f>SUMIFS(СВЦЭМ!$F$39:$F$789,СВЦЭМ!$A$39:$A$789,$A220,СВЦЭМ!$B$39:$B$789,G$190)+'СЕТ СН'!$F$12</f>
        <v>193.56230144</v>
      </c>
      <c r="H220" s="36">
        <f>SUMIFS(СВЦЭМ!$F$39:$F$789,СВЦЭМ!$A$39:$A$789,$A220,СВЦЭМ!$B$39:$B$789,H$190)+'СЕТ СН'!$F$12</f>
        <v>192.12049875</v>
      </c>
      <c r="I220" s="36">
        <f>SUMIFS(СВЦЭМ!$F$39:$F$789,СВЦЭМ!$A$39:$A$789,$A220,СВЦЭМ!$B$39:$B$789,I$190)+'СЕТ СН'!$F$12</f>
        <v>189.65866840999999</v>
      </c>
      <c r="J220" s="36">
        <f>SUMIFS(СВЦЭМ!$F$39:$F$789,СВЦЭМ!$A$39:$A$789,$A220,СВЦЭМ!$B$39:$B$789,J$190)+'СЕТ СН'!$F$12</f>
        <v>185.35311722</v>
      </c>
      <c r="K220" s="36">
        <f>SUMIFS(СВЦЭМ!$F$39:$F$789,СВЦЭМ!$A$39:$A$789,$A220,СВЦЭМ!$B$39:$B$789,K$190)+'СЕТ СН'!$F$12</f>
        <v>176.95475962</v>
      </c>
      <c r="L220" s="36">
        <f>SUMIFS(СВЦЭМ!$F$39:$F$789,СВЦЭМ!$A$39:$A$789,$A220,СВЦЭМ!$B$39:$B$789,L$190)+'СЕТ СН'!$F$12</f>
        <v>176.47302063000001</v>
      </c>
      <c r="M220" s="36">
        <f>SUMIFS(СВЦЭМ!$F$39:$F$789,СВЦЭМ!$A$39:$A$789,$A220,СВЦЭМ!$B$39:$B$789,M$190)+'СЕТ СН'!$F$12</f>
        <v>176.40182845999999</v>
      </c>
      <c r="N220" s="36">
        <f>SUMIFS(СВЦЭМ!$F$39:$F$789,СВЦЭМ!$A$39:$A$789,$A220,СВЦЭМ!$B$39:$B$789,N$190)+'СЕТ СН'!$F$12</f>
        <v>174.81006786</v>
      </c>
      <c r="O220" s="36">
        <f>SUMIFS(СВЦЭМ!$F$39:$F$789,СВЦЭМ!$A$39:$A$789,$A220,СВЦЭМ!$B$39:$B$789,O$190)+'СЕТ СН'!$F$12</f>
        <v>176.48560101000001</v>
      </c>
      <c r="P220" s="36">
        <f>SUMIFS(СВЦЭМ!$F$39:$F$789,СВЦЭМ!$A$39:$A$789,$A220,СВЦЭМ!$B$39:$B$789,P$190)+'СЕТ СН'!$F$12</f>
        <v>177.58161398999999</v>
      </c>
      <c r="Q220" s="36">
        <f>SUMIFS(СВЦЭМ!$F$39:$F$789,СВЦЭМ!$A$39:$A$789,$A220,СВЦЭМ!$B$39:$B$789,Q$190)+'СЕТ СН'!$F$12</f>
        <v>177.70356858</v>
      </c>
      <c r="R220" s="36">
        <f>SUMIFS(СВЦЭМ!$F$39:$F$789,СВЦЭМ!$A$39:$A$789,$A220,СВЦЭМ!$B$39:$B$789,R$190)+'СЕТ СН'!$F$12</f>
        <v>176.79360739000001</v>
      </c>
      <c r="S220" s="36">
        <f>SUMIFS(СВЦЭМ!$F$39:$F$789,СВЦЭМ!$A$39:$A$789,$A220,СВЦЭМ!$B$39:$B$789,S$190)+'СЕТ СН'!$F$12</f>
        <v>173.54570672</v>
      </c>
      <c r="T220" s="36">
        <f>SUMIFS(СВЦЭМ!$F$39:$F$789,СВЦЭМ!$A$39:$A$789,$A220,СВЦЭМ!$B$39:$B$789,T$190)+'СЕТ СН'!$F$12</f>
        <v>170.82232033</v>
      </c>
      <c r="U220" s="36">
        <f>SUMIFS(СВЦЭМ!$F$39:$F$789,СВЦЭМ!$A$39:$A$789,$A220,СВЦЭМ!$B$39:$B$789,U$190)+'СЕТ СН'!$F$12</f>
        <v>171.38453150000001</v>
      </c>
      <c r="V220" s="36">
        <f>SUMIFS(СВЦЭМ!$F$39:$F$789,СВЦЭМ!$A$39:$A$789,$A220,СВЦЭМ!$B$39:$B$789,V$190)+'СЕТ СН'!$F$12</f>
        <v>172.55232674000001</v>
      </c>
      <c r="W220" s="36">
        <f>SUMIFS(СВЦЭМ!$F$39:$F$789,СВЦЭМ!$A$39:$A$789,$A220,СВЦЭМ!$B$39:$B$789,W$190)+'СЕТ СН'!$F$12</f>
        <v>173.59051941999999</v>
      </c>
      <c r="X220" s="36">
        <f>SUMIFS(СВЦЭМ!$F$39:$F$789,СВЦЭМ!$A$39:$A$789,$A220,СВЦЭМ!$B$39:$B$789,X$190)+'СЕТ СН'!$F$12</f>
        <v>176.63122250999999</v>
      </c>
      <c r="Y220" s="36">
        <f>SUMIFS(СВЦЭМ!$F$39:$F$789,СВЦЭМ!$A$39:$A$789,$A220,СВЦЭМ!$B$39:$B$789,Y$190)+'СЕТ СН'!$F$12</f>
        <v>177.36504352</v>
      </c>
    </row>
    <row r="221" spans="1:32" ht="15.75" x14ac:dyDescent="0.2">
      <c r="A221" s="35">
        <f t="shared" si="5"/>
        <v>45657</v>
      </c>
      <c r="B221" s="36">
        <f>SUMIFS(СВЦЭМ!$F$39:$F$789,СВЦЭМ!$A$39:$A$789,$A221,СВЦЭМ!$B$39:$B$789,B$190)+'СЕТ СН'!$F$12</f>
        <v>179.77814322</v>
      </c>
      <c r="C221" s="36">
        <f>SUMIFS(СВЦЭМ!$F$39:$F$789,СВЦЭМ!$A$39:$A$789,$A221,СВЦЭМ!$B$39:$B$789,C$190)+'СЕТ СН'!$F$12</f>
        <v>186.1064342</v>
      </c>
      <c r="D221" s="36">
        <f>SUMIFS(СВЦЭМ!$F$39:$F$789,СВЦЭМ!$A$39:$A$789,$A221,СВЦЭМ!$B$39:$B$789,D$190)+'СЕТ СН'!$F$12</f>
        <v>187.94358523</v>
      </c>
      <c r="E221" s="36">
        <f>SUMIFS(СВЦЭМ!$F$39:$F$789,СВЦЭМ!$A$39:$A$789,$A221,СВЦЭМ!$B$39:$B$789,E$190)+'СЕТ СН'!$F$12</f>
        <v>191.87599293</v>
      </c>
      <c r="F221" s="36">
        <f>SUMIFS(СВЦЭМ!$F$39:$F$789,СВЦЭМ!$A$39:$A$789,$A221,СВЦЭМ!$B$39:$B$789,F$190)+'СЕТ СН'!$F$12</f>
        <v>192.37619663999999</v>
      </c>
      <c r="G221" s="36">
        <f>SUMIFS(СВЦЭМ!$F$39:$F$789,СВЦЭМ!$A$39:$A$789,$A221,СВЦЭМ!$B$39:$B$789,G$190)+'СЕТ СН'!$F$12</f>
        <v>190.72897308</v>
      </c>
      <c r="H221" s="36">
        <f>SUMIFS(СВЦЭМ!$F$39:$F$789,СВЦЭМ!$A$39:$A$789,$A221,СВЦЭМ!$B$39:$B$789,H$190)+'СЕТ СН'!$F$12</f>
        <v>190.07454909</v>
      </c>
      <c r="I221" s="36">
        <f>SUMIFS(СВЦЭМ!$F$39:$F$789,СВЦЭМ!$A$39:$A$789,$A221,СВЦЭМ!$B$39:$B$789,I$190)+'СЕТ СН'!$F$12</f>
        <v>188.0842145</v>
      </c>
      <c r="J221" s="36">
        <f>SUMIFS(СВЦЭМ!$F$39:$F$789,СВЦЭМ!$A$39:$A$789,$A221,СВЦЭМ!$B$39:$B$789,J$190)+'СЕТ СН'!$F$12</f>
        <v>178.57474402</v>
      </c>
      <c r="K221" s="36">
        <f>SUMIFS(СВЦЭМ!$F$39:$F$789,СВЦЭМ!$A$39:$A$789,$A221,СВЦЭМ!$B$39:$B$789,K$190)+'СЕТ СН'!$F$12</f>
        <v>174.44810552999999</v>
      </c>
      <c r="L221" s="36">
        <f>SUMIFS(СВЦЭМ!$F$39:$F$789,СВЦЭМ!$A$39:$A$789,$A221,СВЦЭМ!$B$39:$B$789,L$190)+'СЕТ СН'!$F$12</f>
        <v>171.86172242000001</v>
      </c>
      <c r="M221" s="36">
        <f>SUMIFS(СВЦЭМ!$F$39:$F$789,СВЦЭМ!$A$39:$A$789,$A221,СВЦЭМ!$B$39:$B$789,M$190)+'СЕТ СН'!$F$12</f>
        <v>169.35207166999999</v>
      </c>
      <c r="N221" s="36">
        <f>SUMIFS(СВЦЭМ!$F$39:$F$789,СВЦЭМ!$A$39:$A$789,$A221,СВЦЭМ!$B$39:$B$789,N$190)+'СЕТ СН'!$F$12</f>
        <v>169.36935333</v>
      </c>
      <c r="O221" s="36">
        <f>SUMIFS(СВЦЭМ!$F$39:$F$789,СВЦЭМ!$A$39:$A$789,$A221,СВЦЭМ!$B$39:$B$789,O$190)+'СЕТ СН'!$F$12</f>
        <v>171.87243366000001</v>
      </c>
      <c r="P221" s="36">
        <f>SUMIFS(СВЦЭМ!$F$39:$F$789,СВЦЭМ!$A$39:$A$789,$A221,СВЦЭМ!$B$39:$B$789,P$190)+'СЕТ СН'!$F$12</f>
        <v>170.96309826999999</v>
      </c>
      <c r="Q221" s="36">
        <f>SUMIFS(СВЦЭМ!$F$39:$F$789,СВЦЭМ!$A$39:$A$789,$A221,СВЦЭМ!$B$39:$B$789,Q$190)+'СЕТ СН'!$F$12</f>
        <v>170.43442236000001</v>
      </c>
      <c r="R221" s="36">
        <f>SUMIFS(СВЦЭМ!$F$39:$F$789,СВЦЭМ!$A$39:$A$789,$A221,СВЦЭМ!$B$39:$B$789,R$190)+'СЕТ СН'!$F$12</f>
        <v>168.44563908000001</v>
      </c>
      <c r="S221" s="36">
        <f>SUMIFS(СВЦЭМ!$F$39:$F$789,СВЦЭМ!$A$39:$A$789,$A221,СВЦЭМ!$B$39:$B$789,S$190)+'СЕТ СН'!$F$12</f>
        <v>166.43968985999999</v>
      </c>
      <c r="T221" s="36">
        <f>SUMIFS(СВЦЭМ!$F$39:$F$789,СВЦЭМ!$A$39:$A$789,$A221,СВЦЭМ!$B$39:$B$789,T$190)+'СЕТ СН'!$F$12</f>
        <v>162.97425870999999</v>
      </c>
      <c r="U221" s="36">
        <f>SUMIFS(СВЦЭМ!$F$39:$F$789,СВЦЭМ!$A$39:$A$789,$A221,СВЦЭМ!$B$39:$B$789,U$190)+'СЕТ СН'!$F$12</f>
        <v>161.71237317999999</v>
      </c>
      <c r="V221" s="36">
        <f>SUMIFS(СВЦЭМ!$F$39:$F$789,СВЦЭМ!$A$39:$A$789,$A221,СВЦЭМ!$B$39:$B$789,V$190)+'СЕТ СН'!$F$12</f>
        <v>164.30618351999999</v>
      </c>
      <c r="W221" s="36">
        <f>SUMIFS(СВЦЭМ!$F$39:$F$789,СВЦЭМ!$A$39:$A$789,$A221,СВЦЭМ!$B$39:$B$789,W$190)+'СЕТ СН'!$F$12</f>
        <v>168.96024881</v>
      </c>
      <c r="X221" s="36">
        <f>SUMIFS(СВЦЭМ!$F$39:$F$789,СВЦЭМ!$A$39:$A$789,$A221,СВЦЭМ!$B$39:$B$789,X$190)+'СЕТ СН'!$F$12</f>
        <v>171.38562121000001</v>
      </c>
      <c r="Y221" s="36">
        <f>SUMIFS(СВЦЭМ!$F$39:$F$789,СВЦЭМ!$A$39:$A$789,$A221,СВЦЭМ!$B$39:$B$789,Y$190)+'СЕТ СН'!$F$12</f>
        <v>174.65894863</v>
      </c>
      <c r="Z221" s="36">
        <f>SUMIFS(СВЦЭМ!$F$39:$F$789,СВЦЭМ!$A$39:$A$789,$A221,СВЦЭМ!$B$39:$B$789,Z$190)+'СЕТ СН'!$F$12</f>
        <v>178.56376498</v>
      </c>
      <c r="AA221" s="36">
        <f>SUMIFS(СВЦЭМ!$F$39:$F$789,СВЦЭМ!$A$39:$A$789,$A221,СВЦЭМ!$B$39:$B$789,AA$190)+'СЕТ СН'!$F$12</f>
        <v>180.69560453</v>
      </c>
      <c r="AB221" s="36">
        <f>SUMIFS(СВЦЭМ!$F$39:$F$789,СВЦЭМ!$A$39:$A$789,$A221,СВЦЭМ!$B$39:$B$789,AB$190)+'СЕТ СН'!$F$12</f>
        <v>181.9479858</v>
      </c>
      <c r="AC221" s="36">
        <f>SUMIFS(СВЦЭМ!$F$39:$F$789,СВЦЭМ!$A$39:$A$789,$A221,СВЦЭМ!$B$39:$B$789,AC$190)+'СЕТ СН'!$F$12</f>
        <v>182.64962385000001</v>
      </c>
      <c r="AD221" s="36">
        <f>SUMIFS(СВЦЭМ!$F$39:$F$789,СВЦЭМ!$A$39:$A$789,$A221,СВЦЭМ!$B$39:$B$789,AD$190)+'СЕТ СН'!$F$12</f>
        <v>183.99042299000001</v>
      </c>
      <c r="AE221" s="36">
        <f>SUMIFS(СВЦЭМ!$F$39:$F$789,СВЦЭМ!$A$39:$A$789,$A221,СВЦЭМ!$B$39:$B$789,AE$190)+'СЕТ СН'!$F$12</f>
        <v>186.060283</v>
      </c>
      <c r="AF221" s="36">
        <f>SUMIFS(СВЦЭМ!$F$39:$F$789,СВЦЭМ!$A$39:$A$789,$A221,СВЦЭМ!$B$39:$B$789,AF$190)+'СЕТ СН'!$F$12</f>
        <v>190.10867915</v>
      </c>
    </row>
    <row r="222" spans="1:32"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32" ht="12.75" hidden="1" customHeight="1" x14ac:dyDescent="0.2">
      <c r="A223" s="124"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32"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01.12.2024</v>
      </c>
      <c r="B226" s="36" t="e">
        <f ca="1">SUMIFS(СВЦЭМ!$G$40:$G$783,СВЦЭМ!$A$40:$A$783,$A226,СВЦЭМ!$B$39:$B$789,B$225)+'СЕТ СН'!$F$12</f>
        <v>#VALUE!</v>
      </c>
      <c r="C226" s="36" t="e">
        <f ca="1">SUMIFS(СВЦЭМ!$G$40:$G$783,СВЦЭМ!$A$40:$A$783,$A226,СВЦЭМ!$B$39:$B$789,C$225)+'СЕТ СН'!$F$12</f>
        <v>#VALUE!</v>
      </c>
      <c r="D226" s="36" t="e">
        <f ca="1">SUMIFS(СВЦЭМ!$G$40:$G$783,СВЦЭМ!$A$40:$A$783,$A226,СВЦЭМ!$B$39:$B$789,D$225)+'СЕТ СН'!$F$12</f>
        <v>#VALUE!</v>
      </c>
      <c r="E226" s="36" t="e">
        <f ca="1">SUMIFS(СВЦЭМ!$G$40:$G$783,СВЦЭМ!$A$40:$A$783,$A226,СВЦЭМ!$B$39:$B$789,E$225)+'СЕТ СН'!$F$12</f>
        <v>#VALUE!</v>
      </c>
      <c r="F226" s="36" t="e">
        <f ca="1">SUMIFS(СВЦЭМ!$G$40:$G$783,СВЦЭМ!$A$40:$A$783,$A226,СВЦЭМ!$B$39:$B$789,F$225)+'СЕТ СН'!$F$12</f>
        <v>#VALUE!</v>
      </c>
      <c r="G226" s="36" t="e">
        <f ca="1">SUMIFS(СВЦЭМ!$G$40:$G$783,СВЦЭМ!$A$40:$A$783,$A226,СВЦЭМ!$B$39:$B$789,G$225)+'СЕТ СН'!$F$12</f>
        <v>#VALUE!</v>
      </c>
      <c r="H226" s="36" t="e">
        <f ca="1">SUMIFS(СВЦЭМ!$G$40:$G$783,СВЦЭМ!$A$40:$A$783,$A226,СВЦЭМ!$B$39:$B$789,H$225)+'СЕТ СН'!$F$12</f>
        <v>#VALUE!</v>
      </c>
      <c r="I226" s="36" t="e">
        <f ca="1">SUMIFS(СВЦЭМ!$G$40:$G$783,СВЦЭМ!$A$40:$A$783,$A226,СВЦЭМ!$B$39:$B$789,I$225)+'СЕТ СН'!$F$12</f>
        <v>#VALUE!</v>
      </c>
      <c r="J226" s="36" t="e">
        <f ca="1">SUMIFS(СВЦЭМ!$G$40:$G$783,СВЦЭМ!$A$40:$A$783,$A226,СВЦЭМ!$B$39:$B$789,J$225)+'СЕТ СН'!$F$12</f>
        <v>#VALUE!</v>
      </c>
      <c r="K226" s="36" t="e">
        <f ca="1">SUMIFS(СВЦЭМ!$G$40:$G$783,СВЦЭМ!$A$40:$A$783,$A226,СВЦЭМ!$B$39:$B$789,K$225)+'СЕТ СН'!$F$12</f>
        <v>#VALUE!</v>
      </c>
      <c r="L226" s="36" t="e">
        <f ca="1">SUMIFS(СВЦЭМ!$G$40:$G$783,СВЦЭМ!$A$40:$A$783,$A226,СВЦЭМ!$B$39:$B$789,L$225)+'СЕТ СН'!$F$12</f>
        <v>#VALUE!</v>
      </c>
      <c r="M226" s="36" t="e">
        <f ca="1">SUMIFS(СВЦЭМ!$G$40:$G$783,СВЦЭМ!$A$40:$A$783,$A226,СВЦЭМ!$B$39:$B$789,M$225)+'СЕТ СН'!$F$12</f>
        <v>#VALUE!</v>
      </c>
      <c r="N226" s="36" t="e">
        <f ca="1">SUMIFS(СВЦЭМ!$G$40:$G$783,СВЦЭМ!$A$40:$A$783,$A226,СВЦЭМ!$B$39:$B$789,N$225)+'СЕТ СН'!$F$12</f>
        <v>#VALUE!</v>
      </c>
      <c r="O226" s="36" t="e">
        <f ca="1">SUMIFS(СВЦЭМ!$G$40:$G$783,СВЦЭМ!$A$40:$A$783,$A226,СВЦЭМ!$B$39:$B$789,O$225)+'СЕТ СН'!$F$12</f>
        <v>#VALUE!</v>
      </c>
      <c r="P226" s="36" t="e">
        <f ca="1">SUMIFS(СВЦЭМ!$G$40:$G$783,СВЦЭМ!$A$40:$A$783,$A226,СВЦЭМ!$B$39:$B$789,P$225)+'СЕТ СН'!$F$12</f>
        <v>#VALUE!</v>
      </c>
      <c r="Q226" s="36" t="e">
        <f ca="1">SUMIFS(СВЦЭМ!$G$40:$G$783,СВЦЭМ!$A$40:$A$783,$A226,СВЦЭМ!$B$39:$B$789,Q$225)+'СЕТ СН'!$F$12</f>
        <v>#VALUE!</v>
      </c>
      <c r="R226" s="36" t="e">
        <f ca="1">SUMIFS(СВЦЭМ!$G$40:$G$783,СВЦЭМ!$A$40:$A$783,$A226,СВЦЭМ!$B$39:$B$789,R$225)+'СЕТ СН'!$F$12</f>
        <v>#VALUE!</v>
      </c>
      <c r="S226" s="36" t="e">
        <f ca="1">SUMIFS(СВЦЭМ!$G$40:$G$783,СВЦЭМ!$A$40:$A$783,$A226,СВЦЭМ!$B$39:$B$789,S$225)+'СЕТ СН'!$F$12</f>
        <v>#VALUE!</v>
      </c>
      <c r="T226" s="36" t="e">
        <f ca="1">SUMIFS(СВЦЭМ!$G$40:$G$783,СВЦЭМ!$A$40:$A$783,$A226,СВЦЭМ!$B$39:$B$789,T$225)+'СЕТ СН'!$F$12</f>
        <v>#VALUE!</v>
      </c>
      <c r="U226" s="36" t="e">
        <f ca="1">SUMIFS(СВЦЭМ!$G$40:$G$783,СВЦЭМ!$A$40:$A$783,$A226,СВЦЭМ!$B$39:$B$789,U$225)+'СЕТ СН'!$F$12</f>
        <v>#VALUE!</v>
      </c>
      <c r="V226" s="36" t="e">
        <f ca="1">SUMIFS(СВЦЭМ!$G$40:$G$783,СВЦЭМ!$A$40:$A$783,$A226,СВЦЭМ!$B$39:$B$789,V$225)+'СЕТ СН'!$F$12</f>
        <v>#VALUE!</v>
      </c>
      <c r="W226" s="36" t="e">
        <f ca="1">SUMIFS(СВЦЭМ!$G$40:$G$783,СВЦЭМ!$A$40:$A$783,$A226,СВЦЭМ!$B$39:$B$789,W$225)+'СЕТ СН'!$F$12</f>
        <v>#VALUE!</v>
      </c>
      <c r="X226" s="36" t="e">
        <f ca="1">SUMIFS(СВЦЭМ!$G$40:$G$783,СВЦЭМ!$A$40:$A$783,$A226,СВЦЭМ!$B$39:$B$789,X$225)+'СЕТ СН'!$F$12</f>
        <v>#VALUE!</v>
      </c>
      <c r="Y226" s="36" t="e">
        <f ca="1">SUMIFS(СВЦЭМ!$G$40:$G$783,СВЦЭМ!$A$40:$A$783,$A226,СВЦЭМ!$B$39:$B$789,Y$225)+'СЕТ СН'!$F$12</f>
        <v>#VALUE!</v>
      </c>
      <c r="AA226" s="45"/>
    </row>
    <row r="227" spans="1:27" ht="15.75" hidden="1" x14ac:dyDescent="0.2">
      <c r="A227" s="35">
        <f>A226+1</f>
        <v>45628</v>
      </c>
      <c r="B227" s="36" t="e">
        <f ca="1">SUMIFS(СВЦЭМ!$G$40:$G$783,СВЦЭМ!$A$40:$A$783,$A227,СВЦЭМ!$B$39:$B$789,B$225)+'СЕТ СН'!$F$12</f>
        <v>#VALUE!</v>
      </c>
      <c r="C227" s="36" t="e">
        <f ca="1">SUMIFS(СВЦЭМ!$G$40:$G$783,СВЦЭМ!$A$40:$A$783,$A227,СВЦЭМ!$B$39:$B$789,C$225)+'СЕТ СН'!$F$12</f>
        <v>#VALUE!</v>
      </c>
      <c r="D227" s="36" t="e">
        <f ca="1">SUMIFS(СВЦЭМ!$G$40:$G$783,СВЦЭМ!$A$40:$A$783,$A227,СВЦЭМ!$B$39:$B$789,D$225)+'СЕТ СН'!$F$12</f>
        <v>#VALUE!</v>
      </c>
      <c r="E227" s="36" t="e">
        <f ca="1">SUMIFS(СВЦЭМ!$G$40:$G$783,СВЦЭМ!$A$40:$A$783,$A227,СВЦЭМ!$B$39:$B$789,E$225)+'СЕТ СН'!$F$12</f>
        <v>#VALUE!</v>
      </c>
      <c r="F227" s="36" t="e">
        <f ca="1">SUMIFS(СВЦЭМ!$G$40:$G$783,СВЦЭМ!$A$40:$A$783,$A227,СВЦЭМ!$B$39:$B$789,F$225)+'СЕТ СН'!$F$12</f>
        <v>#VALUE!</v>
      </c>
      <c r="G227" s="36" t="e">
        <f ca="1">SUMIFS(СВЦЭМ!$G$40:$G$783,СВЦЭМ!$A$40:$A$783,$A227,СВЦЭМ!$B$39:$B$789,G$225)+'СЕТ СН'!$F$12</f>
        <v>#VALUE!</v>
      </c>
      <c r="H227" s="36" t="e">
        <f ca="1">SUMIFS(СВЦЭМ!$G$40:$G$783,СВЦЭМ!$A$40:$A$783,$A227,СВЦЭМ!$B$39:$B$789,H$225)+'СЕТ СН'!$F$12</f>
        <v>#VALUE!</v>
      </c>
      <c r="I227" s="36" t="e">
        <f ca="1">SUMIFS(СВЦЭМ!$G$40:$G$783,СВЦЭМ!$A$40:$A$783,$A227,СВЦЭМ!$B$39:$B$789,I$225)+'СЕТ СН'!$F$12</f>
        <v>#VALUE!</v>
      </c>
      <c r="J227" s="36" t="e">
        <f ca="1">SUMIFS(СВЦЭМ!$G$40:$G$783,СВЦЭМ!$A$40:$A$783,$A227,СВЦЭМ!$B$39:$B$789,J$225)+'СЕТ СН'!$F$12</f>
        <v>#VALUE!</v>
      </c>
      <c r="K227" s="36" t="e">
        <f ca="1">SUMIFS(СВЦЭМ!$G$40:$G$783,СВЦЭМ!$A$40:$A$783,$A227,СВЦЭМ!$B$39:$B$789,K$225)+'СЕТ СН'!$F$12</f>
        <v>#VALUE!</v>
      </c>
      <c r="L227" s="36" t="e">
        <f ca="1">SUMIFS(СВЦЭМ!$G$40:$G$783,СВЦЭМ!$A$40:$A$783,$A227,СВЦЭМ!$B$39:$B$789,L$225)+'СЕТ СН'!$F$12</f>
        <v>#VALUE!</v>
      </c>
      <c r="M227" s="36" t="e">
        <f ca="1">SUMIFS(СВЦЭМ!$G$40:$G$783,СВЦЭМ!$A$40:$A$783,$A227,СВЦЭМ!$B$39:$B$789,M$225)+'СЕТ СН'!$F$12</f>
        <v>#VALUE!</v>
      </c>
      <c r="N227" s="36" t="e">
        <f ca="1">SUMIFS(СВЦЭМ!$G$40:$G$783,СВЦЭМ!$A$40:$A$783,$A227,СВЦЭМ!$B$39:$B$789,N$225)+'СЕТ СН'!$F$12</f>
        <v>#VALUE!</v>
      </c>
      <c r="O227" s="36" t="e">
        <f ca="1">SUMIFS(СВЦЭМ!$G$40:$G$783,СВЦЭМ!$A$40:$A$783,$A227,СВЦЭМ!$B$39:$B$789,O$225)+'СЕТ СН'!$F$12</f>
        <v>#VALUE!</v>
      </c>
      <c r="P227" s="36" t="e">
        <f ca="1">SUMIFS(СВЦЭМ!$G$40:$G$783,СВЦЭМ!$A$40:$A$783,$A227,СВЦЭМ!$B$39:$B$789,P$225)+'СЕТ СН'!$F$12</f>
        <v>#VALUE!</v>
      </c>
      <c r="Q227" s="36" t="e">
        <f ca="1">SUMIFS(СВЦЭМ!$G$40:$G$783,СВЦЭМ!$A$40:$A$783,$A227,СВЦЭМ!$B$39:$B$789,Q$225)+'СЕТ СН'!$F$12</f>
        <v>#VALUE!</v>
      </c>
      <c r="R227" s="36" t="e">
        <f ca="1">SUMIFS(СВЦЭМ!$G$40:$G$783,СВЦЭМ!$A$40:$A$783,$A227,СВЦЭМ!$B$39:$B$789,R$225)+'СЕТ СН'!$F$12</f>
        <v>#VALUE!</v>
      </c>
      <c r="S227" s="36" t="e">
        <f ca="1">SUMIFS(СВЦЭМ!$G$40:$G$783,СВЦЭМ!$A$40:$A$783,$A227,СВЦЭМ!$B$39:$B$789,S$225)+'СЕТ СН'!$F$12</f>
        <v>#VALUE!</v>
      </c>
      <c r="T227" s="36" t="e">
        <f ca="1">SUMIFS(СВЦЭМ!$G$40:$G$783,СВЦЭМ!$A$40:$A$783,$A227,СВЦЭМ!$B$39:$B$789,T$225)+'СЕТ СН'!$F$12</f>
        <v>#VALUE!</v>
      </c>
      <c r="U227" s="36" t="e">
        <f ca="1">SUMIFS(СВЦЭМ!$G$40:$G$783,СВЦЭМ!$A$40:$A$783,$A227,СВЦЭМ!$B$39:$B$789,U$225)+'СЕТ СН'!$F$12</f>
        <v>#VALUE!</v>
      </c>
      <c r="V227" s="36" t="e">
        <f ca="1">SUMIFS(СВЦЭМ!$G$40:$G$783,СВЦЭМ!$A$40:$A$783,$A227,СВЦЭМ!$B$39:$B$789,V$225)+'СЕТ СН'!$F$12</f>
        <v>#VALUE!</v>
      </c>
      <c r="W227" s="36" t="e">
        <f ca="1">SUMIFS(СВЦЭМ!$G$40:$G$783,СВЦЭМ!$A$40:$A$783,$A227,СВЦЭМ!$B$39:$B$789,W$225)+'СЕТ СН'!$F$12</f>
        <v>#VALUE!</v>
      </c>
      <c r="X227" s="36" t="e">
        <f ca="1">SUMIFS(СВЦЭМ!$G$40:$G$783,СВЦЭМ!$A$40:$A$783,$A227,СВЦЭМ!$B$39:$B$789,X$225)+'СЕТ СН'!$F$12</f>
        <v>#VALUE!</v>
      </c>
      <c r="Y227" s="36" t="e">
        <f ca="1">SUMIFS(СВЦЭМ!$G$40:$G$783,СВЦЭМ!$A$40:$A$783,$A227,СВЦЭМ!$B$39:$B$789,Y$225)+'СЕТ СН'!$F$12</f>
        <v>#VALUE!</v>
      </c>
    </row>
    <row r="228" spans="1:27" ht="15.75" hidden="1" x14ac:dyDescent="0.2">
      <c r="A228" s="35">
        <f t="shared" ref="A228:A256" si="6">A227+1</f>
        <v>45629</v>
      </c>
      <c r="B228" s="36" t="e">
        <f ca="1">SUMIFS(СВЦЭМ!$G$40:$G$783,СВЦЭМ!$A$40:$A$783,$A228,СВЦЭМ!$B$39:$B$789,B$225)+'СЕТ СН'!$F$12</f>
        <v>#VALUE!</v>
      </c>
      <c r="C228" s="36" t="e">
        <f ca="1">SUMIFS(СВЦЭМ!$G$40:$G$783,СВЦЭМ!$A$40:$A$783,$A228,СВЦЭМ!$B$39:$B$789,C$225)+'СЕТ СН'!$F$12</f>
        <v>#VALUE!</v>
      </c>
      <c r="D228" s="36" t="e">
        <f ca="1">SUMIFS(СВЦЭМ!$G$40:$G$783,СВЦЭМ!$A$40:$A$783,$A228,СВЦЭМ!$B$39:$B$789,D$225)+'СЕТ СН'!$F$12</f>
        <v>#VALUE!</v>
      </c>
      <c r="E228" s="36" t="e">
        <f ca="1">SUMIFS(СВЦЭМ!$G$40:$G$783,СВЦЭМ!$A$40:$A$783,$A228,СВЦЭМ!$B$39:$B$789,E$225)+'СЕТ СН'!$F$12</f>
        <v>#VALUE!</v>
      </c>
      <c r="F228" s="36" t="e">
        <f ca="1">SUMIFS(СВЦЭМ!$G$40:$G$783,СВЦЭМ!$A$40:$A$783,$A228,СВЦЭМ!$B$39:$B$789,F$225)+'СЕТ СН'!$F$12</f>
        <v>#VALUE!</v>
      </c>
      <c r="G228" s="36" t="e">
        <f ca="1">SUMIFS(СВЦЭМ!$G$40:$G$783,СВЦЭМ!$A$40:$A$783,$A228,СВЦЭМ!$B$39:$B$789,G$225)+'СЕТ СН'!$F$12</f>
        <v>#VALUE!</v>
      </c>
      <c r="H228" s="36" t="e">
        <f ca="1">SUMIFS(СВЦЭМ!$G$40:$G$783,СВЦЭМ!$A$40:$A$783,$A228,СВЦЭМ!$B$39:$B$789,H$225)+'СЕТ СН'!$F$12</f>
        <v>#VALUE!</v>
      </c>
      <c r="I228" s="36" t="e">
        <f ca="1">SUMIFS(СВЦЭМ!$G$40:$G$783,СВЦЭМ!$A$40:$A$783,$A228,СВЦЭМ!$B$39:$B$789,I$225)+'СЕТ СН'!$F$12</f>
        <v>#VALUE!</v>
      </c>
      <c r="J228" s="36" t="e">
        <f ca="1">SUMIFS(СВЦЭМ!$G$40:$G$783,СВЦЭМ!$A$40:$A$783,$A228,СВЦЭМ!$B$39:$B$789,J$225)+'СЕТ СН'!$F$12</f>
        <v>#VALUE!</v>
      </c>
      <c r="K228" s="36" t="e">
        <f ca="1">SUMIFS(СВЦЭМ!$G$40:$G$783,СВЦЭМ!$A$40:$A$783,$A228,СВЦЭМ!$B$39:$B$789,K$225)+'СЕТ СН'!$F$12</f>
        <v>#VALUE!</v>
      </c>
      <c r="L228" s="36" t="e">
        <f ca="1">SUMIFS(СВЦЭМ!$G$40:$G$783,СВЦЭМ!$A$40:$A$783,$A228,СВЦЭМ!$B$39:$B$789,L$225)+'СЕТ СН'!$F$12</f>
        <v>#VALUE!</v>
      </c>
      <c r="M228" s="36" t="e">
        <f ca="1">SUMIFS(СВЦЭМ!$G$40:$G$783,СВЦЭМ!$A$40:$A$783,$A228,СВЦЭМ!$B$39:$B$789,M$225)+'СЕТ СН'!$F$12</f>
        <v>#VALUE!</v>
      </c>
      <c r="N228" s="36" t="e">
        <f ca="1">SUMIFS(СВЦЭМ!$G$40:$G$783,СВЦЭМ!$A$40:$A$783,$A228,СВЦЭМ!$B$39:$B$789,N$225)+'СЕТ СН'!$F$12</f>
        <v>#VALUE!</v>
      </c>
      <c r="O228" s="36" t="e">
        <f ca="1">SUMIFS(СВЦЭМ!$G$40:$G$783,СВЦЭМ!$A$40:$A$783,$A228,СВЦЭМ!$B$39:$B$789,O$225)+'СЕТ СН'!$F$12</f>
        <v>#VALUE!</v>
      </c>
      <c r="P228" s="36" t="e">
        <f ca="1">SUMIFS(СВЦЭМ!$G$40:$G$783,СВЦЭМ!$A$40:$A$783,$A228,СВЦЭМ!$B$39:$B$789,P$225)+'СЕТ СН'!$F$12</f>
        <v>#VALUE!</v>
      </c>
      <c r="Q228" s="36" t="e">
        <f ca="1">SUMIFS(СВЦЭМ!$G$40:$G$783,СВЦЭМ!$A$40:$A$783,$A228,СВЦЭМ!$B$39:$B$789,Q$225)+'СЕТ СН'!$F$12</f>
        <v>#VALUE!</v>
      </c>
      <c r="R228" s="36" t="e">
        <f ca="1">SUMIFS(СВЦЭМ!$G$40:$G$783,СВЦЭМ!$A$40:$A$783,$A228,СВЦЭМ!$B$39:$B$789,R$225)+'СЕТ СН'!$F$12</f>
        <v>#VALUE!</v>
      </c>
      <c r="S228" s="36" t="e">
        <f ca="1">SUMIFS(СВЦЭМ!$G$40:$G$783,СВЦЭМ!$A$40:$A$783,$A228,СВЦЭМ!$B$39:$B$789,S$225)+'СЕТ СН'!$F$12</f>
        <v>#VALUE!</v>
      </c>
      <c r="T228" s="36" t="e">
        <f ca="1">SUMIFS(СВЦЭМ!$G$40:$G$783,СВЦЭМ!$A$40:$A$783,$A228,СВЦЭМ!$B$39:$B$789,T$225)+'СЕТ СН'!$F$12</f>
        <v>#VALUE!</v>
      </c>
      <c r="U228" s="36" t="e">
        <f ca="1">SUMIFS(СВЦЭМ!$G$40:$G$783,СВЦЭМ!$A$40:$A$783,$A228,СВЦЭМ!$B$39:$B$789,U$225)+'СЕТ СН'!$F$12</f>
        <v>#VALUE!</v>
      </c>
      <c r="V228" s="36" t="e">
        <f ca="1">SUMIFS(СВЦЭМ!$G$40:$G$783,СВЦЭМ!$A$40:$A$783,$A228,СВЦЭМ!$B$39:$B$789,V$225)+'СЕТ СН'!$F$12</f>
        <v>#VALUE!</v>
      </c>
      <c r="W228" s="36" t="e">
        <f ca="1">SUMIFS(СВЦЭМ!$G$40:$G$783,СВЦЭМ!$A$40:$A$783,$A228,СВЦЭМ!$B$39:$B$789,W$225)+'СЕТ СН'!$F$12</f>
        <v>#VALUE!</v>
      </c>
      <c r="X228" s="36" t="e">
        <f ca="1">SUMIFS(СВЦЭМ!$G$40:$G$783,СВЦЭМ!$A$40:$A$783,$A228,СВЦЭМ!$B$39:$B$789,X$225)+'СЕТ СН'!$F$12</f>
        <v>#VALUE!</v>
      </c>
      <c r="Y228" s="36" t="e">
        <f ca="1">SUMIFS(СВЦЭМ!$G$40:$G$783,СВЦЭМ!$A$40:$A$783,$A228,СВЦЭМ!$B$39:$B$789,Y$225)+'СЕТ СН'!$F$12</f>
        <v>#VALUE!</v>
      </c>
    </row>
    <row r="229" spans="1:27" ht="15.75" hidden="1" x14ac:dyDescent="0.2">
      <c r="A229" s="35">
        <f t="shared" si="6"/>
        <v>45630</v>
      </c>
      <c r="B229" s="36" t="e">
        <f ca="1">SUMIFS(СВЦЭМ!$G$40:$G$783,СВЦЭМ!$A$40:$A$783,$A229,СВЦЭМ!$B$39:$B$789,B$225)+'СЕТ СН'!$F$12</f>
        <v>#VALUE!</v>
      </c>
      <c r="C229" s="36" t="e">
        <f ca="1">SUMIFS(СВЦЭМ!$G$40:$G$783,СВЦЭМ!$A$40:$A$783,$A229,СВЦЭМ!$B$39:$B$789,C$225)+'СЕТ СН'!$F$12</f>
        <v>#VALUE!</v>
      </c>
      <c r="D229" s="36" t="e">
        <f ca="1">SUMIFS(СВЦЭМ!$G$40:$G$783,СВЦЭМ!$A$40:$A$783,$A229,СВЦЭМ!$B$39:$B$789,D$225)+'СЕТ СН'!$F$12</f>
        <v>#VALUE!</v>
      </c>
      <c r="E229" s="36" t="e">
        <f ca="1">SUMIFS(СВЦЭМ!$G$40:$G$783,СВЦЭМ!$A$40:$A$783,$A229,СВЦЭМ!$B$39:$B$789,E$225)+'СЕТ СН'!$F$12</f>
        <v>#VALUE!</v>
      </c>
      <c r="F229" s="36" t="e">
        <f ca="1">SUMIFS(СВЦЭМ!$G$40:$G$783,СВЦЭМ!$A$40:$A$783,$A229,СВЦЭМ!$B$39:$B$789,F$225)+'СЕТ СН'!$F$12</f>
        <v>#VALUE!</v>
      </c>
      <c r="G229" s="36" t="e">
        <f ca="1">SUMIFS(СВЦЭМ!$G$40:$G$783,СВЦЭМ!$A$40:$A$783,$A229,СВЦЭМ!$B$39:$B$789,G$225)+'СЕТ СН'!$F$12</f>
        <v>#VALUE!</v>
      </c>
      <c r="H229" s="36" t="e">
        <f ca="1">SUMIFS(СВЦЭМ!$G$40:$G$783,СВЦЭМ!$A$40:$A$783,$A229,СВЦЭМ!$B$39:$B$789,H$225)+'СЕТ СН'!$F$12</f>
        <v>#VALUE!</v>
      </c>
      <c r="I229" s="36" t="e">
        <f ca="1">SUMIFS(СВЦЭМ!$G$40:$G$783,СВЦЭМ!$A$40:$A$783,$A229,СВЦЭМ!$B$39:$B$789,I$225)+'СЕТ СН'!$F$12</f>
        <v>#VALUE!</v>
      </c>
      <c r="J229" s="36" t="e">
        <f ca="1">SUMIFS(СВЦЭМ!$G$40:$G$783,СВЦЭМ!$A$40:$A$783,$A229,СВЦЭМ!$B$39:$B$789,J$225)+'СЕТ СН'!$F$12</f>
        <v>#VALUE!</v>
      </c>
      <c r="K229" s="36" t="e">
        <f ca="1">SUMIFS(СВЦЭМ!$G$40:$G$783,СВЦЭМ!$A$40:$A$783,$A229,СВЦЭМ!$B$39:$B$789,K$225)+'СЕТ СН'!$F$12</f>
        <v>#VALUE!</v>
      </c>
      <c r="L229" s="36" t="e">
        <f ca="1">SUMIFS(СВЦЭМ!$G$40:$G$783,СВЦЭМ!$A$40:$A$783,$A229,СВЦЭМ!$B$39:$B$789,L$225)+'СЕТ СН'!$F$12</f>
        <v>#VALUE!</v>
      </c>
      <c r="M229" s="36" t="e">
        <f ca="1">SUMIFS(СВЦЭМ!$G$40:$G$783,СВЦЭМ!$A$40:$A$783,$A229,СВЦЭМ!$B$39:$B$789,M$225)+'СЕТ СН'!$F$12</f>
        <v>#VALUE!</v>
      </c>
      <c r="N229" s="36" t="e">
        <f ca="1">SUMIFS(СВЦЭМ!$G$40:$G$783,СВЦЭМ!$A$40:$A$783,$A229,СВЦЭМ!$B$39:$B$789,N$225)+'СЕТ СН'!$F$12</f>
        <v>#VALUE!</v>
      </c>
      <c r="O229" s="36" t="e">
        <f ca="1">SUMIFS(СВЦЭМ!$G$40:$G$783,СВЦЭМ!$A$40:$A$783,$A229,СВЦЭМ!$B$39:$B$789,O$225)+'СЕТ СН'!$F$12</f>
        <v>#VALUE!</v>
      </c>
      <c r="P229" s="36" t="e">
        <f ca="1">SUMIFS(СВЦЭМ!$G$40:$G$783,СВЦЭМ!$A$40:$A$783,$A229,СВЦЭМ!$B$39:$B$789,P$225)+'СЕТ СН'!$F$12</f>
        <v>#VALUE!</v>
      </c>
      <c r="Q229" s="36" t="e">
        <f ca="1">SUMIFS(СВЦЭМ!$G$40:$G$783,СВЦЭМ!$A$40:$A$783,$A229,СВЦЭМ!$B$39:$B$789,Q$225)+'СЕТ СН'!$F$12</f>
        <v>#VALUE!</v>
      </c>
      <c r="R229" s="36" t="e">
        <f ca="1">SUMIFS(СВЦЭМ!$G$40:$G$783,СВЦЭМ!$A$40:$A$783,$A229,СВЦЭМ!$B$39:$B$789,R$225)+'СЕТ СН'!$F$12</f>
        <v>#VALUE!</v>
      </c>
      <c r="S229" s="36" t="e">
        <f ca="1">SUMIFS(СВЦЭМ!$G$40:$G$783,СВЦЭМ!$A$40:$A$783,$A229,СВЦЭМ!$B$39:$B$789,S$225)+'СЕТ СН'!$F$12</f>
        <v>#VALUE!</v>
      </c>
      <c r="T229" s="36" t="e">
        <f ca="1">SUMIFS(СВЦЭМ!$G$40:$G$783,СВЦЭМ!$A$40:$A$783,$A229,СВЦЭМ!$B$39:$B$789,T$225)+'СЕТ СН'!$F$12</f>
        <v>#VALUE!</v>
      </c>
      <c r="U229" s="36" t="e">
        <f ca="1">SUMIFS(СВЦЭМ!$G$40:$G$783,СВЦЭМ!$A$40:$A$783,$A229,СВЦЭМ!$B$39:$B$789,U$225)+'СЕТ СН'!$F$12</f>
        <v>#VALUE!</v>
      </c>
      <c r="V229" s="36" t="e">
        <f ca="1">SUMIFS(СВЦЭМ!$G$40:$G$783,СВЦЭМ!$A$40:$A$783,$A229,СВЦЭМ!$B$39:$B$789,V$225)+'СЕТ СН'!$F$12</f>
        <v>#VALUE!</v>
      </c>
      <c r="W229" s="36" t="e">
        <f ca="1">SUMIFS(СВЦЭМ!$G$40:$G$783,СВЦЭМ!$A$40:$A$783,$A229,СВЦЭМ!$B$39:$B$789,W$225)+'СЕТ СН'!$F$12</f>
        <v>#VALUE!</v>
      </c>
      <c r="X229" s="36" t="e">
        <f ca="1">SUMIFS(СВЦЭМ!$G$40:$G$783,СВЦЭМ!$A$40:$A$783,$A229,СВЦЭМ!$B$39:$B$789,X$225)+'СЕТ СН'!$F$12</f>
        <v>#VALUE!</v>
      </c>
      <c r="Y229" s="36" t="e">
        <f ca="1">SUMIFS(СВЦЭМ!$G$40:$G$783,СВЦЭМ!$A$40:$A$783,$A229,СВЦЭМ!$B$39:$B$789,Y$225)+'СЕТ СН'!$F$12</f>
        <v>#VALUE!</v>
      </c>
    </row>
    <row r="230" spans="1:27" ht="15.75" hidden="1" x14ac:dyDescent="0.2">
      <c r="A230" s="35">
        <f t="shared" si="6"/>
        <v>45631</v>
      </c>
      <c r="B230" s="36" t="e">
        <f ca="1">SUMIFS(СВЦЭМ!$G$40:$G$783,СВЦЭМ!$A$40:$A$783,$A230,СВЦЭМ!$B$39:$B$789,B$225)+'СЕТ СН'!$F$12</f>
        <v>#VALUE!</v>
      </c>
      <c r="C230" s="36" t="e">
        <f ca="1">SUMIFS(СВЦЭМ!$G$40:$G$783,СВЦЭМ!$A$40:$A$783,$A230,СВЦЭМ!$B$39:$B$789,C$225)+'СЕТ СН'!$F$12</f>
        <v>#VALUE!</v>
      </c>
      <c r="D230" s="36" t="e">
        <f ca="1">SUMIFS(СВЦЭМ!$G$40:$G$783,СВЦЭМ!$A$40:$A$783,$A230,СВЦЭМ!$B$39:$B$789,D$225)+'СЕТ СН'!$F$12</f>
        <v>#VALUE!</v>
      </c>
      <c r="E230" s="36" t="e">
        <f ca="1">SUMIFS(СВЦЭМ!$G$40:$G$783,СВЦЭМ!$A$40:$A$783,$A230,СВЦЭМ!$B$39:$B$789,E$225)+'СЕТ СН'!$F$12</f>
        <v>#VALUE!</v>
      </c>
      <c r="F230" s="36" t="e">
        <f ca="1">SUMIFS(СВЦЭМ!$G$40:$G$783,СВЦЭМ!$A$40:$A$783,$A230,СВЦЭМ!$B$39:$B$789,F$225)+'СЕТ СН'!$F$12</f>
        <v>#VALUE!</v>
      </c>
      <c r="G230" s="36" t="e">
        <f ca="1">SUMIFS(СВЦЭМ!$G$40:$G$783,СВЦЭМ!$A$40:$A$783,$A230,СВЦЭМ!$B$39:$B$789,G$225)+'СЕТ СН'!$F$12</f>
        <v>#VALUE!</v>
      </c>
      <c r="H230" s="36" t="e">
        <f ca="1">SUMIFS(СВЦЭМ!$G$40:$G$783,СВЦЭМ!$A$40:$A$783,$A230,СВЦЭМ!$B$39:$B$789,H$225)+'СЕТ СН'!$F$12</f>
        <v>#VALUE!</v>
      </c>
      <c r="I230" s="36" t="e">
        <f ca="1">SUMIFS(СВЦЭМ!$G$40:$G$783,СВЦЭМ!$A$40:$A$783,$A230,СВЦЭМ!$B$39:$B$789,I$225)+'СЕТ СН'!$F$12</f>
        <v>#VALUE!</v>
      </c>
      <c r="J230" s="36" t="e">
        <f ca="1">SUMIFS(СВЦЭМ!$G$40:$G$783,СВЦЭМ!$A$40:$A$783,$A230,СВЦЭМ!$B$39:$B$789,J$225)+'СЕТ СН'!$F$12</f>
        <v>#VALUE!</v>
      </c>
      <c r="K230" s="36" t="e">
        <f ca="1">SUMIFS(СВЦЭМ!$G$40:$G$783,СВЦЭМ!$A$40:$A$783,$A230,СВЦЭМ!$B$39:$B$789,K$225)+'СЕТ СН'!$F$12</f>
        <v>#VALUE!</v>
      </c>
      <c r="L230" s="36" t="e">
        <f ca="1">SUMIFS(СВЦЭМ!$G$40:$G$783,СВЦЭМ!$A$40:$A$783,$A230,СВЦЭМ!$B$39:$B$789,L$225)+'СЕТ СН'!$F$12</f>
        <v>#VALUE!</v>
      </c>
      <c r="M230" s="36" t="e">
        <f ca="1">SUMIFS(СВЦЭМ!$G$40:$G$783,СВЦЭМ!$A$40:$A$783,$A230,СВЦЭМ!$B$39:$B$789,M$225)+'СЕТ СН'!$F$12</f>
        <v>#VALUE!</v>
      </c>
      <c r="N230" s="36" t="e">
        <f ca="1">SUMIFS(СВЦЭМ!$G$40:$G$783,СВЦЭМ!$A$40:$A$783,$A230,СВЦЭМ!$B$39:$B$789,N$225)+'СЕТ СН'!$F$12</f>
        <v>#VALUE!</v>
      </c>
      <c r="O230" s="36" t="e">
        <f ca="1">SUMIFS(СВЦЭМ!$G$40:$G$783,СВЦЭМ!$A$40:$A$783,$A230,СВЦЭМ!$B$39:$B$789,O$225)+'СЕТ СН'!$F$12</f>
        <v>#VALUE!</v>
      </c>
      <c r="P230" s="36" t="e">
        <f ca="1">SUMIFS(СВЦЭМ!$G$40:$G$783,СВЦЭМ!$A$40:$A$783,$A230,СВЦЭМ!$B$39:$B$789,P$225)+'СЕТ СН'!$F$12</f>
        <v>#VALUE!</v>
      </c>
      <c r="Q230" s="36" t="e">
        <f ca="1">SUMIFS(СВЦЭМ!$G$40:$G$783,СВЦЭМ!$A$40:$A$783,$A230,СВЦЭМ!$B$39:$B$789,Q$225)+'СЕТ СН'!$F$12</f>
        <v>#VALUE!</v>
      </c>
      <c r="R230" s="36" t="e">
        <f ca="1">SUMIFS(СВЦЭМ!$G$40:$G$783,СВЦЭМ!$A$40:$A$783,$A230,СВЦЭМ!$B$39:$B$789,R$225)+'СЕТ СН'!$F$12</f>
        <v>#VALUE!</v>
      </c>
      <c r="S230" s="36" t="e">
        <f ca="1">SUMIFS(СВЦЭМ!$G$40:$G$783,СВЦЭМ!$A$40:$A$783,$A230,СВЦЭМ!$B$39:$B$789,S$225)+'СЕТ СН'!$F$12</f>
        <v>#VALUE!</v>
      </c>
      <c r="T230" s="36" t="e">
        <f ca="1">SUMIFS(СВЦЭМ!$G$40:$G$783,СВЦЭМ!$A$40:$A$783,$A230,СВЦЭМ!$B$39:$B$789,T$225)+'СЕТ СН'!$F$12</f>
        <v>#VALUE!</v>
      </c>
      <c r="U230" s="36" t="e">
        <f ca="1">SUMIFS(СВЦЭМ!$G$40:$G$783,СВЦЭМ!$A$40:$A$783,$A230,СВЦЭМ!$B$39:$B$789,U$225)+'СЕТ СН'!$F$12</f>
        <v>#VALUE!</v>
      </c>
      <c r="V230" s="36" t="e">
        <f ca="1">SUMIFS(СВЦЭМ!$G$40:$G$783,СВЦЭМ!$A$40:$A$783,$A230,СВЦЭМ!$B$39:$B$789,V$225)+'СЕТ СН'!$F$12</f>
        <v>#VALUE!</v>
      </c>
      <c r="W230" s="36" t="e">
        <f ca="1">SUMIFS(СВЦЭМ!$G$40:$G$783,СВЦЭМ!$A$40:$A$783,$A230,СВЦЭМ!$B$39:$B$789,W$225)+'СЕТ СН'!$F$12</f>
        <v>#VALUE!</v>
      </c>
      <c r="X230" s="36" t="e">
        <f ca="1">SUMIFS(СВЦЭМ!$G$40:$G$783,СВЦЭМ!$A$40:$A$783,$A230,СВЦЭМ!$B$39:$B$789,X$225)+'СЕТ СН'!$F$12</f>
        <v>#VALUE!</v>
      </c>
      <c r="Y230" s="36" t="e">
        <f ca="1">SUMIFS(СВЦЭМ!$G$40:$G$783,СВЦЭМ!$A$40:$A$783,$A230,СВЦЭМ!$B$39:$B$789,Y$225)+'СЕТ СН'!$F$12</f>
        <v>#VALUE!</v>
      </c>
    </row>
    <row r="231" spans="1:27" ht="15.75" hidden="1" x14ac:dyDescent="0.2">
      <c r="A231" s="35">
        <f t="shared" si="6"/>
        <v>45632</v>
      </c>
      <c r="B231" s="36" t="e">
        <f ca="1">SUMIFS(СВЦЭМ!$G$40:$G$783,СВЦЭМ!$A$40:$A$783,$A231,СВЦЭМ!$B$39:$B$789,B$225)+'СЕТ СН'!$F$12</f>
        <v>#VALUE!</v>
      </c>
      <c r="C231" s="36" t="e">
        <f ca="1">SUMIFS(СВЦЭМ!$G$40:$G$783,СВЦЭМ!$A$40:$A$783,$A231,СВЦЭМ!$B$39:$B$789,C$225)+'СЕТ СН'!$F$12</f>
        <v>#VALUE!</v>
      </c>
      <c r="D231" s="36" t="e">
        <f ca="1">SUMIFS(СВЦЭМ!$G$40:$G$783,СВЦЭМ!$A$40:$A$783,$A231,СВЦЭМ!$B$39:$B$789,D$225)+'СЕТ СН'!$F$12</f>
        <v>#VALUE!</v>
      </c>
      <c r="E231" s="36" t="e">
        <f ca="1">SUMIFS(СВЦЭМ!$G$40:$G$783,СВЦЭМ!$A$40:$A$783,$A231,СВЦЭМ!$B$39:$B$789,E$225)+'СЕТ СН'!$F$12</f>
        <v>#VALUE!</v>
      </c>
      <c r="F231" s="36" t="e">
        <f ca="1">SUMIFS(СВЦЭМ!$G$40:$G$783,СВЦЭМ!$A$40:$A$783,$A231,СВЦЭМ!$B$39:$B$789,F$225)+'СЕТ СН'!$F$12</f>
        <v>#VALUE!</v>
      </c>
      <c r="G231" s="36" t="e">
        <f ca="1">SUMIFS(СВЦЭМ!$G$40:$G$783,СВЦЭМ!$A$40:$A$783,$A231,СВЦЭМ!$B$39:$B$789,G$225)+'СЕТ СН'!$F$12</f>
        <v>#VALUE!</v>
      </c>
      <c r="H231" s="36" t="e">
        <f ca="1">SUMIFS(СВЦЭМ!$G$40:$G$783,СВЦЭМ!$A$40:$A$783,$A231,СВЦЭМ!$B$39:$B$789,H$225)+'СЕТ СН'!$F$12</f>
        <v>#VALUE!</v>
      </c>
      <c r="I231" s="36" t="e">
        <f ca="1">SUMIFS(СВЦЭМ!$G$40:$G$783,СВЦЭМ!$A$40:$A$783,$A231,СВЦЭМ!$B$39:$B$789,I$225)+'СЕТ СН'!$F$12</f>
        <v>#VALUE!</v>
      </c>
      <c r="J231" s="36" t="e">
        <f ca="1">SUMIFS(СВЦЭМ!$G$40:$G$783,СВЦЭМ!$A$40:$A$783,$A231,СВЦЭМ!$B$39:$B$789,J$225)+'СЕТ СН'!$F$12</f>
        <v>#VALUE!</v>
      </c>
      <c r="K231" s="36" t="e">
        <f ca="1">SUMIFS(СВЦЭМ!$G$40:$G$783,СВЦЭМ!$A$40:$A$783,$A231,СВЦЭМ!$B$39:$B$789,K$225)+'СЕТ СН'!$F$12</f>
        <v>#VALUE!</v>
      </c>
      <c r="L231" s="36" t="e">
        <f ca="1">SUMIFS(СВЦЭМ!$G$40:$G$783,СВЦЭМ!$A$40:$A$783,$A231,СВЦЭМ!$B$39:$B$789,L$225)+'СЕТ СН'!$F$12</f>
        <v>#VALUE!</v>
      </c>
      <c r="M231" s="36" t="e">
        <f ca="1">SUMIFS(СВЦЭМ!$G$40:$G$783,СВЦЭМ!$A$40:$A$783,$A231,СВЦЭМ!$B$39:$B$789,M$225)+'СЕТ СН'!$F$12</f>
        <v>#VALUE!</v>
      </c>
      <c r="N231" s="36" t="e">
        <f ca="1">SUMIFS(СВЦЭМ!$G$40:$G$783,СВЦЭМ!$A$40:$A$783,$A231,СВЦЭМ!$B$39:$B$789,N$225)+'СЕТ СН'!$F$12</f>
        <v>#VALUE!</v>
      </c>
      <c r="O231" s="36" t="e">
        <f ca="1">SUMIFS(СВЦЭМ!$G$40:$G$783,СВЦЭМ!$A$40:$A$783,$A231,СВЦЭМ!$B$39:$B$789,O$225)+'СЕТ СН'!$F$12</f>
        <v>#VALUE!</v>
      </c>
      <c r="P231" s="36" t="e">
        <f ca="1">SUMIFS(СВЦЭМ!$G$40:$G$783,СВЦЭМ!$A$40:$A$783,$A231,СВЦЭМ!$B$39:$B$789,P$225)+'СЕТ СН'!$F$12</f>
        <v>#VALUE!</v>
      </c>
      <c r="Q231" s="36" t="e">
        <f ca="1">SUMIFS(СВЦЭМ!$G$40:$G$783,СВЦЭМ!$A$40:$A$783,$A231,СВЦЭМ!$B$39:$B$789,Q$225)+'СЕТ СН'!$F$12</f>
        <v>#VALUE!</v>
      </c>
      <c r="R231" s="36" t="e">
        <f ca="1">SUMIFS(СВЦЭМ!$G$40:$G$783,СВЦЭМ!$A$40:$A$783,$A231,СВЦЭМ!$B$39:$B$789,R$225)+'СЕТ СН'!$F$12</f>
        <v>#VALUE!</v>
      </c>
      <c r="S231" s="36" t="e">
        <f ca="1">SUMIFS(СВЦЭМ!$G$40:$G$783,СВЦЭМ!$A$40:$A$783,$A231,СВЦЭМ!$B$39:$B$789,S$225)+'СЕТ СН'!$F$12</f>
        <v>#VALUE!</v>
      </c>
      <c r="T231" s="36" t="e">
        <f ca="1">SUMIFS(СВЦЭМ!$G$40:$G$783,СВЦЭМ!$A$40:$A$783,$A231,СВЦЭМ!$B$39:$B$789,T$225)+'СЕТ СН'!$F$12</f>
        <v>#VALUE!</v>
      </c>
      <c r="U231" s="36" t="e">
        <f ca="1">SUMIFS(СВЦЭМ!$G$40:$G$783,СВЦЭМ!$A$40:$A$783,$A231,СВЦЭМ!$B$39:$B$789,U$225)+'СЕТ СН'!$F$12</f>
        <v>#VALUE!</v>
      </c>
      <c r="V231" s="36" t="e">
        <f ca="1">SUMIFS(СВЦЭМ!$G$40:$G$783,СВЦЭМ!$A$40:$A$783,$A231,СВЦЭМ!$B$39:$B$789,V$225)+'СЕТ СН'!$F$12</f>
        <v>#VALUE!</v>
      </c>
      <c r="W231" s="36" t="e">
        <f ca="1">SUMIFS(СВЦЭМ!$G$40:$G$783,СВЦЭМ!$A$40:$A$783,$A231,СВЦЭМ!$B$39:$B$789,W$225)+'СЕТ СН'!$F$12</f>
        <v>#VALUE!</v>
      </c>
      <c r="X231" s="36" t="e">
        <f ca="1">SUMIFS(СВЦЭМ!$G$40:$G$783,СВЦЭМ!$A$40:$A$783,$A231,СВЦЭМ!$B$39:$B$789,X$225)+'СЕТ СН'!$F$12</f>
        <v>#VALUE!</v>
      </c>
      <c r="Y231" s="36" t="e">
        <f ca="1">SUMIFS(СВЦЭМ!$G$40:$G$783,СВЦЭМ!$A$40:$A$783,$A231,СВЦЭМ!$B$39:$B$789,Y$225)+'СЕТ СН'!$F$12</f>
        <v>#VALUE!</v>
      </c>
    </row>
    <row r="232" spans="1:27" ht="15.75" hidden="1" x14ac:dyDescent="0.2">
      <c r="A232" s="35">
        <f t="shared" si="6"/>
        <v>45633</v>
      </c>
      <c r="B232" s="36" t="e">
        <f ca="1">SUMIFS(СВЦЭМ!$G$40:$G$783,СВЦЭМ!$A$40:$A$783,$A232,СВЦЭМ!$B$39:$B$789,B$225)+'СЕТ СН'!$F$12</f>
        <v>#VALUE!</v>
      </c>
      <c r="C232" s="36" t="e">
        <f ca="1">SUMIFS(СВЦЭМ!$G$40:$G$783,СВЦЭМ!$A$40:$A$783,$A232,СВЦЭМ!$B$39:$B$789,C$225)+'СЕТ СН'!$F$12</f>
        <v>#VALUE!</v>
      </c>
      <c r="D232" s="36" t="e">
        <f ca="1">SUMIFS(СВЦЭМ!$G$40:$G$783,СВЦЭМ!$A$40:$A$783,$A232,СВЦЭМ!$B$39:$B$789,D$225)+'СЕТ СН'!$F$12</f>
        <v>#VALUE!</v>
      </c>
      <c r="E232" s="36" t="e">
        <f ca="1">SUMIFS(СВЦЭМ!$G$40:$G$783,СВЦЭМ!$A$40:$A$783,$A232,СВЦЭМ!$B$39:$B$789,E$225)+'СЕТ СН'!$F$12</f>
        <v>#VALUE!</v>
      </c>
      <c r="F232" s="36" t="e">
        <f ca="1">SUMIFS(СВЦЭМ!$G$40:$G$783,СВЦЭМ!$A$40:$A$783,$A232,СВЦЭМ!$B$39:$B$789,F$225)+'СЕТ СН'!$F$12</f>
        <v>#VALUE!</v>
      </c>
      <c r="G232" s="36" t="e">
        <f ca="1">SUMIFS(СВЦЭМ!$G$40:$G$783,СВЦЭМ!$A$40:$A$783,$A232,СВЦЭМ!$B$39:$B$789,G$225)+'СЕТ СН'!$F$12</f>
        <v>#VALUE!</v>
      </c>
      <c r="H232" s="36" t="e">
        <f ca="1">SUMIFS(СВЦЭМ!$G$40:$G$783,СВЦЭМ!$A$40:$A$783,$A232,СВЦЭМ!$B$39:$B$789,H$225)+'СЕТ СН'!$F$12</f>
        <v>#VALUE!</v>
      </c>
      <c r="I232" s="36" t="e">
        <f ca="1">SUMIFS(СВЦЭМ!$G$40:$G$783,СВЦЭМ!$A$40:$A$783,$A232,СВЦЭМ!$B$39:$B$789,I$225)+'СЕТ СН'!$F$12</f>
        <v>#VALUE!</v>
      </c>
      <c r="J232" s="36" t="e">
        <f ca="1">SUMIFS(СВЦЭМ!$G$40:$G$783,СВЦЭМ!$A$40:$A$783,$A232,СВЦЭМ!$B$39:$B$789,J$225)+'СЕТ СН'!$F$12</f>
        <v>#VALUE!</v>
      </c>
      <c r="K232" s="36" t="e">
        <f ca="1">SUMIFS(СВЦЭМ!$G$40:$G$783,СВЦЭМ!$A$40:$A$783,$A232,СВЦЭМ!$B$39:$B$789,K$225)+'СЕТ СН'!$F$12</f>
        <v>#VALUE!</v>
      </c>
      <c r="L232" s="36" t="e">
        <f ca="1">SUMIFS(СВЦЭМ!$G$40:$G$783,СВЦЭМ!$A$40:$A$783,$A232,СВЦЭМ!$B$39:$B$789,L$225)+'СЕТ СН'!$F$12</f>
        <v>#VALUE!</v>
      </c>
      <c r="M232" s="36" t="e">
        <f ca="1">SUMIFS(СВЦЭМ!$G$40:$G$783,СВЦЭМ!$A$40:$A$783,$A232,СВЦЭМ!$B$39:$B$789,M$225)+'СЕТ СН'!$F$12</f>
        <v>#VALUE!</v>
      </c>
      <c r="N232" s="36" t="e">
        <f ca="1">SUMIFS(СВЦЭМ!$G$40:$G$783,СВЦЭМ!$A$40:$A$783,$A232,СВЦЭМ!$B$39:$B$789,N$225)+'СЕТ СН'!$F$12</f>
        <v>#VALUE!</v>
      </c>
      <c r="O232" s="36" t="e">
        <f ca="1">SUMIFS(СВЦЭМ!$G$40:$G$783,СВЦЭМ!$A$40:$A$783,$A232,СВЦЭМ!$B$39:$B$789,O$225)+'СЕТ СН'!$F$12</f>
        <v>#VALUE!</v>
      </c>
      <c r="P232" s="36" t="e">
        <f ca="1">SUMIFS(СВЦЭМ!$G$40:$G$783,СВЦЭМ!$A$40:$A$783,$A232,СВЦЭМ!$B$39:$B$789,P$225)+'СЕТ СН'!$F$12</f>
        <v>#VALUE!</v>
      </c>
      <c r="Q232" s="36" t="e">
        <f ca="1">SUMIFS(СВЦЭМ!$G$40:$G$783,СВЦЭМ!$A$40:$A$783,$A232,СВЦЭМ!$B$39:$B$789,Q$225)+'СЕТ СН'!$F$12</f>
        <v>#VALUE!</v>
      </c>
      <c r="R232" s="36" t="e">
        <f ca="1">SUMIFS(СВЦЭМ!$G$40:$G$783,СВЦЭМ!$A$40:$A$783,$A232,СВЦЭМ!$B$39:$B$789,R$225)+'СЕТ СН'!$F$12</f>
        <v>#VALUE!</v>
      </c>
      <c r="S232" s="36" t="e">
        <f ca="1">SUMIFS(СВЦЭМ!$G$40:$G$783,СВЦЭМ!$A$40:$A$783,$A232,СВЦЭМ!$B$39:$B$789,S$225)+'СЕТ СН'!$F$12</f>
        <v>#VALUE!</v>
      </c>
      <c r="T232" s="36" t="e">
        <f ca="1">SUMIFS(СВЦЭМ!$G$40:$G$783,СВЦЭМ!$A$40:$A$783,$A232,СВЦЭМ!$B$39:$B$789,T$225)+'СЕТ СН'!$F$12</f>
        <v>#VALUE!</v>
      </c>
      <c r="U232" s="36" t="e">
        <f ca="1">SUMIFS(СВЦЭМ!$G$40:$G$783,СВЦЭМ!$A$40:$A$783,$A232,СВЦЭМ!$B$39:$B$789,U$225)+'СЕТ СН'!$F$12</f>
        <v>#VALUE!</v>
      </c>
      <c r="V232" s="36" t="e">
        <f ca="1">SUMIFS(СВЦЭМ!$G$40:$G$783,СВЦЭМ!$A$40:$A$783,$A232,СВЦЭМ!$B$39:$B$789,V$225)+'СЕТ СН'!$F$12</f>
        <v>#VALUE!</v>
      </c>
      <c r="W232" s="36" t="e">
        <f ca="1">SUMIFS(СВЦЭМ!$G$40:$G$783,СВЦЭМ!$A$40:$A$783,$A232,СВЦЭМ!$B$39:$B$789,W$225)+'СЕТ СН'!$F$12</f>
        <v>#VALUE!</v>
      </c>
      <c r="X232" s="36" t="e">
        <f ca="1">SUMIFS(СВЦЭМ!$G$40:$G$783,СВЦЭМ!$A$40:$A$783,$A232,СВЦЭМ!$B$39:$B$789,X$225)+'СЕТ СН'!$F$12</f>
        <v>#VALUE!</v>
      </c>
      <c r="Y232" s="36" t="e">
        <f ca="1">SUMIFS(СВЦЭМ!$G$40:$G$783,СВЦЭМ!$A$40:$A$783,$A232,СВЦЭМ!$B$39:$B$789,Y$225)+'СЕТ СН'!$F$12</f>
        <v>#VALUE!</v>
      </c>
    </row>
    <row r="233" spans="1:27" ht="15.75" hidden="1" x14ac:dyDescent="0.2">
      <c r="A233" s="35">
        <f t="shared" si="6"/>
        <v>45634</v>
      </c>
      <c r="B233" s="36" t="e">
        <f ca="1">SUMIFS(СВЦЭМ!$G$40:$G$783,СВЦЭМ!$A$40:$A$783,$A233,СВЦЭМ!$B$39:$B$789,B$225)+'СЕТ СН'!$F$12</f>
        <v>#VALUE!</v>
      </c>
      <c r="C233" s="36" t="e">
        <f ca="1">SUMIFS(СВЦЭМ!$G$40:$G$783,СВЦЭМ!$A$40:$A$783,$A233,СВЦЭМ!$B$39:$B$789,C$225)+'СЕТ СН'!$F$12</f>
        <v>#VALUE!</v>
      </c>
      <c r="D233" s="36" t="e">
        <f ca="1">SUMIFS(СВЦЭМ!$G$40:$G$783,СВЦЭМ!$A$40:$A$783,$A233,СВЦЭМ!$B$39:$B$789,D$225)+'СЕТ СН'!$F$12</f>
        <v>#VALUE!</v>
      </c>
      <c r="E233" s="36" t="e">
        <f ca="1">SUMIFS(СВЦЭМ!$G$40:$G$783,СВЦЭМ!$A$40:$A$783,$A233,СВЦЭМ!$B$39:$B$789,E$225)+'СЕТ СН'!$F$12</f>
        <v>#VALUE!</v>
      </c>
      <c r="F233" s="36" t="e">
        <f ca="1">SUMIFS(СВЦЭМ!$G$40:$G$783,СВЦЭМ!$A$40:$A$783,$A233,СВЦЭМ!$B$39:$B$789,F$225)+'СЕТ СН'!$F$12</f>
        <v>#VALUE!</v>
      </c>
      <c r="G233" s="36" t="e">
        <f ca="1">SUMIFS(СВЦЭМ!$G$40:$G$783,СВЦЭМ!$A$40:$A$783,$A233,СВЦЭМ!$B$39:$B$789,G$225)+'СЕТ СН'!$F$12</f>
        <v>#VALUE!</v>
      </c>
      <c r="H233" s="36" t="e">
        <f ca="1">SUMIFS(СВЦЭМ!$G$40:$G$783,СВЦЭМ!$A$40:$A$783,$A233,СВЦЭМ!$B$39:$B$789,H$225)+'СЕТ СН'!$F$12</f>
        <v>#VALUE!</v>
      </c>
      <c r="I233" s="36" t="e">
        <f ca="1">SUMIFS(СВЦЭМ!$G$40:$G$783,СВЦЭМ!$A$40:$A$783,$A233,СВЦЭМ!$B$39:$B$789,I$225)+'СЕТ СН'!$F$12</f>
        <v>#VALUE!</v>
      </c>
      <c r="J233" s="36" t="e">
        <f ca="1">SUMIFS(СВЦЭМ!$G$40:$G$783,СВЦЭМ!$A$40:$A$783,$A233,СВЦЭМ!$B$39:$B$789,J$225)+'СЕТ СН'!$F$12</f>
        <v>#VALUE!</v>
      </c>
      <c r="K233" s="36" t="e">
        <f ca="1">SUMIFS(СВЦЭМ!$G$40:$G$783,СВЦЭМ!$A$40:$A$783,$A233,СВЦЭМ!$B$39:$B$789,K$225)+'СЕТ СН'!$F$12</f>
        <v>#VALUE!</v>
      </c>
      <c r="L233" s="36" t="e">
        <f ca="1">SUMIFS(СВЦЭМ!$G$40:$G$783,СВЦЭМ!$A$40:$A$783,$A233,СВЦЭМ!$B$39:$B$789,L$225)+'СЕТ СН'!$F$12</f>
        <v>#VALUE!</v>
      </c>
      <c r="M233" s="36" t="e">
        <f ca="1">SUMIFS(СВЦЭМ!$G$40:$G$783,СВЦЭМ!$A$40:$A$783,$A233,СВЦЭМ!$B$39:$B$789,M$225)+'СЕТ СН'!$F$12</f>
        <v>#VALUE!</v>
      </c>
      <c r="N233" s="36" t="e">
        <f ca="1">SUMIFS(СВЦЭМ!$G$40:$G$783,СВЦЭМ!$A$40:$A$783,$A233,СВЦЭМ!$B$39:$B$789,N$225)+'СЕТ СН'!$F$12</f>
        <v>#VALUE!</v>
      </c>
      <c r="O233" s="36" t="e">
        <f ca="1">SUMIFS(СВЦЭМ!$G$40:$G$783,СВЦЭМ!$A$40:$A$783,$A233,СВЦЭМ!$B$39:$B$789,O$225)+'СЕТ СН'!$F$12</f>
        <v>#VALUE!</v>
      </c>
      <c r="P233" s="36" t="e">
        <f ca="1">SUMIFS(СВЦЭМ!$G$40:$G$783,СВЦЭМ!$A$40:$A$783,$A233,СВЦЭМ!$B$39:$B$789,P$225)+'СЕТ СН'!$F$12</f>
        <v>#VALUE!</v>
      </c>
      <c r="Q233" s="36" t="e">
        <f ca="1">SUMIFS(СВЦЭМ!$G$40:$G$783,СВЦЭМ!$A$40:$A$783,$A233,СВЦЭМ!$B$39:$B$789,Q$225)+'СЕТ СН'!$F$12</f>
        <v>#VALUE!</v>
      </c>
      <c r="R233" s="36" t="e">
        <f ca="1">SUMIFS(СВЦЭМ!$G$40:$G$783,СВЦЭМ!$A$40:$A$783,$A233,СВЦЭМ!$B$39:$B$789,R$225)+'СЕТ СН'!$F$12</f>
        <v>#VALUE!</v>
      </c>
      <c r="S233" s="36" t="e">
        <f ca="1">SUMIFS(СВЦЭМ!$G$40:$G$783,СВЦЭМ!$A$40:$A$783,$A233,СВЦЭМ!$B$39:$B$789,S$225)+'СЕТ СН'!$F$12</f>
        <v>#VALUE!</v>
      </c>
      <c r="T233" s="36" t="e">
        <f ca="1">SUMIFS(СВЦЭМ!$G$40:$G$783,СВЦЭМ!$A$40:$A$783,$A233,СВЦЭМ!$B$39:$B$789,T$225)+'СЕТ СН'!$F$12</f>
        <v>#VALUE!</v>
      </c>
      <c r="U233" s="36" t="e">
        <f ca="1">SUMIFS(СВЦЭМ!$G$40:$G$783,СВЦЭМ!$A$40:$A$783,$A233,СВЦЭМ!$B$39:$B$789,U$225)+'СЕТ СН'!$F$12</f>
        <v>#VALUE!</v>
      </c>
      <c r="V233" s="36" t="e">
        <f ca="1">SUMIFS(СВЦЭМ!$G$40:$G$783,СВЦЭМ!$A$40:$A$783,$A233,СВЦЭМ!$B$39:$B$789,V$225)+'СЕТ СН'!$F$12</f>
        <v>#VALUE!</v>
      </c>
      <c r="W233" s="36" t="e">
        <f ca="1">SUMIFS(СВЦЭМ!$G$40:$G$783,СВЦЭМ!$A$40:$A$783,$A233,СВЦЭМ!$B$39:$B$789,W$225)+'СЕТ СН'!$F$12</f>
        <v>#VALUE!</v>
      </c>
      <c r="X233" s="36" t="e">
        <f ca="1">SUMIFS(СВЦЭМ!$G$40:$G$783,СВЦЭМ!$A$40:$A$783,$A233,СВЦЭМ!$B$39:$B$789,X$225)+'СЕТ СН'!$F$12</f>
        <v>#VALUE!</v>
      </c>
      <c r="Y233" s="36" t="e">
        <f ca="1">SUMIFS(СВЦЭМ!$G$40:$G$783,СВЦЭМ!$A$40:$A$783,$A233,СВЦЭМ!$B$39:$B$789,Y$225)+'СЕТ СН'!$F$12</f>
        <v>#VALUE!</v>
      </c>
    </row>
    <row r="234" spans="1:27" ht="15.75" hidden="1" x14ac:dyDescent="0.2">
      <c r="A234" s="35">
        <f t="shared" si="6"/>
        <v>45635</v>
      </c>
      <c r="B234" s="36" t="e">
        <f ca="1">SUMIFS(СВЦЭМ!$G$40:$G$783,СВЦЭМ!$A$40:$A$783,$A234,СВЦЭМ!$B$39:$B$789,B$225)+'СЕТ СН'!$F$12</f>
        <v>#VALUE!</v>
      </c>
      <c r="C234" s="36" t="e">
        <f ca="1">SUMIFS(СВЦЭМ!$G$40:$G$783,СВЦЭМ!$A$40:$A$783,$A234,СВЦЭМ!$B$39:$B$789,C$225)+'СЕТ СН'!$F$12</f>
        <v>#VALUE!</v>
      </c>
      <c r="D234" s="36" t="e">
        <f ca="1">SUMIFS(СВЦЭМ!$G$40:$G$783,СВЦЭМ!$A$40:$A$783,$A234,СВЦЭМ!$B$39:$B$789,D$225)+'СЕТ СН'!$F$12</f>
        <v>#VALUE!</v>
      </c>
      <c r="E234" s="36" t="e">
        <f ca="1">SUMIFS(СВЦЭМ!$G$40:$G$783,СВЦЭМ!$A$40:$A$783,$A234,СВЦЭМ!$B$39:$B$789,E$225)+'СЕТ СН'!$F$12</f>
        <v>#VALUE!</v>
      </c>
      <c r="F234" s="36" t="e">
        <f ca="1">SUMIFS(СВЦЭМ!$G$40:$G$783,СВЦЭМ!$A$40:$A$783,$A234,СВЦЭМ!$B$39:$B$789,F$225)+'СЕТ СН'!$F$12</f>
        <v>#VALUE!</v>
      </c>
      <c r="G234" s="36" t="e">
        <f ca="1">SUMIFS(СВЦЭМ!$G$40:$G$783,СВЦЭМ!$A$40:$A$783,$A234,СВЦЭМ!$B$39:$B$789,G$225)+'СЕТ СН'!$F$12</f>
        <v>#VALUE!</v>
      </c>
      <c r="H234" s="36" t="e">
        <f ca="1">SUMIFS(СВЦЭМ!$G$40:$G$783,СВЦЭМ!$A$40:$A$783,$A234,СВЦЭМ!$B$39:$B$789,H$225)+'СЕТ СН'!$F$12</f>
        <v>#VALUE!</v>
      </c>
      <c r="I234" s="36" t="e">
        <f ca="1">SUMIFS(СВЦЭМ!$G$40:$G$783,СВЦЭМ!$A$40:$A$783,$A234,СВЦЭМ!$B$39:$B$789,I$225)+'СЕТ СН'!$F$12</f>
        <v>#VALUE!</v>
      </c>
      <c r="J234" s="36" t="e">
        <f ca="1">SUMIFS(СВЦЭМ!$G$40:$G$783,СВЦЭМ!$A$40:$A$783,$A234,СВЦЭМ!$B$39:$B$789,J$225)+'СЕТ СН'!$F$12</f>
        <v>#VALUE!</v>
      </c>
      <c r="K234" s="36" t="e">
        <f ca="1">SUMIFS(СВЦЭМ!$G$40:$G$783,СВЦЭМ!$A$40:$A$783,$A234,СВЦЭМ!$B$39:$B$789,K$225)+'СЕТ СН'!$F$12</f>
        <v>#VALUE!</v>
      </c>
      <c r="L234" s="36" t="e">
        <f ca="1">SUMIFS(СВЦЭМ!$G$40:$G$783,СВЦЭМ!$A$40:$A$783,$A234,СВЦЭМ!$B$39:$B$789,L$225)+'СЕТ СН'!$F$12</f>
        <v>#VALUE!</v>
      </c>
      <c r="M234" s="36" t="e">
        <f ca="1">SUMIFS(СВЦЭМ!$G$40:$G$783,СВЦЭМ!$A$40:$A$783,$A234,СВЦЭМ!$B$39:$B$789,M$225)+'СЕТ СН'!$F$12</f>
        <v>#VALUE!</v>
      </c>
      <c r="N234" s="36" t="e">
        <f ca="1">SUMIFS(СВЦЭМ!$G$40:$G$783,СВЦЭМ!$A$40:$A$783,$A234,СВЦЭМ!$B$39:$B$789,N$225)+'СЕТ СН'!$F$12</f>
        <v>#VALUE!</v>
      </c>
      <c r="O234" s="36" t="e">
        <f ca="1">SUMIFS(СВЦЭМ!$G$40:$G$783,СВЦЭМ!$A$40:$A$783,$A234,СВЦЭМ!$B$39:$B$789,O$225)+'СЕТ СН'!$F$12</f>
        <v>#VALUE!</v>
      </c>
      <c r="P234" s="36" t="e">
        <f ca="1">SUMIFS(СВЦЭМ!$G$40:$G$783,СВЦЭМ!$A$40:$A$783,$A234,СВЦЭМ!$B$39:$B$789,P$225)+'СЕТ СН'!$F$12</f>
        <v>#VALUE!</v>
      </c>
      <c r="Q234" s="36" t="e">
        <f ca="1">SUMIFS(СВЦЭМ!$G$40:$G$783,СВЦЭМ!$A$40:$A$783,$A234,СВЦЭМ!$B$39:$B$789,Q$225)+'СЕТ СН'!$F$12</f>
        <v>#VALUE!</v>
      </c>
      <c r="R234" s="36" t="e">
        <f ca="1">SUMIFS(СВЦЭМ!$G$40:$G$783,СВЦЭМ!$A$40:$A$783,$A234,СВЦЭМ!$B$39:$B$789,R$225)+'СЕТ СН'!$F$12</f>
        <v>#VALUE!</v>
      </c>
      <c r="S234" s="36" t="e">
        <f ca="1">SUMIFS(СВЦЭМ!$G$40:$G$783,СВЦЭМ!$A$40:$A$783,$A234,СВЦЭМ!$B$39:$B$789,S$225)+'СЕТ СН'!$F$12</f>
        <v>#VALUE!</v>
      </c>
      <c r="T234" s="36" t="e">
        <f ca="1">SUMIFS(СВЦЭМ!$G$40:$G$783,СВЦЭМ!$A$40:$A$783,$A234,СВЦЭМ!$B$39:$B$789,T$225)+'СЕТ СН'!$F$12</f>
        <v>#VALUE!</v>
      </c>
      <c r="U234" s="36" t="e">
        <f ca="1">SUMIFS(СВЦЭМ!$G$40:$G$783,СВЦЭМ!$A$40:$A$783,$A234,СВЦЭМ!$B$39:$B$789,U$225)+'СЕТ СН'!$F$12</f>
        <v>#VALUE!</v>
      </c>
      <c r="V234" s="36" t="e">
        <f ca="1">SUMIFS(СВЦЭМ!$G$40:$G$783,СВЦЭМ!$A$40:$A$783,$A234,СВЦЭМ!$B$39:$B$789,V$225)+'СЕТ СН'!$F$12</f>
        <v>#VALUE!</v>
      </c>
      <c r="W234" s="36" t="e">
        <f ca="1">SUMIFS(СВЦЭМ!$G$40:$G$783,СВЦЭМ!$A$40:$A$783,$A234,СВЦЭМ!$B$39:$B$789,W$225)+'СЕТ СН'!$F$12</f>
        <v>#VALUE!</v>
      </c>
      <c r="X234" s="36" t="e">
        <f ca="1">SUMIFS(СВЦЭМ!$G$40:$G$783,СВЦЭМ!$A$40:$A$783,$A234,СВЦЭМ!$B$39:$B$789,X$225)+'СЕТ СН'!$F$12</f>
        <v>#VALUE!</v>
      </c>
      <c r="Y234" s="36" t="e">
        <f ca="1">SUMIFS(СВЦЭМ!$G$40:$G$783,СВЦЭМ!$A$40:$A$783,$A234,СВЦЭМ!$B$39:$B$789,Y$225)+'СЕТ СН'!$F$12</f>
        <v>#VALUE!</v>
      </c>
    </row>
    <row r="235" spans="1:27" ht="15.75" hidden="1" x14ac:dyDescent="0.2">
      <c r="A235" s="35">
        <f t="shared" si="6"/>
        <v>45636</v>
      </c>
      <c r="B235" s="36" t="e">
        <f ca="1">SUMIFS(СВЦЭМ!$G$40:$G$783,СВЦЭМ!$A$40:$A$783,$A235,СВЦЭМ!$B$39:$B$789,B$225)+'СЕТ СН'!$F$12</f>
        <v>#VALUE!</v>
      </c>
      <c r="C235" s="36" t="e">
        <f ca="1">SUMIFS(СВЦЭМ!$G$40:$G$783,СВЦЭМ!$A$40:$A$783,$A235,СВЦЭМ!$B$39:$B$789,C$225)+'СЕТ СН'!$F$12</f>
        <v>#VALUE!</v>
      </c>
      <c r="D235" s="36" t="e">
        <f ca="1">SUMIFS(СВЦЭМ!$G$40:$G$783,СВЦЭМ!$A$40:$A$783,$A235,СВЦЭМ!$B$39:$B$789,D$225)+'СЕТ СН'!$F$12</f>
        <v>#VALUE!</v>
      </c>
      <c r="E235" s="36" t="e">
        <f ca="1">SUMIFS(СВЦЭМ!$G$40:$G$783,СВЦЭМ!$A$40:$A$783,$A235,СВЦЭМ!$B$39:$B$789,E$225)+'СЕТ СН'!$F$12</f>
        <v>#VALUE!</v>
      </c>
      <c r="F235" s="36" t="e">
        <f ca="1">SUMIFS(СВЦЭМ!$G$40:$G$783,СВЦЭМ!$A$40:$A$783,$A235,СВЦЭМ!$B$39:$B$789,F$225)+'СЕТ СН'!$F$12</f>
        <v>#VALUE!</v>
      </c>
      <c r="G235" s="36" t="e">
        <f ca="1">SUMIFS(СВЦЭМ!$G$40:$G$783,СВЦЭМ!$A$40:$A$783,$A235,СВЦЭМ!$B$39:$B$789,G$225)+'СЕТ СН'!$F$12</f>
        <v>#VALUE!</v>
      </c>
      <c r="H235" s="36" t="e">
        <f ca="1">SUMIFS(СВЦЭМ!$G$40:$G$783,СВЦЭМ!$A$40:$A$783,$A235,СВЦЭМ!$B$39:$B$789,H$225)+'СЕТ СН'!$F$12</f>
        <v>#VALUE!</v>
      </c>
      <c r="I235" s="36" t="e">
        <f ca="1">SUMIFS(СВЦЭМ!$G$40:$G$783,СВЦЭМ!$A$40:$A$783,$A235,СВЦЭМ!$B$39:$B$789,I$225)+'СЕТ СН'!$F$12</f>
        <v>#VALUE!</v>
      </c>
      <c r="J235" s="36" t="e">
        <f ca="1">SUMIFS(СВЦЭМ!$G$40:$G$783,СВЦЭМ!$A$40:$A$783,$A235,СВЦЭМ!$B$39:$B$789,J$225)+'СЕТ СН'!$F$12</f>
        <v>#VALUE!</v>
      </c>
      <c r="K235" s="36" t="e">
        <f ca="1">SUMIFS(СВЦЭМ!$G$40:$G$783,СВЦЭМ!$A$40:$A$783,$A235,СВЦЭМ!$B$39:$B$789,K$225)+'СЕТ СН'!$F$12</f>
        <v>#VALUE!</v>
      </c>
      <c r="L235" s="36" t="e">
        <f ca="1">SUMIFS(СВЦЭМ!$G$40:$G$783,СВЦЭМ!$A$40:$A$783,$A235,СВЦЭМ!$B$39:$B$789,L$225)+'СЕТ СН'!$F$12</f>
        <v>#VALUE!</v>
      </c>
      <c r="M235" s="36" t="e">
        <f ca="1">SUMIFS(СВЦЭМ!$G$40:$G$783,СВЦЭМ!$A$40:$A$783,$A235,СВЦЭМ!$B$39:$B$789,M$225)+'СЕТ СН'!$F$12</f>
        <v>#VALUE!</v>
      </c>
      <c r="N235" s="36" t="e">
        <f ca="1">SUMIFS(СВЦЭМ!$G$40:$G$783,СВЦЭМ!$A$40:$A$783,$A235,СВЦЭМ!$B$39:$B$789,N$225)+'СЕТ СН'!$F$12</f>
        <v>#VALUE!</v>
      </c>
      <c r="O235" s="36" t="e">
        <f ca="1">SUMIFS(СВЦЭМ!$G$40:$G$783,СВЦЭМ!$A$40:$A$783,$A235,СВЦЭМ!$B$39:$B$789,O$225)+'СЕТ СН'!$F$12</f>
        <v>#VALUE!</v>
      </c>
      <c r="P235" s="36" t="e">
        <f ca="1">SUMIFS(СВЦЭМ!$G$40:$G$783,СВЦЭМ!$A$40:$A$783,$A235,СВЦЭМ!$B$39:$B$789,P$225)+'СЕТ СН'!$F$12</f>
        <v>#VALUE!</v>
      </c>
      <c r="Q235" s="36" t="e">
        <f ca="1">SUMIFS(СВЦЭМ!$G$40:$G$783,СВЦЭМ!$A$40:$A$783,$A235,СВЦЭМ!$B$39:$B$789,Q$225)+'СЕТ СН'!$F$12</f>
        <v>#VALUE!</v>
      </c>
      <c r="R235" s="36" t="e">
        <f ca="1">SUMIFS(СВЦЭМ!$G$40:$G$783,СВЦЭМ!$A$40:$A$783,$A235,СВЦЭМ!$B$39:$B$789,R$225)+'СЕТ СН'!$F$12</f>
        <v>#VALUE!</v>
      </c>
      <c r="S235" s="36" t="e">
        <f ca="1">SUMIFS(СВЦЭМ!$G$40:$G$783,СВЦЭМ!$A$40:$A$783,$A235,СВЦЭМ!$B$39:$B$789,S$225)+'СЕТ СН'!$F$12</f>
        <v>#VALUE!</v>
      </c>
      <c r="T235" s="36" t="e">
        <f ca="1">SUMIFS(СВЦЭМ!$G$40:$G$783,СВЦЭМ!$A$40:$A$783,$A235,СВЦЭМ!$B$39:$B$789,T$225)+'СЕТ СН'!$F$12</f>
        <v>#VALUE!</v>
      </c>
      <c r="U235" s="36" t="e">
        <f ca="1">SUMIFS(СВЦЭМ!$G$40:$G$783,СВЦЭМ!$A$40:$A$783,$A235,СВЦЭМ!$B$39:$B$789,U$225)+'СЕТ СН'!$F$12</f>
        <v>#VALUE!</v>
      </c>
      <c r="V235" s="36" t="e">
        <f ca="1">SUMIFS(СВЦЭМ!$G$40:$G$783,СВЦЭМ!$A$40:$A$783,$A235,СВЦЭМ!$B$39:$B$789,V$225)+'СЕТ СН'!$F$12</f>
        <v>#VALUE!</v>
      </c>
      <c r="W235" s="36" t="e">
        <f ca="1">SUMIFS(СВЦЭМ!$G$40:$G$783,СВЦЭМ!$A$40:$A$783,$A235,СВЦЭМ!$B$39:$B$789,W$225)+'СЕТ СН'!$F$12</f>
        <v>#VALUE!</v>
      </c>
      <c r="X235" s="36" t="e">
        <f ca="1">SUMIFS(СВЦЭМ!$G$40:$G$783,СВЦЭМ!$A$40:$A$783,$A235,СВЦЭМ!$B$39:$B$789,X$225)+'СЕТ СН'!$F$12</f>
        <v>#VALUE!</v>
      </c>
      <c r="Y235" s="36" t="e">
        <f ca="1">SUMIFS(СВЦЭМ!$G$40:$G$783,СВЦЭМ!$A$40:$A$783,$A235,СВЦЭМ!$B$39:$B$789,Y$225)+'СЕТ СН'!$F$12</f>
        <v>#VALUE!</v>
      </c>
    </row>
    <row r="236" spans="1:27" ht="15.75" hidden="1" x14ac:dyDescent="0.2">
      <c r="A236" s="35">
        <f t="shared" si="6"/>
        <v>45637</v>
      </c>
      <c r="B236" s="36" t="e">
        <f ca="1">SUMIFS(СВЦЭМ!$G$40:$G$783,СВЦЭМ!$A$40:$A$783,$A236,СВЦЭМ!$B$39:$B$789,B$225)+'СЕТ СН'!$F$12</f>
        <v>#VALUE!</v>
      </c>
      <c r="C236" s="36" t="e">
        <f ca="1">SUMIFS(СВЦЭМ!$G$40:$G$783,СВЦЭМ!$A$40:$A$783,$A236,СВЦЭМ!$B$39:$B$789,C$225)+'СЕТ СН'!$F$12</f>
        <v>#VALUE!</v>
      </c>
      <c r="D236" s="36" t="e">
        <f ca="1">SUMIFS(СВЦЭМ!$G$40:$G$783,СВЦЭМ!$A$40:$A$783,$A236,СВЦЭМ!$B$39:$B$789,D$225)+'СЕТ СН'!$F$12</f>
        <v>#VALUE!</v>
      </c>
      <c r="E236" s="36" t="e">
        <f ca="1">SUMIFS(СВЦЭМ!$G$40:$G$783,СВЦЭМ!$A$40:$A$783,$A236,СВЦЭМ!$B$39:$B$789,E$225)+'СЕТ СН'!$F$12</f>
        <v>#VALUE!</v>
      </c>
      <c r="F236" s="36" t="e">
        <f ca="1">SUMIFS(СВЦЭМ!$G$40:$G$783,СВЦЭМ!$A$40:$A$783,$A236,СВЦЭМ!$B$39:$B$789,F$225)+'СЕТ СН'!$F$12</f>
        <v>#VALUE!</v>
      </c>
      <c r="G236" s="36" t="e">
        <f ca="1">SUMIFS(СВЦЭМ!$G$40:$G$783,СВЦЭМ!$A$40:$A$783,$A236,СВЦЭМ!$B$39:$B$789,G$225)+'СЕТ СН'!$F$12</f>
        <v>#VALUE!</v>
      </c>
      <c r="H236" s="36" t="e">
        <f ca="1">SUMIFS(СВЦЭМ!$G$40:$G$783,СВЦЭМ!$A$40:$A$783,$A236,СВЦЭМ!$B$39:$B$789,H$225)+'СЕТ СН'!$F$12</f>
        <v>#VALUE!</v>
      </c>
      <c r="I236" s="36" t="e">
        <f ca="1">SUMIFS(СВЦЭМ!$G$40:$G$783,СВЦЭМ!$A$40:$A$783,$A236,СВЦЭМ!$B$39:$B$789,I$225)+'СЕТ СН'!$F$12</f>
        <v>#VALUE!</v>
      </c>
      <c r="J236" s="36" t="e">
        <f ca="1">SUMIFS(СВЦЭМ!$G$40:$G$783,СВЦЭМ!$A$40:$A$783,$A236,СВЦЭМ!$B$39:$B$789,J$225)+'СЕТ СН'!$F$12</f>
        <v>#VALUE!</v>
      </c>
      <c r="K236" s="36" t="e">
        <f ca="1">SUMIFS(СВЦЭМ!$G$40:$G$783,СВЦЭМ!$A$40:$A$783,$A236,СВЦЭМ!$B$39:$B$789,K$225)+'СЕТ СН'!$F$12</f>
        <v>#VALUE!</v>
      </c>
      <c r="L236" s="36" t="e">
        <f ca="1">SUMIFS(СВЦЭМ!$G$40:$G$783,СВЦЭМ!$A$40:$A$783,$A236,СВЦЭМ!$B$39:$B$789,L$225)+'СЕТ СН'!$F$12</f>
        <v>#VALUE!</v>
      </c>
      <c r="M236" s="36" t="e">
        <f ca="1">SUMIFS(СВЦЭМ!$G$40:$G$783,СВЦЭМ!$A$40:$A$783,$A236,СВЦЭМ!$B$39:$B$789,M$225)+'СЕТ СН'!$F$12</f>
        <v>#VALUE!</v>
      </c>
      <c r="N236" s="36" t="e">
        <f ca="1">SUMIFS(СВЦЭМ!$G$40:$G$783,СВЦЭМ!$A$40:$A$783,$A236,СВЦЭМ!$B$39:$B$789,N$225)+'СЕТ СН'!$F$12</f>
        <v>#VALUE!</v>
      </c>
      <c r="O236" s="36" t="e">
        <f ca="1">SUMIFS(СВЦЭМ!$G$40:$G$783,СВЦЭМ!$A$40:$A$783,$A236,СВЦЭМ!$B$39:$B$789,O$225)+'СЕТ СН'!$F$12</f>
        <v>#VALUE!</v>
      </c>
      <c r="P236" s="36" t="e">
        <f ca="1">SUMIFS(СВЦЭМ!$G$40:$G$783,СВЦЭМ!$A$40:$A$783,$A236,СВЦЭМ!$B$39:$B$789,P$225)+'СЕТ СН'!$F$12</f>
        <v>#VALUE!</v>
      </c>
      <c r="Q236" s="36" t="e">
        <f ca="1">SUMIFS(СВЦЭМ!$G$40:$G$783,СВЦЭМ!$A$40:$A$783,$A236,СВЦЭМ!$B$39:$B$789,Q$225)+'СЕТ СН'!$F$12</f>
        <v>#VALUE!</v>
      </c>
      <c r="R236" s="36" t="e">
        <f ca="1">SUMIFS(СВЦЭМ!$G$40:$G$783,СВЦЭМ!$A$40:$A$783,$A236,СВЦЭМ!$B$39:$B$789,R$225)+'СЕТ СН'!$F$12</f>
        <v>#VALUE!</v>
      </c>
      <c r="S236" s="36" t="e">
        <f ca="1">SUMIFS(СВЦЭМ!$G$40:$G$783,СВЦЭМ!$A$40:$A$783,$A236,СВЦЭМ!$B$39:$B$789,S$225)+'СЕТ СН'!$F$12</f>
        <v>#VALUE!</v>
      </c>
      <c r="T236" s="36" t="e">
        <f ca="1">SUMIFS(СВЦЭМ!$G$40:$G$783,СВЦЭМ!$A$40:$A$783,$A236,СВЦЭМ!$B$39:$B$789,T$225)+'СЕТ СН'!$F$12</f>
        <v>#VALUE!</v>
      </c>
      <c r="U236" s="36" t="e">
        <f ca="1">SUMIFS(СВЦЭМ!$G$40:$G$783,СВЦЭМ!$A$40:$A$783,$A236,СВЦЭМ!$B$39:$B$789,U$225)+'СЕТ СН'!$F$12</f>
        <v>#VALUE!</v>
      </c>
      <c r="V236" s="36" t="e">
        <f ca="1">SUMIFS(СВЦЭМ!$G$40:$G$783,СВЦЭМ!$A$40:$A$783,$A236,СВЦЭМ!$B$39:$B$789,V$225)+'СЕТ СН'!$F$12</f>
        <v>#VALUE!</v>
      </c>
      <c r="W236" s="36" t="e">
        <f ca="1">SUMIFS(СВЦЭМ!$G$40:$G$783,СВЦЭМ!$A$40:$A$783,$A236,СВЦЭМ!$B$39:$B$789,W$225)+'СЕТ СН'!$F$12</f>
        <v>#VALUE!</v>
      </c>
      <c r="X236" s="36" t="e">
        <f ca="1">SUMIFS(СВЦЭМ!$G$40:$G$783,СВЦЭМ!$A$40:$A$783,$A236,СВЦЭМ!$B$39:$B$789,X$225)+'СЕТ СН'!$F$12</f>
        <v>#VALUE!</v>
      </c>
      <c r="Y236" s="36" t="e">
        <f ca="1">SUMIFS(СВЦЭМ!$G$40:$G$783,СВЦЭМ!$A$40:$A$783,$A236,СВЦЭМ!$B$39:$B$789,Y$225)+'СЕТ СН'!$F$12</f>
        <v>#VALUE!</v>
      </c>
    </row>
    <row r="237" spans="1:27" ht="15.75" hidden="1" x14ac:dyDescent="0.2">
      <c r="A237" s="35">
        <f t="shared" si="6"/>
        <v>45638</v>
      </c>
      <c r="B237" s="36" t="e">
        <f ca="1">SUMIFS(СВЦЭМ!$G$40:$G$783,СВЦЭМ!$A$40:$A$783,$A237,СВЦЭМ!$B$39:$B$789,B$225)+'СЕТ СН'!$F$12</f>
        <v>#VALUE!</v>
      </c>
      <c r="C237" s="36" t="e">
        <f ca="1">SUMIFS(СВЦЭМ!$G$40:$G$783,СВЦЭМ!$A$40:$A$783,$A237,СВЦЭМ!$B$39:$B$789,C$225)+'СЕТ СН'!$F$12</f>
        <v>#VALUE!</v>
      </c>
      <c r="D237" s="36" t="e">
        <f ca="1">SUMIFS(СВЦЭМ!$G$40:$G$783,СВЦЭМ!$A$40:$A$783,$A237,СВЦЭМ!$B$39:$B$789,D$225)+'СЕТ СН'!$F$12</f>
        <v>#VALUE!</v>
      </c>
      <c r="E237" s="36" t="e">
        <f ca="1">SUMIFS(СВЦЭМ!$G$40:$G$783,СВЦЭМ!$A$40:$A$783,$A237,СВЦЭМ!$B$39:$B$789,E$225)+'СЕТ СН'!$F$12</f>
        <v>#VALUE!</v>
      </c>
      <c r="F237" s="36" t="e">
        <f ca="1">SUMIFS(СВЦЭМ!$G$40:$G$783,СВЦЭМ!$A$40:$A$783,$A237,СВЦЭМ!$B$39:$B$789,F$225)+'СЕТ СН'!$F$12</f>
        <v>#VALUE!</v>
      </c>
      <c r="G237" s="36" t="e">
        <f ca="1">SUMIFS(СВЦЭМ!$G$40:$G$783,СВЦЭМ!$A$40:$A$783,$A237,СВЦЭМ!$B$39:$B$789,G$225)+'СЕТ СН'!$F$12</f>
        <v>#VALUE!</v>
      </c>
      <c r="H237" s="36" t="e">
        <f ca="1">SUMIFS(СВЦЭМ!$G$40:$G$783,СВЦЭМ!$A$40:$A$783,$A237,СВЦЭМ!$B$39:$B$789,H$225)+'СЕТ СН'!$F$12</f>
        <v>#VALUE!</v>
      </c>
      <c r="I237" s="36" t="e">
        <f ca="1">SUMIFS(СВЦЭМ!$G$40:$G$783,СВЦЭМ!$A$40:$A$783,$A237,СВЦЭМ!$B$39:$B$789,I$225)+'СЕТ СН'!$F$12</f>
        <v>#VALUE!</v>
      </c>
      <c r="J237" s="36" t="e">
        <f ca="1">SUMIFS(СВЦЭМ!$G$40:$G$783,СВЦЭМ!$A$40:$A$783,$A237,СВЦЭМ!$B$39:$B$789,J$225)+'СЕТ СН'!$F$12</f>
        <v>#VALUE!</v>
      </c>
      <c r="K237" s="36" t="e">
        <f ca="1">SUMIFS(СВЦЭМ!$G$40:$G$783,СВЦЭМ!$A$40:$A$783,$A237,СВЦЭМ!$B$39:$B$789,K$225)+'СЕТ СН'!$F$12</f>
        <v>#VALUE!</v>
      </c>
      <c r="L237" s="36" t="e">
        <f ca="1">SUMIFS(СВЦЭМ!$G$40:$G$783,СВЦЭМ!$A$40:$A$783,$A237,СВЦЭМ!$B$39:$B$789,L$225)+'СЕТ СН'!$F$12</f>
        <v>#VALUE!</v>
      </c>
      <c r="M237" s="36" t="e">
        <f ca="1">SUMIFS(СВЦЭМ!$G$40:$G$783,СВЦЭМ!$A$40:$A$783,$A237,СВЦЭМ!$B$39:$B$789,M$225)+'СЕТ СН'!$F$12</f>
        <v>#VALUE!</v>
      </c>
      <c r="N237" s="36" t="e">
        <f ca="1">SUMIFS(СВЦЭМ!$G$40:$G$783,СВЦЭМ!$A$40:$A$783,$A237,СВЦЭМ!$B$39:$B$789,N$225)+'СЕТ СН'!$F$12</f>
        <v>#VALUE!</v>
      </c>
      <c r="O237" s="36" t="e">
        <f ca="1">SUMIFS(СВЦЭМ!$G$40:$G$783,СВЦЭМ!$A$40:$A$783,$A237,СВЦЭМ!$B$39:$B$789,O$225)+'СЕТ СН'!$F$12</f>
        <v>#VALUE!</v>
      </c>
      <c r="P237" s="36" t="e">
        <f ca="1">SUMIFS(СВЦЭМ!$G$40:$G$783,СВЦЭМ!$A$40:$A$783,$A237,СВЦЭМ!$B$39:$B$789,P$225)+'СЕТ СН'!$F$12</f>
        <v>#VALUE!</v>
      </c>
      <c r="Q237" s="36" t="e">
        <f ca="1">SUMIFS(СВЦЭМ!$G$40:$G$783,СВЦЭМ!$A$40:$A$783,$A237,СВЦЭМ!$B$39:$B$789,Q$225)+'СЕТ СН'!$F$12</f>
        <v>#VALUE!</v>
      </c>
      <c r="R237" s="36" t="e">
        <f ca="1">SUMIFS(СВЦЭМ!$G$40:$G$783,СВЦЭМ!$A$40:$A$783,$A237,СВЦЭМ!$B$39:$B$789,R$225)+'СЕТ СН'!$F$12</f>
        <v>#VALUE!</v>
      </c>
      <c r="S237" s="36" t="e">
        <f ca="1">SUMIFS(СВЦЭМ!$G$40:$G$783,СВЦЭМ!$A$40:$A$783,$A237,СВЦЭМ!$B$39:$B$789,S$225)+'СЕТ СН'!$F$12</f>
        <v>#VALUE!</v>
      </c>
      <c r="T237" s="36" t="e">
        <f ca="1">SUMIFS(СВЦЭМ!$G$40:$G$783,СВЦЭМ!$A$40:$A$783,$A237,СВЦЭМ!$B$39:$B$789,T$225)+'СЕТ СН'!$F$12</f>
        <v>#VALUE!</v>
      </c>
      <c r="U237" s="36" t="e">
        <f ca="1">SUMIFS(СВЦЭМ!$G$40:$G$783,СВЦЭМ!$A$40:$A$783,$A237,СВЦЭМ!$B$39:$B$789,U$225)+'СЕТ СН'!$F$12</f>
        <v>#VALUE!</v>
      </c>
      <c r="V237" s="36" t="e">
        <f ca="1">SUMIFS(СВЦЭМ!$G$40:$G$783,СВЦЭМ!$A$40:$A$783,$A237,СВЦЭМ!$B$39:$B$789,V$225)+'СЕТ СН'!$F$12</f>
        <v>#VALUE!</v>
      </c>
      <c r="W237" s="36" t="e">
        <f ca="1">SUMIFS(СВЦЭМ!$G$40:$G$783,СВЦЭМ!$A$40:$A$783,$A237,СВЦЭМ!$B$39:$B$789,W$225)+'СЕТ СН'!$F$12</f>
        <v>#VALUE!</v>
      </c>
      <c r="X237" s="36" t="e">
        <f ca="1">SUMIFS(СВЦЭМ!$G$40:$G$783,СВЦЭМ!$A$40:$A$783,$A237,СВЦЭМ!$B$39:$B$789,X$225)+'СЕТ СН'!$F$12</f>
        <v>#VALUE!</v>
      </c>
      <c r="Y237" s="36" t="e">
        <f ca="1">SUMIFS(СВЦЭМ!$G$40:$G$783,СВЦЭМ!$A$40:$A$783,$A237,СВЦЭМ!$B$39:$B$789,Y$225)+'СЕТ СН'!$F$12</f>
        <v>#VALUE!</v>
      </c>
    </row>
    <row r="238" spans="1:27" ht="15.75" hidden="1" x14ac:dyDescent="0.2">
      <c r="A238" s="35">
        <f t="shared" si="6"/>
        <v>45639</v>
      </c>
      <c r="B238" s="36" t="e">
        <f ca="1">SUMIFS(СВЦЭМ!$G$40:$G$783,СВЦЭМ!$A$40:$A$783,$A238,СВЦЭМ!$B$39:$B$789,B$225)+'СЕТ СН'!$F$12</f>
        <v>#VALUE!</v>
      </c>
      <c r="C238" s="36" t="e">
        <f ca="1">SUMIFS(СВЦЭМ!$G$40:$G$783,СВЦЭМ!$A$40:$A$783,$A238,СВЦЭМ!$B$39:$B$789,C$225)+'СЕТ СН'!$F$12</f>
        <v>#VALUE!</v>
      </c>
      <c r="D238" s="36" t="e">
        <f ca="1">SUMIFS(СВЦЭМ!$G$40:$G$783,СВЦЭМ!$A$40:$A$783,$A238,СВЦЭМ!$B$39:$B$789,D$225)+'СЕТ СН'!$F$12</f>
        <v>#VALUE!</v>
      </c>
      <c r="E238" s="36" t="e">
        <f ca="1">SUMIFS(СВЦЭМ!$G$40:$G$783,СВЦЭМ!$A$40:$A$783,$A238,СВЦЭМ!$B$39:$B$789,E$225)+'СЕТ СН'!$F$12</f>
        <v>#VALUE!</v>
      </c>
      <c r="F238" s="36" t="e">
        <f ca="1">SUMIFS(СВЦЭМ!$G$40:$G$783,СВЦЭМ!$A$40:$A$783,$A238,СВЦЭМ!$B$39:$B$789,F$225)+'СЕТ СН'!$F$12</f>
        <v>#VALUE!</v>
      </c>
      <c r="G238" s="36" t="e">
        <f ca="1">SUMIFS(СВЦЭМ!$G$40:$G$783,СВЦЭМ!$A$40:$A$783,$A238,СВЦЭМ!$B$39:$B$789,G$225)+'СЕТ СН'!$F$12</f>
        <v>#VALUE!</v>
      </c>
      <c r="H238" s="36" t="e">
        <f ca="1">SUMIFS(СВЦЭМ!$G$40:$G$783,СВЦЭМ!$A$40:$A$783,$A238,СВЦЭМ!$B$39:$B$789,H$225)+'СЕТ СН'!$F$12</f>
        <v>#VALUE!</v>
      </c>
      <c r="I238" s="36" t="e">
        <f ca="1">SUMIFS(СВЦЭМ!$G$40:$G$783,СВЦЭМ!$A$40:$A$783,$A238,СВЦЭМ!$B$39:$B$789,I$225)+'СЕТ СН'!$F$12</f>
        <v>#VALUE!</v>
      </c>
      <c r="J238" s="36" t="e">
        <f ca="1">SUMIFS(СВЦЭМ!$G$40:$G$783,СВЦЭМ!$A$40:$A$783,$A238,СВЦЭМ!$B$39:$B$789,J$225)+'СЕТ СН'!$F$12</f>
        <v>#VALUE!</v>
      </c>
      <c r="K238" s="36" t="e">
        <f ca="1">SUMIFS(СВЦЭМ!$G$40:$G$783,СВЦЭМ!$A$40:$A$783,$A238,СВЦЭМ!$B$39:$B$789,K$225)+'СЕТ СН'!$F$12</f>
        <v>#VALUE!</v>
      </c>
      <c r="L238" s="36" t="e">
        <f ca="1">SUMIFS(СВЦЭМ!$G$40:$G$783,СВЦЭМ!$A$40:$A$783,$A238,СВЦЭМ!$B$39:$B$789,L$225)+'СЕТ СН'!$F$12</f>
        <v>#VALUE!</v>
      </c>
      <c r="M238" s="36" t="e">
        <f ca="1">SUMIFS(СВЦЭМ!$G$40:$G$783,СВЦЭМ!$A$40:$A$783,$A238,СВЦЭМ!$B$39:$B$789,M$225)+'СЕТ СН'!$F$12</f>
        <v>#VALUE!</v>
      </c>
      <c r="N238" s="36" t="e">
        <f ca="1">SUMIFS(СВЦЭМ!$G$40:$G$783,СВЦЭМ!$A$40:$A$783,$A238,СВЦЭМ!$B$39:$B$789,N$225)+'СЕТ СН'!$F$12</f>
        <v>#VALUE!</v>
      </c>
      <c r="O238" s="36" t="e">
        <f ca="1">SUMIFS(СВЦЭМ!$G$40:$G$783,СВЦЭМ!$A$40:$A$783,$A238,СВЦЭМ!$B$39:$B$789,O$225)+'СЕТ СН'!$F$12</f>
        <v>#VALUE!</v>
      </c>
      <c r="P238" s="36" t="e">
        <f ca="1">SUMIFS(СВЦЭМ!$G$40:$G$783,СВЦЭМ!$A$40:$A$783,$A238,СВЦЭМ!$B$39:$B$789,P$225)+'СЕТ СН'!$F$12</f>
        <v>#VALUE!</v>
      </c>
      <c r="Q238" s="36" t="e">
        <f ca="1">SUMIFS(СВЦЭМ!$G$40:$G$783,СВЦЭМ!$A$40:$A$783,$A238,СВЦЭМ!$B$39:$B$789,Q$225)+'СЕТ СН'!$F$12</f>
        <v>#VALUE!</v>
      </c>
      <c r="R238" s="36" t="e">
        <f ca="1">SUMIFS(СВЦЭМ!$G$40:$G$783,СВЦЭМ!$A$40:$A$783,$A238,СВЦЭМ!$B$39:$B$789,R$225)+'СЕТ СН'!$F$12</f>
        <v>#VALUE!</v>
      </c>
      <c r="S238" s="36" t="e">
        <f ca="1">SUMIFS(СВЦЭМ!$G$40:$G$783,СВЦЭМ!$A$40:$A$783,$A238,СВЦЭМ!$B$39:$B$789,S$225)+'СЕТ СН'!$F$12</f>
        <v>#VALUE!</v>
      </c>
      <c r="T238" s="36" t="e">
        <f ca="1">SUMIFS(СВЦЭМ!$G$40:$G$783,СВЦЭМ!$A$40:$A$783,$A238,СВЦЭМ!$B$39:$B$789,T$225)+'СЕТ СН'!$F$12</f>
        <v>#VALUE!</v>
      </c>
      <c r="U238" s="36" t="e">
        <f ca="1">SUMIFS(СВЦЭМ!$G$40:$G$783,СВЦЭМ!$A$40:$A$783,$A238,СВЦЭМ!$B$39:$B$789,U$225)+'СЕТ СН'!$F$12</f>
        <v>#VALUE!</v>
      </c>
      <c r="V238" s="36" t="e">
        <f ca="1">SUMIFS(СВЦЭМ!$G$40:$G$783,СВЦЭМ!$A$40:$A$783,$A238,СВЦЭМ!$B$39:$B$789,V$225)+'СЕТ СН'!$F$12</f>
        <v>#VALUE!</v>
      </c>
      <c r="W238" s="36" t="e">
        <f ca="1">SUMIFS(СВЦЭМ!$G$40:$G$783,СВЦЭМ!$A$40:$A$783,$A238,СВЦЭМ!$B$39:$B$789,W$225)+'СЕТ СН'!$F$12</f>
        <v>#VALUE!</v>
      </c>
      <c r="X238" s="36" t="e">
        <f ca="1">SUMIFS(СВЦЭМ!$G$40:$G$783,СВЦЭМ!$A$40:$A$783,$A238,СВЦЭМ!$B$39:$B$789,X$225)+'СЕТ СН'!$F$12</f>
        <v>#VALUE!</v>
      </c>
      <c r="Y238" s="36" t="e">
        <f ca="1">SUMIFS(СВЦЭМ!$G$40:$G$783,СВЦЭМ!$A$40:$A$783,$A238,СВЦЭМ!$B$39:$B$789,Y$225)+'СЕТ СН'!$F$12</f>
        <v>#VALUE!</v>
      </c>
    </row>
    <row r="239" spans="1:27" ht="15.75" hidden="1" x14ac:dyDescent="0.2">
      <c r="A239" s="35">
        <f t="shared" si="6"/>
        <v>45640</v>
      </c>
      <c r="B239" s="36" t="e">
        <f ca="1">SUMIFS(СВЦЭМ!$G$40:$G$783,СВЦЭМ!$A$40:$A$783,$A239,СВЦЭМ!$B$39:$B$789,B$225)+'СЕТ СН'!$F$12</f>
        <v>#VALUE!</v>
      </c>
      <c r="C239" s="36" t="e">
        <f ca="1">SUMIFS(СВЦЭМ!$G$40:$G$783,СВЦЭМ!$A$40:$A$783,$A239,СВЦЭМ!$B$39:$B$789,C$225)+'СЕТ СН'!$F$12</f>
        <v>#VALUE!</v>
      </c>
      <c r="D239" s="36" t="e">
        <f ca="1">SUMIFS(СВЦЭМ!$G$40:$G$783,СВЦЭМ!$A$40:$A$783,$A239,СВЦЭМ!$B$39:$B$789,D$225)+'СЕТ СН'!$F$12</f>
        <v>#VALUE!</v>
      </c>
      <c r="E239" s="36" t="e">
        <f ca="1">SUMIFS(СВЦЭМ!$G$40:$G$783,СВЦЭМ!$A$40:$A$783,$A239,СВЦЭМ!$B$39:$B$789,E$225)+'СЕТ СН'!$F$12</f>
        <v>#VALUE!</v>
      </c>
      <c r="F239" s="36" t="e">
        <f ca="1">SUMIFS(СВЦЭМ!$G$40:$G$783,СВЦЭМ!$A$40:$A$783,$A239,СВЦЭМ!$B$39:$B$789,F$225)+'СЕТ СН'!$F$12</f>
        <v>#VALUE!</v>
      </c>
      <c r="G239" s="36" t="e">
        <f ca="1">SUMIFS(СВЦЭМ!$G$40:$G$783,СВЦЭМ!$A$40:$A$783,$A239,СВЦЭМ!$B$39:$B$789,G$225)+'СЕТ СН'!$F$12</f>
        <v>#VALUE!</v>
      </c>
      <c r="H239" s="36" t="e">
        <f ca="1">SUMIFS(СВЦЭМ!$G$40:$G$783,СВЦЭМ!$A$40:$A$783,$A239,СВЦЭМ!$B$39:$B$789,H$225)+'СЕТ СН'!$F$12</f>
        <v>#VALUE!</v>
      </c>
      <c r="I239" s="36" t="e">
        <f ca="1">SUMIFS(СВЦЭМ!$G$40:$G$783,СВЦЭМ!$A$40:$A$783,$A239,СВЦЭМ!$B$39:$B$789,I$225)+'СЕТ СН'!$F$12</f>
        <v>#VALUE!</v>
      </c>
      <c r="J239" s="36" t="e">
        <f ca="1">SUMIFS(СВЦЭМ!$G$40:$G$783,СВЦЭМ!$A$40:$A$783,$A239,СВЦЭМ!$B$39:$B$789,J$225)+'СЕТ СН'!$F$12</f>
        <v>#VALUE!</v>
      </c>
      <c r="K239" s="36" t="e">
        <f ca="1">SUMIFS(СВЦЭМ!$G$40:$G$783,СВЦЭМ!$A$40:$A$783,$A239,СВЦЭМ!$B$39:$B$789,K$225)+'СЕТ СН'!$F$12</f>
        <v>#VALUE!</v>
      </c>
      <c r="L239" s="36" t="e">
        <f ca="1">SUMIFS(СВЦЭМ!$G$40:$G$783,СВЦЭМ!$A$40:$A$783,$A239,СВЦЭМ!$B$39:$B$789,L$225)+'СЕТ СН'!$F$12</f>
        <v>#VALUE!</v>
      </c>
      <c r="M239" s="36" t="e">
        <f ca="1">SUMIFS(СВЦЭМ!$G$40:$G$783,СВЦЭМ!$A$40:$A$783,$A239,СВЦЭМ!$B$39:$B$789,M$225)+'СЕТ СН'!$F$12</f>
        <v>#VALUE!</v>
      </c>
      <c r="N239" s="36" t="e">
        <f ca="1">SUMIFS(СВЦЭМ!$G$40:$G$783,СВЦЭМ!$A$40:$A$783,$A239,СВЦЭМ!$B$39:$B$789,N$225)+'СЕТ СН'!$F$12</f>
        <v>#VALUE!</v>
      </c>
      <c r="O239" s="36" t="e">
        <f ca="1">SUMIFS(СВЦЭМ!$G$40:$G$783,СВЦЭМ!$A$40:$A$783,$A239,СВЦЭМ!$B$39:$B$789,O$225)+'СЕТ СН'!$F$12</f>
        <v>#VALUE!</v>
      </c>
      <c r="P239" s="36" t="e">
        <f ca="1">SUMIFS(СВЦЭМ!$G$40:$G$783,СВЦЭМ!$A$40:$A$783,$A239,СВЦЭМ!$B$39:$B$789,P$225)+'СЕТ СН'!$F$12</f>
        <v>#VALUE!</v>
      </c>
      <c r="Q239" s="36" t="e">
        <f ca="1">SUMIFS(СВЦЭМ!$G$40:$G$783,СВЦЭМ!$A$40:$A$783,$A239,СВЦЭМ!$B$39:$B$789,Q$225)+'СЕТ СН'!$F$12</f>
        <v>#VALUE!</v>
      </c>
      <c r="R239" s="36" t="e">
        <f ca="1">SUMIFS(СВЦЭМ!$G$40:$G$783,СВЦЭМ!$A$40:$A$783,$A239,СВЦЭМ!$B$39:$B$789,R$225)+'СЕТ СН'!$F$12</f>
        <v>#VALUE!</v>
      </c>
      <c r="S239" s="36" t="e">
        <f ca="1">SUMIFS(СВЦЭМ!$G$40:$G$783,СВЦЭМ!$A$40:$A$783,$A239,СВЦЭМ!$B$39:$B$789,S$225)+'СЕТ СН'!$F$12</f>
        <v>#VALUE!</v>
      </c>
      <c r="T239" s="36" t="e">
        <f ca="1">SUMIFS(СВЦЭМ!$G$40:$G$783,СВЦЭМ!$A$40:$A$783,$A239,СВЦЭМ!$B$39:$B$789,T$225)+'СЕТ СН'!$F$12</f>
        <v>#VALUE!</v>
      </c>
      <c r="U239" s="36" t="e">
        <f ca="1">SUMIFS(СВЦЭМ!$G$40:$G$783,СВЦЭМ!$A$40:$A$783,$A239,СВЦЭМ!$B$39:$B$789,U$225)+'СЕТ СН'!$F$12</f>
        <v>#VALUE!</v>
      </c>
      <c r="V239" s="36" t="e">
        <f ca="1">SUMIFS(СВЦЭМ!$G$40:$G$783,СВЦЭМ!$A$40:$A$783,$A239,СВЦЭМ!$B$39:$B$789,V$225)+'СЕТ СН'!$F$12</f>
        <v>#VALUE!</v>
      </c>
      <c r="W239" s="36" t="e">
        <f ca="1">SUMIFS(СВЦЭМ!$G$40:$G$783,СВЦЭМ!$A$40:$A$783,$A239,СВЦЭМ!$B$39:$B$789,W$225)+'СЕТ СН'!$F$12</f>
        <v>#VALUE!</v>
      </c>
      <c r="X239" s="36" t="e">
        <f ca="1">SUMIFS(СВЦЭМ!$G$40:$G$783,СВЦЭМ!$A$40:$A$783,$A239,СВЦЭМ!$B$39:$B$789,X$225)+'СЕТ СН'!$F$12</f>
        <v>#VALUE!</v>
      </c>
      <c r="Y239" s="36" t="e">
        <f ca="1">SUMIFS(СВЦЭМ!$G$40:$G$783,СВЦЭМ!$A$40:$A$783,$A239,СВЦЭМ!$B$39:$B$789,Y$225)+'СЕТ СН'!$F$12</f>
        <v>#VALUE!</v>
      </c>
    </row>
    <row r="240" spans="1:27" ht="15.75" hidden="1" x14ac:dyDescent="0.2">
      <c r="A240" s="35">
        <f t="shared" si="6"/>
        <v>45641</v>
      </c>
      <c r="B240" s="36" t="e">
        <f ca="1">SUMIFS(СВЦЭМ!$G$40:$G$783,СВЦЭМ!$A$40:$A$783,$A240,СВЦЭМ!$B$39:$B$789,B$225)+'СЕТ СН'!$F$12</f>
        <v>#VALUE!</v>
      </c>
      <c r="C240" s="36" t="e">
        <f ca="1">SUMIFS(СВЦЭМ!$G$40:$G$783,СВЦЭМ!$A$40:$A$783,$A240,СВЦЭМ!$B$39:$B$789,C$225)+'СЕТ СН'!$F$12</f>
        <v>#VALUE!</v>
      </c>
      <c r="D240" s="36" t="e">
        <f ca="1">SUMIFS(СВЦЭМ!$G$40:$G$783,СВЦЭМ!$A$40:$A$783,$A240,СВЦЭМ!$B$39:$B$789,D$225)+'СЕТ СН'!$F$12</f>
        <v>#VALUE!</v>
      </c>
      <c r="E240" s="36" t="e">
        <f ca="1">SUMIFS(СВЦЭМ!$G$40:$G$783,СВЦЭМ!$A$40:$A$783,$A240,СВЦЭМ!$B$39:$B$789,E$225)+'СЕТ СН'!$F$12</f>
        <v>#VALUE!</v>
      </c>
      <c r="F240" s="36" t="e">
        <f ca="1">SUMIFS(СВЦЭМ!$G$40:$G$783,СВЦЭМ!$A$40:$A$783,$A240,СВЦЭМ!$B$39:$B$789,F$225)+'СЕТ СН'!$F$12</f>
        <v>#VALUE!</v>
      </c>
      <c r="G240" s="36" t="e">
        <f ca="1">SUMIFS(СВЦЭМ!$G$40:$G$783,СВЦЭМ!$A$40:$A$783,$A240,СВЦЭМ!$B$39:$B$789,G$225)+'СЕТ СН'!$F$12</f>
        <v>#VALUE!</v>
      </c>
      <c r="H240" s="36" t="e">
        <f ca="1">SUMIFS(СВЦЭМ!$G$40:$G$783,СВЦЭМ!$A$40:$A$783,$A240,СВЦЭМ!$B$39:$B$789,H$225)+'СЕТ СН'!$F$12</f>
        <v>#VALUE!</v>
      </c>
      <c r="I240" s="36" t="e">
        <f ca="1">SUMIFS(СВЦЭМ!$G$40:$G$783,СВЦЭМ!$A$40:$A$783,$A240,СВЦЭМ!$B$39:$B$789,I$225)+'СЕТ СН'!$F$12</f>
        <v>#VALUE!</v>
      </c>
      <c r="J240" s="36" t="e">
        <f ca="1">SUMIFS(СВЦЭМ!$G$40:$G$783,СВЦЭМ!$A$40:$A$783,$A240,СВЦЭМ!$B$39:$B$789,J$225)+'СЕТ СН'!$F$12</f>
        <v>#VALUE!</v>
      </c>
      <c r="K240" s="36" t="e">
        <f ca="1">SUMIFS(СВЦЭМ!$G$40:$G$783,СВЦЭМ!$A$40:$A$783,$A240,СВЦЭМ!$B$39:$B$789,K$225)+'СЕТ СН'!$F$12</f>
        <v>#VALUE!</v>
      </c>
      <c r="L240" s="36" t="e">
        <f ca="1">SUMIFS(СВЦЭМ!$G$40:$G$783,СВЦЭМ!$A$40:$A$783,$A240,СВЦЭМ!$B$39:$B$789,L$225)+'СЕТ СН'!$F$12</f>
        <v>#VALUE!</v>
      </c>
      <c r="M240" s="36" t="e">
        <f ca="1">SUMIFS(СВЦЭМ!$G$40:$G$783,СВЦЭМ!$A$40:$A$783,$A240,СВЦЭМ!$B$39:$B$789,M$225)+'СЕТ СН'!$F$12</f>
        <v>#VALUE!</v>
      </c>
      <c r="N240" s="36" t="e">
        <f ca="1">SUMIFS(СВЦЭМ!$G$40:$G$783,СВЦЭМ!$A$40:$A$783,$A240,СВЦЭМ!$B$39:$B$789,N$225)+'СЕТ СН'!$F$12</f>
        <v>#VALUE!</v>
      </c>
      <c r="O240" s="36" t="e">
        <f ca="1">SUMIFS(СВЦЭМ!$G$40:$G$783,СВЦЭМ!$A$40:$A$783,$A240,СВЦЭМ!$B$39:$B$789,O$225)+'СЕТ СН'!$F$12</f>
        <v>#VALUE!</v>
      </c>
      <c r="P240" s="36" t="e">
        <f ca="1">SUMIFS(СВЦЭМ!$G$40:$G$783,СВЦЭМ!$A$40:$A$783,$A240,СВЦЭМ!$B$39:$B$789,P$225)+'СЕТ СН'!$F$12</f>
        <v>#VALUE!</v>
      </c>
      <c r="Q240" s="36" t="e">
        <f ca="1">SUMIFS(СВЦЭМ!$G$40:$G$783,СВЦЭМ!$A$40:$A$783,$A240,СВЦЭМ!$B$39:$B$789,Q$225)+'СЕТ СН'!$F$12</f>
        <v>#VALUE!</v>
      </c>
      <c r="R240" s="36" t="e">
        <f ca="1">SUMIFS(СВЦЭМ!$G$40:$G$783,СВЦЭМ!$A$40:$A$783,$A240,СВЦЭМ!$B$39:$B$789,R$225)+'СЕТ СН'!$F$12</f>
        <v>#VALUE!</v>
      </c>
      <c r="S240" s="36" t="e">
        <f ca="1">SUMIFS(СВЦЭМ!$G$40:$G$783,СВЦЭМ!$A$40:$A$783,$A240,СВЦЭМ!$B$39:$B$789,S$225)+'СЕТ СН'!$F$12</f>
        <v>#VALUE!</v>
      </c>
      <c r="T240" s="36" t="e">
        <f ca="1">SUMIFS(СВЦЭМ!$G$40:$G$783,СВЦЭМ!$A$40:$A$783,$A240,СВЦЭМ!$B$39:$B$789,T$225)+'СЕТ СН'!$F$12</f>
        <v>#VALUE!</v>
      </c>
      <c r="U240" s="36" t="e">
        <f ca="1">SUMIFS(СВЦЭМ!$G$40:$G$783,СВЦЭМ!$A$40:$A$783,$A240,СВЦЭМ!$B$39:$B$789,U$225)+'СЕТ СН'!$F$12</f>
        <v>#VALUE!</v>
      </c>
      <c r="V240" s="36" t="e">
        <f ca="1">SUMIFS(СВЦЭМ!$G$40:$G$783,СВЦЭМ!$A$40:$A$783,$A240,СВЦЭМ!$B$39:$B$789,V$225)+'СЕТ СН'!$F$12</f>
        <v>#VALUE!</v>
      </c>
      <c r="W240" s="36" t="e">
        <f ca="1">SUMIFS(СВЦЭМ!$G$40:$G$783,СВЦЭМ!$A$40:$A$783,$A240,СВЦЭМ!$B$39:$B$789,W$225)+'СЕТ СН'!$F$12</f>
        <v>#VALUE!</v>
      </c>
      <c r="X240" s="36" t="e">
        <f ca="1">SUMIFS(СВЦЭМ!$G$40:$G$783,СВЦЭМ!$A$40:$A$783,$A240,СВЦЭМ!$B$39:$B$789,X$225)+'СЕТ СН'!$F$12</f>
        <v>#VALUE!</v>
      </c>
      <c r="Y240" s="36" t="e">
        <f ca="1">SUMIFS(СВЦЭМ!$G$40:$G$783,СВЦЭМ!$A$40:$A$783,$A240,СВЦЭМ!$B$39:$B$789,Y$225)+'СЕТ СН'!$F$12</f>
        <v>#VALUE!</v>
      </c>
    </row>
    <row r="241" spans="1:25" ht="15.75" hidden="1" x14ac:dyDescent="0.2">
      <c r="A241" s="35">
        <f t="shared" si="6"/>
        <v>45642</v>
      </c>
      <c r="B241" s="36" t="e">
        <f ca="1">SUMIFS(СВЦЭМ!$G$40:$G$783,СВЦЭМ!$A$40:$A$783,$A241,СВЦЭМ!$B$39:$B$789,B$225)+'СЕТ СН'!$F$12</f>
        <v>#VALUE!</v>
      </c>
      <c r="C241" s="36" t="e">
        <f ca="1">SUMIFS(СВЦЭМ!$G$40:$G$783,СВЦЭМ!$A$40:$A$783,$A241,СВЦЭМ!$B$39:$B$789,C$225)+'СЕТ СН'!$F$12</f>
        <v>#VALUE!</v>
      </c>
      <c r="D241" s="36" t="e">
        <f ca="1">SUMIFS(СВЦЭМ!$G$40:$G$783,СВЦЭМ!$A$40:$A$783,$A241,СВЦЭМ!$B$39:$B$789,D$225)+'СЕТ СН'!$F$12</f>
        <v>#VALUE!</v>
      </c>
      <c r="E241" s="36" t="e">
        <f ca="1">SUMIFS(СВЦЭМ!$G$40:$G$783,СВЦЭМ!$A$40:$A$783,$A241,СВЦЭМ!$B$39:$B$789,E$225)+'СЕТ СН'!$F$12</f>
        <v>#VALUE!</v>
      </c>
      <c r="F241" s="36" t="e">
        <f ca="1">SUMIFS(СВЦЭМ!$G$40:$G$783,СВЦЭМ!$A$40:$A$783,$A241,СВЦЭМ!$B$39:$B$789,F$225)+'СЕТ СН'!$F$12</f>
        <v>#VALUE!</v>
      </c>
      <c r="G241" s="36" t="e">
        <f ca="1">SUMIFS(СВЦЭМ!$G$40:$G$783,СВЦЭМ!$A$40:$A$783,$A241,СВЦЭМ!$B$39:$B$789,G$225)+'СЕТ СН'!$F$12</f>
        <v>#VALUE!</v>
      </c>
      <c r="H241" s="36" t="e">
        <f ca="1">SUMIFS(СВЦЭМ!$G$40:$G$783,СВЦЭМ!$A$40:$A$783,$A241,СВЦЭМ!$B$39:$B$789,H$225)+'СЕТ СН'!$F$12</f>
        <v>#VALUE!</v>
      </c>
      <c r="I241" s="36" t="e">
        <f ca="1">SUMIFS(СВЦЭМ!$G$40:$G$783,СВЦЭМ!$A$40:$A$783,$A241,СВЦЭМ!$B$39:$B$789,I$225)+'СЕТ СН'!$F$12</f>
        <v>#VALUE!</v>
      </c>
      <c r="J241" s="36" t="e">
        <f ca="1">SUMIFS(СВЦЭМ!$G$40:$G$783,СВЦЭМ!$A$40:$A$783,$A241,СВЦЭМ!$B$39:$B$789,J$225)+'СЕТ СН'!$F$12</f>
        <v>#VALUE!</v>
      </c>
      <c r="K241" s="36" t="e">
        <f ca="1">SUMIFS(СВЦЭМ!$G$40:$G$783,СВЦЭМ!$A$40:$A$783,$A241,СВЦЭМ!$B$39:$B$789,K$225)+'СЕТ СН'!$F$12</f>
        <v>#VALUE!</v>
      </c>
      <c r="L241" s="36" t="e">
        <f ca="1">SUMIFS(СВЦЭМ!$G$40:$G$783,СВЦЭМ!$A$40:$A$783,$A241,СВЦЭМ!$B$39:$B$789,L$225)+'СЕТ СН'!$F$12</f>
        <v>#VALUE!</v>
      </c>
      <c r="M241" s="36" t="e">
        <f ca="1">SUMIFS(СВЦЭМ!$G$40:$G$783,СВЦЭМ!$A$40:$A$783,$A241,СВЦЭМ!$B$39:$B$789,M$225)+'СЕТ СН'!$F$12</f>
        <v>#VALUE!</v>
      </c>
      <c r="N241" s="36" t="e">
        <f ca="1">SUMIFS(СВЦЭМ!$G$40:$G$783,СВЦЭМ!$A$40:$A$783,$A241,СВЦЭМ!$B$39:$B$789,N$225)+'СЕТ СН'!$F$12</f>
        <v>#VALUE!</v>
      </c>
      <c r="O241" s="36" t="e">
        <f ca="1">SUMIFS(СВЦЭМ!$G$40:$G$783,СВЦЭМ!$A$40:$A$783,$A241,СВЦЭМ!$B$39:$B$789,O$225)+'СЕТ СН'!$F$12</f>
        <v>#VALUE!</v>
      </c>
      <c r="P241" s="36" t="e">
        <f ca="1">SUMIFS(СВЦЭМ!$G$40:$G$783,СВЦЭМ!$A$40:$A$783,$A241,СВЦЭМ!$B$39:$B$789,P$225)+'СЕТ СН'!$F$12</f>
        <v>#VALUE!</v>
      </c>
      <c r="Q241" s="36" t="e">
        <f ca="1">SUMIFS(СВЦЭМ!$G$40:$G$783,СВЦЭМ!$A$40:$A$783,$A241,СВЦЭМ!$B$39:$B$789,Q$225)+'СЕТ СН'!$F$12</f>
        <v>#VALUE!</v>
      </c>
      <c r="R241" s="36" t="e">
        <f ca="1">SUMIFS(СВЦЭМ!$G$40:$G$783,СВЦЭМ!$A$40:$A$783,$A241,СВЦЭМ!$B$39:$B$789,R$225)+'СЕТ СН'!$F$12</f>
        <v>#VALUE!</v>
      </c>
      <c r="S241" s="36" t="e">
        <f ca="1">SUMIFS(СВЦЭМ!$G$40:$G$783,СВЦЭМ!$A$40:$A$783,$A241,СВЦЭМ!$B$39:$B$789,S$225)+'СЕТ СН'!$F$12</f>
        <v>#VALUE!</v>
      </c>
      <c r="T241" s="36" t="e">
        <f ca="1">SUMIFS(СВЦЭМ!$G$40:$G$783,СВЦЭМ!$A$40:$A$783,$A241,СВЦЭМ!$B$39:$B$789,T$225)+'СЕТ СН'!$F$12</f>
        <v>#VALUE!</v>
      </c>
      <c r="U241" s="36" t="e">
        <f ca="1">SUMIFS(СВЦЭМ!$G$40:$G$783,СВЦЭМ!$A$40:$A$783,$A241,СВЦЭМ!$B$39:$B$789,U$225)+'СЕТ СН'!$F$12</f>
        <v>#VALUE!</v>
      </c>
      <c r="V241" s="36" t="e">
        <f ca="1">SUMIFS(СВЦЭМ!$G$40:$G$783,СВЦЭМ!$A$40:$A$783,$A241,СВЦЭМ!$B$39:$B$789,V$225)+'СЕТ СН'!$F$12</f>
        <v>#VALUE!</v>
      </c>
      <c r="W241" s="36" t="e">
        <f ca="1">SUMIFS(СВЦЭМ!$G$40:$G$783,СВЦЭМ!$A$40:$A$783,$A241,СВЦЭМ!$B$39:$B$789,W$225)+'СЕТ СН'!$F$12</f>
        <v>#VALUE!</v>
      </c>
      <c r="X241" s="36" t="e">
        <f ca="1">SUMIFS(СВЦЭМ!$G$40:$G$783,СВЦЭМ!$A$40:$A$783,$A241,СВЦЭМ!$B$39:$B$789,X$225)+'СЕТ СН'!$F$12</f>
        <v>#VALUE!</v>
      </c>
      <c r="Y241" s="36" t="e">
        <f ca="1">SUMIFS(СВЦЭМ!$G$40:$G$783,СВЦЭМ!$A$40:$A$783,$A241,СВЦЭМ!$B$39:$B$789,Y$225)+'СЕТ СН'!$F$12</f>
        <v>#VALUE!</v>
      </c>
    </row>
    <row r="242" spans="1:25" ht="15.75" hidden="1" x14ac:dyDescent="0.2">
      <c r="A242" s="35">
        <f t="shared" si="6"/>
        <v>45643</v>
      </c>
      <c r="B242" s="36" t="e">
        <f ca="1">SUMIFS(СВЦЭМ!$G$40:$G$783,СВЦЭМ!$A$40:$A$783,$A242,СВЦЭМ!$B$39:$B$789,B$225)+'СЕТ СН'!$F$12</f>
        <v>#VALUE!</v>
      </c>
      <c r="C242" s="36" t="e">
        <f ca="1">SUMIFS(СВЦЭМ!$G$40:$G$783,СВЦЭМ!$A$40:$A$783,$A242,СВЦЭМ!$B$39:$B$789,C$225)+'СЕТ СН'!$F$12</f>
        <v>#VALUE!</v>
      </c>
      <c r="D242" s="36" t="e">
        <f ca="1">SUMIFS(СВЦЭМ!$G$40:$G$783,СВЦЭМ!$A$40:$A$783,$A242,СВЦЭМ!$B$39:$B$789,D$225)+'СЕТ СН'!$F$12</f>
        <v>#VALUE!</v>
      </c>
      <c r="E242" s="36" t="e">
        <f ca="1">SUMIFS(СВЦЭМ!$G$40:$G$783,СВЦЭМ!$A$40:$A$783,$A242,СВЦЭМ!$B$39:$B$789,E$225)+'СЕТ СН'!$F$12</f>
        <v>#VALUE!</v>
      </c>
      <c r="F242" s="36" t="e">
        <f ca="1">SUMIFS(СВЦЭМ!$G$40:$G$783,СВЦЭМ!$A$40:$A$783,$A242,СВЦЭМ!$B$39:$B$789,F$225)+'СЕТ СН'!$F$12</f>
        <v>#VALUE!</v>
      </c>
      <c r="G242" s="36" t="e">
        <f ca="1">SUMIFS(СВЦЭМ!$G$40:$G$783,СВЦЭМ!$A$40:$A$783,$A242,СВЦЭМ!$B$39:$B$789,G$225)+'СЕТ СН'!$F$12</f>
        <v>#VALUE!</v>
      </c>
      <c r="H242" s="36" t="e">
        <f ca="1">SUMIFS(СВЦЭМ!$G$40:$G$783,СВЦЭМ!$A$40:$A$783,$A242,СВЦЭМ!$B$39:$B$789,H$225)+'СЕТ СН'!$F$12</f>
        <v>#VALUE!</v>
      </c>
      <c r="I242" s="36" t="e">
        <f ca="1">SUMIFS(СВЦЭМ!$G$40:$G$783,СВЦЭМ!$A$40:$A$783,$A242,СВЦЭМ!$B$39:$B$789,I$225)+'СЕТ СН'!$F$12</f>
        <v>#VALUE!</v>
      </c>
      <c r="J242" s="36" t="e">
        <f ca="1">SUMIFS(СВЦЭМ!$G$40:$G$783,СВЦЭМ!$A$40:$A$783,$A242,СВЦЭМ!$B$39:$B$789,J$225)+'СЕТ СН'!$F$12</f>
        <v>#VALUE!</v>
      </c>
      <c r="K242" s="36" t="e">
        <f ca="1">SUMIFS(СВЦЭМ!$G$40:$G$783,СВЦЭМ!$A$40:$A$783,$A242,СВЦЭМ!$B$39:$B$789,K$225)+'СЕТ СН'!$F$12</f>
        <v>#VALUE!</v>
      </c>
      <c r="L242" s="36" t="e">
        <f ca="1">SUMIFS(СВЦЭМ!$G$40:$G$783,СВЦЭМ!$A$40:$A$783,$A242,СВЦЭМ!$B$39:$B$789,L$225)+'СЕТ СН'!$F$12</f>
        <v>#VALUE!</v>
      </c>
      <c r="M242" s="36" t="e">
        <f ca="1">SUMIFS(СВЦЭМ!$G$40:$G$783,СВЦЭМ!$A$40:$A$783,$A242,СВЦЭМ!$B$39:$B$789,M$225)+'СЕТ СН'!$F$12</f>
        <v>#VALUE!</v>
      </c>
      <c r="N242" s="36" t="e">
        <f ca="1">SUMIFS(СВЦЭМ!$G$40:$G$783,СВЦЭМ!$A$40:$A$783,$A242,СВЦЭМ!$B$39:$B$789,N$225)+'СЕТ СН'!$F$12</f>
        <v>#VALUE!</v>
      </c>
      <c r="O242" s="36" t="e">
        <f ca="1">SUMIFS(СВЦЭМ!$G$40:$G$783,СВЦЭМ!$A$40:$A$783,$A242,СВЦЭМ!$B$39:$B$789,O$225)+'СЕТ СН'!$F$12</f>
        <v>#VALUE!</v>
      </c>
      <c r="P242" s="36" t="e">
        <f ca="1">SUMIFS(СВЦЭМ!$G$40:$G$783,СВЦЭМ!$A$40:$A$783,$A242,СВЦЭМ!$B$39:$B$789,P$225)+'СЕТ СН'!$F$12</f>
        <v>#VALUE!</v>
      </c>
      <c r="Q242" s="36" t="e">
        <f ca="1">SUMIFS(СВЦЭМ!$G$40:$G$783,СВЦЭМ!$A$40:$A$783,$A242,СВЦЭМ!$B$39:$B$789,Q$225)+'СЕТ СН'!$F$12</f>
        <v>#VALUE!</v>
      </c>
      <c r="R242" s="36" t="e">
        <f ca="1">SUMIFS(СВЦЭМ!$G$40:$G$783,СВЦЭМ!$A$40:$A$783,$A242,СВЦЭМ!$B$39:$B$789,R$225)+'СЕТ СН'!$F$12</f>
        <v>#VALUE!</v>
      </c>
      <c r="S242" s="36" t="e">
        <f ca="1">SUMIFS(СВЦЭМ!$G$40:$G$783,СВЦЭМ!$A$40:$A$783,$A242,СВЦЭМ!$B$39:$B$789,S$225)+'СЕТ СН'!$F$12</f>
        <v>#VALUE!</v>
      </c>
      <c r="T242" s="36" t="e">
        <f ca="1">SUMIFS(СВЦЭМ!$G$40:$G$783,СВЦЭМ!$A$40:$A$783,$A242,СВЦЭМ!$B$39:$B$789,T$225)+'СЕТ СН'!$F$12</f>
        <v>#VALUE!</v>
      </c>
      <c r="U242" s="36" t="e">
        <f ca="1">SUMIFS(СВЦЭМ!$G$40:$G$783,СВЦЭМ!$A$40:$A$783,$A242,СВЦЭМ!$B$39:$B$789,U$225)+'СЕТ СН'!$F$12</f>
        <v>#VALUE!</v>
      </c>
      <c r="V242" s="36" t="e">
        <f ca="1">SUMIFS(СВЦЭМ!$G$40:$G$783,СВЦЭМ!$A$40:$A$783,$A242,СВЦЭМ!$B$39:$B$789,V$225)+'СЕТ СН'!$F$12</f>
        <v>#VALUE!</v>
      </c>
      <c r="W242" s="36" t="e">
        <f ca="1">SUMIFS(СВЦЭМ!$G$40:$G$783,СВЦЭМ!$A$40:$A$783,$A242,СВЦЭМ!$B$39:$B$789,W$225)+'СЕТ СН'!$F$12</f>
        <v>#VALUE!</v>
      </c>
      <c r="X242" s="36" t="e">
        <f ca="1">SUMIFS(СВЦЭМ!$G$40:$G$783,СВЦЭМ!$A$40:$A$783,$A242,СВЦЭМ!$B$39:$B$789,X$225)+'СЕТ СН'!$F$12</f>
        <v>#VALUE!</v>
      </c>
      <c r="Y242" s="36" t="e">
        <f ca="1">SUMIFS(СВЦЭМ!$G$40:$G$783,СВЦЭМ!$A$40:$A$783,$A242,СВЦЭМ!$B$39:$B$789,Y$225)+'СЕТ СН'!$F$12</f>
        <v>#VALUE!</v>
      </c>
    </row>
    <row r="243" spans="1:25" ht="15.75" hidden="1" x14ac:dyDescent="0.2">
      <c r="A243" s="35">
        <f t="shared" si="6"/>
        <v>45644</v>
      </c>
      <c r="B243" s="36" t="e">
        <f ca="1">SUMIFS(СВЦЭМ!$G$40:$G$783,СВЦЭМ!$A$40:$A$783,$A243,СВЦЭМ!$B$39:$B$789,B$225)+'СЕТ СН'!$F$12</f>
        <v>#VALUE!</v>
      </c>
      <c r="C243" s="36" t="e">
        <f ca="1">SUMIFS(СВЦЭМ!$G$40:$G$783,СВЦЭМ!$A$40:$A$783,$A243,СВЦЭМ!$B$39:$B$789,C$225)+'СЕТ СН'!$F$12</f>
        <v>#VALUE!</v>
      </c>
      <c r="D243" s="36" t="e">
        <f ca="1">SUMIFS(СВЦЭМ!$G$40:$G$783,СВЦЭМ!$A$40:$A$783,$A243,СВЦЭМ!$B$39:$B$789,D$225)+'СЕТ СН'!$F$12</f>
        <v>#VALUE!</v>
      </c>
      <c r="E243" s="36" t="e">
        <f ca="1">SUMIFS(СВЦЭМ!$G$40:$G$783,СВЦЭМ!$A$40:$A$783,$A243,СВЦЭМ!$B$39:$B$789,E$225)+'СЕТ СН'!$F$12</f>
        <v>#VALUE!</v>
      </c>
      <c r="F243" s="36" t="e">
        <f ca="1">SUMIFS(СВЦЭМ!$G$40:$G$783,СВЦЭМ!$A$40:$A$783,$A243,СВЦЭМ!$B$39:$B$789,F$225)+'СЕТ СН'!$F$12</f>
        <v>#VALUE!</v>
      </c>
      <c r="G243" s="36" t="e">
        <f ca="1">SUMIFS(СВЦЭМ!$G$40:$G$783,СВЦЭМ!$A$40:$A$783,$A243,СВЦЭМ!$B$39:$B$789,G$225)+'СЕТ СН'!$F$12</f>
        <v>#VALUE!</v>
      </c>
      <c r="H243" s="36" t="e">
        <f ca="1">SUMIFS(СВЦЭМ!$G$40:$G$783,СВЦЭМ!$A$40:$A$783,$A243,СВЦЭМ!$B$39:$B$789,H$225)+'СЕТ СН'!$F$12</f>
        <v>#VALUE!</v>
      </c>
      <c r="I243" s="36" t="e">
        <f ca="1">SUMIFS(СВЦЭМ!$G$40:$G$783,СВЦЭМ!$A$40:$A$783,$A243,СВЦЭМ!$B$39:$B$789,I$225)+'СЕТ СН'!$F$12</f>
        <v>#VALUE!</v>
      </c>
      <c r="J243" s="36" t="e">
        <f ca="1">SUMIFS(СВЦЭМ!$G$40:$G$783,СВЦЭМ!$A$40:$A$783,$A243,СВЦЭМ!$B$39:$B$789,J$225)+'СЕТ СН'!$F$12</f>
        <v>#VALUE!</v>
      </c>
      <c r="K243" s="36" t="e">
        <f ca="1">SUMIFS(СВЦЭМ!$G$40:$G$783,СВЦЭМ!$A$40:$A$783,$A243,СВЦЭМ!$B$39:$B$789,K$225)+'СЕТ СН'!$F$12</f>
        <v>#VALUE!</v>
      </c>
      <c r="L243" s="36" t="e">
        <f ca="1">SUMIFS(СВЦЭМ!$G$40:$G$783,СВЦЭМ!$A$40:$A$783,$A243,СВЦЭМ!$B$39:$B$789,L$225)+'СЕТ СН'!$F$12</f>
        <v>#VALUE!</v>
      </c>
      <c r="M243" s="36" t="e">
        <f ca="1">SUMIFS(СВЦЭМ!$G$40:$G$783,СВЦЭМ!$A$40:$A$783,$A243,СВЦЭМ!$B$39:$B$789,M$225)+'СЕТ СН'!$F$12</f>
        <v>#VALUE!</v>
      </c>
      <c r="N243" s="36" t="e">
        <f ca="1">SUMIFS(СВЦЭМ!$G$40:$G$783,СВЦЭМ!$A$40:$A$783,$A243,СВЦЭМ!$B$39:$B$789,N$225)+'СЕТ СН'!$F$12</f>
        <v>#VALUE!</v>
      </c>
      <c r="O243" s="36" t="e">
        <f ca="1">SUMIFS(СВЦЭМ!$G$40:$G$783,СВЦЭМ!$A$40:$A$783,$A243,СВЦЭМ!$B$39:$B$789,O$225)+'СЕТ СН'!$F$12</f>
        <v>#VALUE!</v>
      </c>
      <c r="P243" s="36" t="e">
        <f ca="1">SUMIFS(СВЦЭМ!$G$40:$G$783,СВЦЭМ!$A$40:$A$783,$A243,СВЦЭМ!$B$39:$B$789,P$225)+'СЕТ СН'!$F$12</f>
        <v>#VALUE!</v>
      </c>
      <c r="Q243" s="36" t="e">
        <f ca="1">SUMIFS(СВЦЭМ!$G$40:$G$783,СВЦЭМ!$A$40:$A$783,$A243,СВЦЭМ!$B$39:$B$789,Q$225)+'СЕТ СН'!$F$12</f>
        <v>#VALUE!</v>
      </c>
      <c r="R243" s="36" t="e">
        <f ca="1">SUMIFS(СВЦЭМ!$G$40:$G$783,СВЦЭМ!$A$40:$A$783,$A243,СВЦЭМ!$B$39:$B$789,R$225)+'СЕТ СН'!$F$12</f>
        <v>#VALUE!</v>
      </c>
      <c r="S243" s="36" t="e">
        <f ca="1">SUMIFS(СВЦЭМ!$G$40:$G$783,СВЦЭМ!$A$40:$A$783,$A243,СВЦЭМ!$B$39:$B$789,S$225)+'СЕТ СН'!$F$12</f>
        <v>#VALUE!</v>
      </c>
      <c r="T243" s="36" t="e">
        <f ca="1">SUMIFS(СВЦЭМ!$G$40:$G$783,СВЦЭМ!$A$40:$A$783,$A243,СВЦЭМ!$B$39:$B$789,T$225)+'СЕТ СН'!$F$12</f>
        <v>#VALUE!</v>
      </c>
      <c r="U243" s="36" t="e">
        <f ca="1">SUMIFS(СВЦЭМ!$G$40:$G$783,СВЦЭМ!$A$40:$A$783,$A243,СВЦЭМ!$B$39:$B$789,U$225)+'СЕТ СН'!$F$12</f>
        <v>#VALUE!</v>
      </c>
      <c r="V243" s="36" t="e">
        <f ca="1">SUMIFS(СВЦЭМ!$G$40:$G$783,СВЦЭМ!$A$40:$A$783,$A243,СВЦЭМ!$B$39:$B$789,V$225)+'СЕТ СН'!$F$12</f>
        <v>#VALUE!</v>
      </c>
      <c r="W243" s="36" t="e">
        <f ca="1">SUMIFS(СВЦЭМ!$G$40:$G$783,СВЦЭМ!$A$40:$A$783,$A243,СВЦЭМ!$B$39:$B$789,W$225)+'СЕТ СН'!$F$12</f>
        <v>#VALUE!</v>
      </c>
      <c r="X243" s="36" t="e">
        <f ca="1">SUMIFS(СВЦЭМ!$G$40:$G$783,СВЦЭМ!$A$40:$A$783,$A243,СВЦЭМ!$B$39:$B$789,X$225)+'СЕТ СН'!$F$12</f>
        <v>#VALUE!</v>
      </c>
      <c r="Y243" s="36" t="e">
        <f ca="1">SUMIFS(СВЦЭМ!$G$40:$G$783,СВЦЭМ!$A$40:$A$783,$A243,СВЦЭМ!$B$39:$B$789,Y$225)+'СЕТ СН'!$F$12</f>
        <v>#VALUE!</v>
      </c>
    </row>
    <row r="244" spans="1:25" ht="15.75" hidden="1" x14ac:dyDescent="0.2">
      <c r="A244" s="35">
        <f t="shared" si="6"/>
        <v>45645</v>
      </c>
      <c r="B244" s="36" t="e">
        <f ca="1">SUMIFS(СВЦЭМ!$G$40:$G$783,СВЦЭМ!$A$40:$A$783,$A244,СВЦЭМ!$B$39:$B$789,B$225)+'СЕТ СН'!$F$12</f>
        <v>#VALUE!</v>
      </c>
      <c r="C244" s="36" t="e">
        <f ca="1">SUMIFS(СВЦЭМ!$G$40:$G$783,СВЦЭМ!$A$40:$A$783,$A244,СВЦЭМ!$B$39:$B$789,C$225)+'СЕТ СН'!$F$12</f>
        <v>#VALUE!</v>
      </c>
      <c r="D244" s="36" t="e">
        <f ca="1">SUMIFS(СВЦЭМ!$G$40:$G$783,СВЦЭМ!$A$40:$A$783,$A244,СВЦЭМ!$B$39:$B$789,D$225)+'СЕТ СН'!$F$12</f>
        <v>#VALUE!</v>
      </c>
      <c r="E244" s="36" t="e">
        <f ca="1">SUMIFS(СВЦЭМ!$G$40:$G$783,СВЦЭМ!$A$40:$A$783,$A244,СВЦЭМ!$B$39:$B$789,E$225)+'СЕТ СН'!$F$12</f>
        <v>#VALUE!</v>
      </c>
      <c r="F244" s="36" t="e">
        <f ca="1">SUMIFS(СВЦЭМ!$G$40:$G$783,СВЦЭМ!$A$40:$A$783,$A244,СВЦЭМ!$B$39:$B$789,F$225)+'СЕТ СН'!$F$12</f>
        <v>#VALUE!</v>
      </c>
      <c r="G244" s="36" t="e">
        <f ca="1">SUMIFS(СВЦЭМ!$G$40:$G$783,СВЦЭМ!$A$40:$A$783,$A244,СВЦЭМ!$B$39:$B$789,G$225)+'СЕТ СН'!$F$12</f>
        <v>#VALUE!</v>
      </c>
      <c r="H244" s="36" t="e">
        <f ca="1">SUMIFS(СВЦЭМ!$G$40:$G$783,СВЦЭМ!$A$40:$A$783,$A244,СВЦЭМ!$B$39:$B$789,H$225)+'СЕТ СН'!$F$12</f>
        <v>#VALUE!</v>
      </c>
      <c r="I244" s="36" t="e">
        <f ca="1">SUMIFS(СВЦЭМ!$G$40:$G$783,СВЦЭМ!$A$40:$A$783,$A244,СВЦЭМ!$B$39:$B$789,I$225)+'СЕТ СН'!$F$12</f>
        <v>#VALUE!</v>
      </c>
      <c r="J244" s="36" t="e">
        <f ca="1">SUMIFS(СВЦЭМ!$G$40:$G$783,СВЦЭМ!$A$40:$A$783,$A244,СВЦЭМ!$B$39:$B$789,J$225)+'СЕТ СН'!$F$12</f>
        <v>#VALUE!</v>
      </c>
      <c r="K244" s="36" t="e">
        <f ca="1">SUMIFS(СВЦЭМ!$G$40:$G$783,СВЦЭМ!$A$40:$A$783,$A244,СВЦЭМ!$B$39:$B$789,K$225)+'СЕТ СН'!$F$12</f>
        <v>#VALUE!</v>
      </c>
      <c r="L244" s="36" t="e">
        <f ca="1">SUMIFS(СВЦЭМ!$G$40:$G$783,СВЦЭМ!$A$40:$A$783,$A244,СВЦЭМ!$B$39:$B$789,L$225)+'СЕТ СН'!$F$12</f>
        <v>#VALUE!</v>
      </c>
      <c r="M244" s="36" t="e">
        <f ca="1">SUMIFS(СВЦЭМ!$G$40:$G$783,СВЦЭМ!$A$40:$A$783,$A244,СВЦЭМ!$B$39:$B$789,M$225)+'СЕТ СН'!$F$12</f>
        <v>#VALUE!</v>
      </c>
      <c r="N244" s="36" t="e">
        <f ca="1">SUMIFS(СВЦЭМ!$G$40:$G$783,СВЦЭМ!$A$40:$A$783,$A244,СВЦЭМ!$B$39:$B$789,N$225)+'СЕТ СН'!$F$12</f>
        <v>#VALUE!</v>
      </c>
      <c r="O244" s="36" t="e">
        <f ca="1">SUMIFS(СВЦЭМ!$G$40:$G$783,СВЦЭМ!$A$40:$A$783,$A244,СВЦЭМ!$B$39:$B$789,O$225)+'СЕТ СН'!$F$12</f>
        <v>#VALUE!</v>
      </c>
      <c r="P244" s="36" t="e">
        <f ca="1">SUMIFS(СВЦЭМ!$G$40:$G$783,СВЦЭМ!$A$40:$A$783,$A244,СВЦЭМ!$B$39:$B$789,P$225)+'СЕТ СН'!$F$12</f>
        <v>#VALUE!</v>
      </c>
      <c r="Q244" s="36" t="e">
        <f ca="1">SUMIFS(СВЦЭМ!$G$40:$G$783,СВЦЭМ!$A$40:$A$783,$A244,СВЦЭМ!$B$39:$B$789,Q$225)+'СЕТ СН'!$F$12</f>
        <v>#VALUE!</v>
      </c>
      <c r="R244" s="36" t="e">
        <f ca="1">SUMIFS(СВЦЭМ!$G$40:$G$783,СВЦЭМ!$A$40:$A$783,$A244,СВЦЭМ!$B$39:$B$789,R$225)+'СЕТ СН'!$F$12</f>
        <v>#VALUE!</v>
      </c>
      <c r="S244" s="36" t="e">
        <f ca="1">SUMIFS(СВЦЭМ!$G$40:$G$783,СВЦЭМ!$A$40:$A$783,$A244,СВЦЭМ!$B$39:$B$789,S$225)+'СЕТ СН'!$F$12</f>
        <v>#VALUE!</v>
      </c>
      <c r="T244" s="36" t="e">
        <f ca="1">SUMIFS(СВЦЭМ!$G$40:$G$783,СВЦЭМ!$A$40:$A$783,$A244,СВЦЭМ!$B$39:$B$789,T$225)+'СЕТ СН'!$F$12</f>
        <v>#VALUE!</v>
      </c>
      <c r="U244" s="36" t="e">
        <f ca="1">SUMIFS(СВЦЭМ!$G$40:$G$783,СВЦЭМ!$A$40:$A$783,$A244,СВЦЭМ!$B$39:$B$789,U$225)+'СЕТ СН'!$F$12</f>
        <v>#VALUE!</v>
      </c>
      <c r="V244" s="36" t="e">
        <f ca="1">SUMIFS(СВЦЭМ!$G$40:$G$783,СВЦЭМ!$A$40:$A$783,$A244,СВЦЭМ!$B$39:$B$789,V$225)+'СЕТ СН'!$F$12</f>
        <v>#VALUE!</v>
      </c>
      <c r="W244" s="36" t="e">
        <f ca="1">SUMIFS(СВЦЭМ!$G$40:$G$783,СВЦЭМ!$A$40:$A$783,$A244,СВЦЭМ!$B$39:$B$789,W$225)+'СЕТ СН'!$F$12</f>
        <v>#VALUE!</v>
      </c>
      <c r="X244" s="36" t="e">
        <f ca="1">SUMIFS(СВЦЭМ!$G$40:$G$783,СВЦЭМ!$A$40:$A$783,$A244,СВЦЭМ!$B$39:$B$789,X$225)+'СЕТ СН'!$F$12</f>
        <v>#VALUE!</v>
      </c>
      <c r="Y244" s="36" t="e">
        <f ca="1">SUMIFS(СВЦЭМ!$G$40:$G$783,СВЦЭМ!$A$40:$A$783,$A244,СВЦЭМ!$B$39:$B$789,Y$225)+'СЕТ СН'!$F$12</f>
        <v>#VALUE!</v>
      </c>
    </row>
    <row r="245" spans="1:25" ht="15.75" hidden="1" x14ac:dyDescent="0.2">
      <c r="A245" s="35">
        <f t="shared" si="6"/>
        <v>45646</v>
      </c>
      <c r="B245" s="36" t="e">
        <f ca="1">SUMIFS(СВЦЭМ!$G$40:$G$783,СВЦЭМ!$A$40:$A$783,$A245,СВЦЭМ!$B$39:$B$789,B$225)+'СЕТ СН'!$F$12</f>
        <v>#VALUE!</v>
      </c>
      <c r="C245" s="36" t="e">
        <f ca="1">SUMIFS(СВЦЭМ!$G$40:$G$783,СВЦЭМ!$A$40:$A$783,$A245,СВЦЭМ!$B$39:$B$789,C$225)+'СЕТ СН'!$F$12</f>
        <v>#VALUE!</v>
      </c>
      <c r="D245" s="36" t="e">
        <f ca="1">SUMIFS(СВЦЭМ!$G$40:$G$783,СВЦЭМ!$A$40:$A$783,$A245,СВЦЭМ!$B$39:$B$789,D$225)+'СЕТ СН'!$F$12</f>
        <v>#VALUE!</v>
      </c>
      <c r="E245" s="36" t="e">
        <f ca="1">SUMIFS(СВЦЭМ!$G$40:$G$783,СВЦЭМ!$A$40:$A$783,$A245,СВЦЭМ!$B$39:$B$789,E$225)+'СЕТ СН'!$F$12</f>
        <v>#VALUE!</v>
      </c>
      <c r="F245" s="36" t="e">
        <f ca="1">SUMIFS(СВЦЭМ!$G$40:$G$783,СВЦЭМ!$A$40:$A$783,$A245,СВЦЭМ!$B$39:$B$789,F$225)+'СЕТ СН'!$F$12</f>
        <v>#VALUE!</v>
      </c>
      <c r="G245" s="36" t="e">
        <f ca="1">SUMIFS(СВЦЭМ!$G$40:$G$783,СВЦЭМ!$A$40:$A$783,$A245,СВЦЭМ!$B$39:$B$789,G$225)+'СЕТ СН'!$F$12</f>
        <v>#VALUE!</v>
      </c>
      <c r="H245" s="36" t="e">
        <f ca="1">SUMIFS(СВЦЭМ!$G$40:$G$783,СВЦЭМ!$A$40:$A$783,$A245,СВЦЭМ!$B$39:$B$789,H$225)+'СЕТ СН'!$F$12</f>
        <v>#VALUE!</v>
      </c>
      <c r="I245" s="36" t="e">
        <f ca="1">SUMIFS(СВЦЭМ!$G$40:$G$783,СВЦЭМ!$A$40:$A$783,$A245,СВЦЭМ!$B$39:$B$789,I$225)+'СЕТ СН'!$F$12</f>
        <v>#VALUE!</v>
      </c>
      <c r="J245" s="36" t="e">
        <f ca="1">SUMIFS(СВЦЭМ!$G$40:$G$783,СВЦЭМ!$A$40:$A$783,$A245,СВЦЭМ!$B$39:$B$789,J$225)+'СЕТ СН'!$F$12</f>
        <v>#VALUE!</v>
      </c>
      <c r="K245" s="36" t="e">
        <f ca="1">SUMIFS(СВЦЭМ!$G$40:$G$783,СВЦЭМ!$A$40:$A$783,$A245,СВЦЭМ!$B$39:$B$789,K$225)+'СЕТ СН'!$F$12</f>
        <v>#VALUE!</v>
      </c>
      <c r="L245" s="36" t="e">
        <f ca="1">SUMIFS(СВЦЭМ!$G$40:$G$783,СВЦЭМ!$A$40:$A$783,$A245,СВЦЭМ!$B$39:$B$789,L$225)+'СЕТ СН'!$F$12</f>
        <v>#VALUE!</v>
      </c>
      <c r="M245" s="36" t="e">
        <f ca="1">SUMIFS(СВЦЭМ!$G$40:$G$783,СВЦЭМ!$A$40:$A$783,$A245,СВЦЭМ!$B$39:$B$789,M$225)+'СЕТ СН'!$F$12</f>
        <v>#VALUE!</v>
      </c>
      <c r="N245" s="36" t="e">
        <f ca="1">SUMIFS(СВЦЭМ!$G$40:$G$783,СВЦЭМ!$A$40:$A$783,$A245,СВЦЭМ!$B$39:$B$789,N$225)+'СЕТ СН'!$F$12</f>
        <v>#VALUE!</v>
      </c>
      <c r="O245" s="36" t="e">
        <f ca="1">SUMIFS(СВЦЭМ!$G$40:$G$783,СВЦЭМ!$A$40:$A$783,$A245,СВЦЭМ!$B$39:$B$789,O$225)+'СЕТ СН'!$F$12</f>
        <v>#VALUE!</v>
      </c>
      <c r="P245" s="36" t="e">
        <f ca="1">SUMIFS(СВЦЭМ!$G$40:$G$783,СВЦЭМ!$A$40:$A$783,$A245,СВЦЭМ!$B$39:$B$789,P$225)+'СЕТ СН'!$F$12</f>
        <v>#VALUE!</v>
      </c>
      <c r="Q245" s="36" t="e">
        <f ca="1">SUMIFS(СВЦЭМ!$G$40:$G$783,СВЦЭМ!$A$40:$A$783,$A245,СВЦЭМ!$B$39:$B$789,Q$225)+'СЕТ СН'!$F$12</f>
        <v>#VALUE!</v>
      </c>
      <c r="R245" s="36" t="e">
        <f ca="1">SUMIFS(СВЦЭМ!$G$40:$G$783,СВЦЭМ!$A$40:$A$783,$A245,СВЦЭМ!$B$39:$B$789,R$225)+'СЕТ СН'!$F$12</f>
        <v>#VALUE!</v>
      </c>
      <c r="S245" s="36" t="e">
        <f ca="1">SUMIFS(СВЦЭМ!$G$40:$G$783,СВЦЭМ!$A$40:$A$783,$A245,СВЦЭМ!$B$39:$B$789,S$225)+'СЕТ СН'!$F$12</f>
        <v>#VALUE!</v>
      </c>
      <c r="T245" s="36" t="e">
        <f ca="1">SUMIFS(СВЦЭМ!$G$40:$G$783,СВЦЭМ!$A$40:$A$783,$A245,СВЦЭМ!$B$39:$B$789,T$225)+'СЕТ СН'!$F$12</f>
        <v>#VALUE!</v>
      </c>
      <c r="U245" s="36" t="e">
        <f ca="1">SUMIFS(СВЦЭМ!$G$40:$G$783,СВЦЭМ!$A$40:$A$783,$A245,СВЦЭМ!$B$39:$B$789,U$225)+'СЕТ СН'!$F$12</f>
        <v>#VALUE!</v>
      </c>
      <c r="V245" s="36" t="e">
        <f ca="1">SUMIFS(СВЦЭМ!$G$40:$G$783,СВЦЭМ!$A$40:$A$783,$A245,СВЦЭМ!$B$39:$B$789,V$225)+'СЕТ СН'!$F$12</f>
        <v>#VALUE!</v>
      </c>
      <c r="W245" s="36" t="e">
        <f ca="1">SUMIFS(СВЦЭМ!$G$40:$G$783,СВЦЭМ!$A$40:$A$783,$A245,СВЦЭМ!$B$39:$B$789,W$225)+'СЕТ СН'!$F$12</f>
        <v>#VALUE!</v>
      </c>
      <c r="X245" s="36" t="e">
        <f ca="1">SUMIFS(СВЦЭМ!$G$40:$G$783,СВЦЭМ!$A$40:$A$783,$A245,СВЦЭМ!$B$39:$B$789,X$225)+'СЕТ СН'!$F$12</f>
        <v>#VALUE!</v>
      </c>
      <c r="Y245" s="36" t="e">
        <f ca="1">SUMIFS(СВЦЭМ!$G$40:$G$783,СВЦЭМ!$A$40:$A$783,$A245,СВЦЭМ!$B$39:$B$789,Y$225)+'СЕТ СН'!$F$12</f>
        <v>#VALUE!</v>
      </c>
    </row>
    <row r="246" spans="1:25" ht="15.75" hidden="1" x14ac:dyDescent="0.2">
      <c r="A246" s="35">
        <f t="shared" si="6"/>
        <v>45647</v>
      </c>
      <c r="B246" s="36" t="e">
        <f ca="1">SUMIFS(СВЦЭМ!$G$40:$G$783,СВЦЭМ!$A$40:$A$783,$A246,СВЦЭМ!$B$39:$B$789,B$225)+'СЕТ СН'!$F$12</f>
        <v>#VALUE!</v>
      </c>
      <c r="C246" s="36" t="e">
        <f ca="1">SUMIFS(СВЦЭМ!$G$40:$G$783,СВЦЭМ!$A$40:$A$783,$A246,СВЦЭМ!$B$39:$B$789,C$225)+'СЕТ СН'!$F$12</f>
        <v>#VALUE!</v>
      </c>
      <c r="D246" s="36" t="e">
        <f ca="1">SUMIFS(СВЦЭМ!$G$40:$G$783,СВЦЭМ!$A$40:$A$783,$A246,СВЦЭМ!$B$39:$B$789,D$225)+'СЕТ СН'!$F$12</f>
        <v>#VALUE!</v>
      </c>
      <c r="E246" s="36" t="e">
        <f ca="1">SUMIFS(СВЦЭМ!$G$40:$G$783,СВЦЭМ!$A$40:$A$783,$A246,СВЦЭМ!$B$39:$B$789,E$225)+'СЕТ СН'!$F$12</f>
        <v>#VALUE!</v>
      </c>
      <c r="F246" s="36" t="e">
        <f ca="1">SUMIFS(СВЦЭМ!$G$40:$G$783,СВЦЭМ!$A$40:$A$783,$A246,СВЦЭМ!$B$39:$B$789,F$225)+'СЕТ СН'!$F$12</f>
        <v>#VALUE!</v>
      </c>
      <c r="G246" s="36" t="e">
        <f ca="1">SUMIFS(СВЦЭМ!$G$40:$G$783,СВЦЭМ!$A$40:$A$783,$A246,СВЦЭМ!$B$39:$B$789,G$225)+'СЕТ СН'!$F$12</f>
        <v>#VALUE!</v>
      </c>
      <c r="H246" s="36" t="e">
        <f ca="1">SUMIFS(СВЦЭМ!$G$40:$G$783,СВЦЭМ!$A$40:$A$783,$A246,СВЦЭМ!$B$39:$B$789,H$225)+'СЕТ СН'!$F$12</f>
        <v>#VALUE!</v>
      </c>
      <c r="I246" s="36" t="e">
        <f ca="1">SUMIFS(СВЦЭМ!$G$40:$G$783,СВЦЭМ!$A$40:$A$783,$A246,СВЦЭМ!$B$39:$B$789,I$225)+'СЕТ СН'!$F$12</f>
        <v>#VALUE!</v>
      </c>
      <c r="J246" s="36" t="e">
        <f ca="1">SUMIFS(СВЦЭМ!$G$40:$G$783,СВЦЭМ!$A$40:$A$783,$A246,СВЦЭМ!$B$39:$B$789,J$225)+'СЕТ СН'!$F$12</f>
        <v>#VALUE!</v>
      </c>
      <c r="K246" s="36" t="e">
        <f ca="1">SUMIFS(СВЦЭМ!$G$40:$G$783,СВЦЭМ!$A$40:$A$783,$A246,СВЦЭМ!$B$39:$B$789,K$225)+'СЕТ СН'!$F$12</f>
        <v>#VALUE!</v>
      </c>
      <c r="L246" s="36" t="e">
        <f ca="1">SUMIFS(СВЦЭМ!$G$40:$G$783,СВЦЭМ!$A$40:$A$783,$A246,СВЦЭМ!$B$39:$B$789,L$225)+'СЕТ СН'!$F$12</f>
        <v>#VALUE!</v>
      </c>
      <c r="M246" s="36" t="e">
        <f ca="1">SUMIFS(СВЦЭМ!$G$40:$G$783,СВЦЭМ!$A$40:$A$783,$A246,СВЦЭМ!$B$39:$B$789,M$225)+'СЕТ СН'!$F$12</f>
        <v>#VALUE!</v>
      </c>
      <c r="N246" s="36" t="e">
        <f ca="1">SUMIFS(СВЦЭМ!$G$40:$G$783,СВЦЭМ!$A$40:$A$783,$A246,СВЦЭМ!$B$39:$B$789,N$225)+'СЕТ СН'!$F$12</f>
        <v>#VALUE!</v>
      </c>
      <c r="O246" s="36" t="e">
        <f ca="1">SUMIFS(СВЦЭМ!$G$40:$G$783,СВЦЭМ!$A$40:$A$783,$A246,СВЦЭМ!$B$39:$B$789,O$225)+'СЕТ СН'!$F$12</f>
        <v>#VALUE!</v>
      </c>
      <c r="P246" s="36" t="e">
        <f ca="1">SUMIFS(СВЦЭМ!$G$40:$G$783,СВЦЭМ!$A$40:$A$783,$A246,СВЦЭМ!$B$39:$B$789,P$225)+'СЕТ СН'!$F$12</f>
        <v>#VALUE!</v>
      </c>
      <c r="Q246" s="36" t="e">
        <f ca="1">SUMIFS(СВЦЭМ!$G$40:$G$783,СВЦЭМ!$A$40:$A$783,$A246,СВЦЭМ!$B$39:$B$789,Q$225)+'СЕТ СН'!$F$12</f>
        <v>#VALUE!</v>
      </c>
      <c r="R246" s="36" t="e">
        <f ca="1">SUMIFS(СВЦЭМ!$G$40:$G$783,СВЦЭМ!$A$40:$A$783,$A246,СВЦЭМ!$B$39:$B$789,R$225)+'СЕТ СН'!$F$12</f>
        <v>#VALUE!</v>
      </c>
      <c r="S246" s="36" t="e">
        <f ca="1">SUMIFS(СВЦЭМ!$G$40:$G$783,СВЦЭМ!$A$40:$A$783,$A246,СВЦЭМ!$B$39:$B$789,S$225)+'СЕТ СН'!$F$12</f>
        <v>#VALUE!</v>
      </c>
      <c r="T246" s="36" t="e">
        <f ca="1">SUMIFS(СВЦЭМ!$G$40:$G$783,СВЦЭМ!$A$40:$A$783,$A246,СВЦЭМ!$B$39:$B$789,T$225)+'СЕТ СН'!$F$12</f>
        <v>#VALUE!</v>
      </c>
      <c r="U246" s="36" t="e">
        <f ca="1">SUMIFS(СВЦЭМ!$G$40:$G$783,СВЦЭМ!$A$40:$A$783,$A246,СВЦЭМ!$B$39:$B$789,U$225)+'СЕТ СН'!$F$12</f>
        <v>#VALUE!</v>
      </c>
      <c r="V246" s="36" t="e">
        <f ca="1">SUMIFS(СВЦЭМ!$G$40:$G$783,СВЦЭМ!$A$40:$A$783,$A246,СВЦЭМ!$B$39:$B$789,V$225)+'СЕТ СН'!$F$12</f>
        <v>#VALUE!</v>
      </c>
      <c r="W246" s="36" t="e">
        <f ca="1">SUMIFS(СВЦЭМ!$G$40:$G$783,СВЦЭМ!$A$40:$A$783,$A246,СВЦЭМ!$B$39:$B$789,W$225)+'СЕТ СН'!$F$12</f>
        <v>#VALUE!</v>
      </c>
      <c r="X246" s="36" t="e">
        <f ca="1">SUMIFS(СВЦЭМ!$G$40:$G$783,СВЦЭМ!$A$40:$A$783,$A246,СВЦЭМ!$B$39:$B$789,X$225)+'СЕТ СН'!$F$12</f>
        <v>#VALUE!</v>
      </c>
      <c r="Y246" s="36" t="e">
        <f ca="1">SUMIFS(СВЦЭМ!$G$40:$G$783,СВЦЭМ!$A$40:$A$783,$A246,СВЦЭМ!$B$39:$B$789,Y$225)+'СЕТ СН'!$F$12</f>
        <v>#VALUE!</v>
      </c>
    </row>
    <row r="247" spans="1:25" ht="15.75" hidden="1" x14ac:dyDescent="0.2">
      <c r="A247" s="35">
        <f t="shared" si="6"/>
        <v>45648</v>
      </c>
      <c r="B247" s="36" t="e">
        <f ca="1">SUMIFS(СВЦЭМ!$G$40:$G$783,СВЦЭМ!$A$40:$A$783,$A247,СВЦЭМ!$B$39:$B$789,B$225)+'СЕТ СН'!$F$12</f>
        <v>#VALUE!</v>
      </c>
      <c r="C247" s="36" t="e">
        <f ca="1">SUMIFS(СВЦЭМ!$G$40:$G$783,СВЦЭМ!$A$40:$A$783,$A247,СВЦЭМ!$B$39:$B$789,C$225)+'СЕТ СН'!$F$12</f>
        <v>#VALUE!</v>
      </c>
      <c r="D247" s="36" t="e">
        <f ca="1">SUMIFS(СВЦЭМ!$G$40:$G$783,СВЦЭМ!$A$40:$A$783,$A247,СВЦЭМ!$B$39:$B$789,D$225)+'СЕТ СН'!$F$12</f>
        <v>#VALUE!</v>
      </c>
      <c r="E247" s="36" t="e">
        <f ca="1">SUMIFS(СВЦЭМ!$G$40:$G$783,СВЦЭМ!$A$40:$A$783,$A247,СВЦЭМ!$B$39:$B$789,E$225)+'СЕТ СН'!$F$12</f>
        <v>#VALUE!</v>
      </c>
      <c r="F247" s="36" t="e">
        <f ca="1">SUMIFS(СВЦЭМ!$G$40:$G$783,СВЦЭМ!$A$40:$A$783,$A247,СВЦЭМ!$B$39:$B$789,F$225)+'СЕТ СН'!$F$12</f>
        <v>#VALUE!</v>
      </c>
      <c r="G247" s="36" t="e">
        <f ca="1">SUMIFS(СВЦЭМ!$G$40:$G$783,СВЦЭМ!$A$40:$A$783,$A247,СВЦЭМ!$B$39:$B$789,G$225)+'СЕТ СН'!$F$12</f>
        <v>#VALUE!</v>
      </c>
      <c r="H247" s="36" t="e">
        <f ca="1">SUMIFS(СВЦЭМ!$G$40:$G$783,СВЦЭМ!$A$40:$A$783,$A247,СВЦЭМ!$B$39:$B$789,H$225)+'СЕТ СН'!$F$12</f>
        <v>#VALUE!</v>
      </c>
      <c r="I247" s="36" t="e">
        <f ca="1">SUMIFS(СВЦЭМ!$G$40:$G$783,СВЦЭМ!$A$40:$A$783,$A247,СВЦЭМ!$B$39:$B$789,I$225)+'СЕТ СН'!$F$12</f>
        <v>#VALUE!</v>
      </c>
      <c r="J247" s="36" t="e">
        <f ca="1">SUMIFS(СВЦЭМ!$G$40:$G$783,СВЦЭМ!$A$40:$A$783,$A247,СВЦЭМ!$B$39:$B$789,J$225)+'СЕТ СН'!$F$12</f>
        <v>#VALUE!</v>
      </c>
      <c r="K247" s="36" t="e">
        <f ca="1">SUMIFS(СВЦЭМ!$G$40:$G$783,СВЦЭМ!$A$40:$A$783,$A247,СВЦЭМ!$B$39:$B$789,K$225)+'СЕТ СН'!$F$12</f>
        <v>#VALUE!</v>
      </c>
      <c r="L247" s="36" t="e">
        <f ca="1">SUMIFS(СВЦЭМ!$G$40:$G$783,СВЦЭМ!$A$40:$A$783,$A247,СВЦЭМ!$B$39:$B$789,L$225)+'СЕТ СН'!$F$12</f>
        <v>#VALUE!</v>
      </c>
      <c r="M247" s="36" t="e">
        <f ca="1">SUMIFS(СВЦЭМ!$G$40:$G$783,СВЦЭМ!$A$40:$A$783,$A247,СВЦЭМ!$B$39:$B$789,M$225)+'СЕТ СН'!$F$12</f>
        <v>#VALUE!</v>
      </c>
      <c r="N247" s="36" t="e">
        <f ca="1">SUMIFS(СВЦЭМ!$G$40:$G$783,СВЦЭМ!$A$40:$A$783,$A247,СВЦЭМ!$B$39:$B$789,N$225)+'СЕТ СН'!$F$12</f>
        <v>#VALUE!</v>
      </c>
      <c r="O247" s="36" t="e">
        <f ca="1">SUMIFS(СВЦЭМ!$G$40:$G$783,СВЦЭМ!$A$40:$A$783,$A247,СВЦЭМ!$B$39:$B$789,O$225)+'СЕТ СН'!$F$12</f>
        <v>#VALUE!</v>
      </c>
      <c r="P247" s="36" t="e">
        <f ca="1">SUMIFS(СВЦЭМ!$G$40:$G$783,СВЦЭМ!$A$40:$A$783,$A247,СВЦЭМ!$B$39:$B$789,P$225)+'СЕТ СН'!$F$12</f>
        <v>#VALUE!</v>
      </c>
      <c r="Q247" s="36" t="e">
        <f ca="1">SUMIFS(СВЦЭМ!$G$40:$G$783,СВЦЭМ!$A$40:$A$783,$A247,СВЦЭМ!$B$39:$B$789,Q$225)+'СЕТ СН'!$F$12</f>
        <v>#VALUE!</v>
      </c>
      <c r="R247" s="36" t="e">
        <f ca="1">SUMIFS(СВЦЭМ!$G$40:$G$783,СВЦЭМ!$A$40:$A$783,$A247,СВЦЭМ!$B$39:$B$789,R$225)+'СЕТ СН'!$F$12</f>
        <v>#VALUE!</v>
      </c>
      <c r="S247" s="36" t="e">
        <f ca="1">SUMIFS(СВЦЭМ!$G$40:$G$783,СВЦЭМ!$A$40:$A$783,$A247,СВЦЭМ!$B$39:$B$789,S$225)+'СЕТ СН'!$F$12</f>
        <v>#VALUE!</v>
      </c>
      <c r="T247" s="36" t="e">
        <f ca="1">SUMIFS(СВЦЭМ!$G$40:$G$783,СВЦЭМ!$A$40:$A$783,$A247,СВЦЭМ!$B$39:$B$789,T$225)+'СЕТ СН'!$F$12</f>
        <v>#VALUE!</v>
      </c>
      <c r="U247" s="36" t="e">
        <f ca="1">SUMIFS(СВЦЭМ!$G$40:$G$783,СВЦЭМ!$A$40:$A$783,$A247,СВЦЭМ!$B$39:$B$789,U$225)+'СЕТ СН'!$F$12</f>
        <v>#VALUE!</v>
      </c>
      <c r="V247" s="36" t="e">
        <f ca="1">SUMIFS(СВЦЭМ!$G$40:$G$783,СВЦЭМ!$A$40:$A$783,$A247,СВЦЭМ!$B$39:$B$789,V$225)+'СЕТ СН'!$F$12</f>
        <v>#VALUE!</v>
      </c>
      <c r="W247" s="36" t="e">
        <f ca="1">SUMIFS(СВЦЭМ!$G$40:$G$783,СВЦЭМ!$A$40:$A$783,$A247,СВЦЭМ!$B$39:$B$789,W$225)+'СЕТ СН'!$F$12</f>
        <v>#VALUE!</v>
      </c>
      <c r="X247" s="36" t="e">
        <f ca="1">SUMIFS(СВЦЭМ!$G$40:$G$783,СВЦЭМ!$A$40:$A$783,$A247,СВЦЭМ!$B$39:$B$789,X$225)+'СЕТ СН'!$F$12</f>
        <v>#VALUE!</v>
      </c>
      <c r="Y247" s="36" t="e">
        <f ca="1">SUMIFS(СВЦЭМ!$G$40:$G$783,СВЦЭМ!$A$40:$A$783,$A247,СВЦЭМ!$B$39:$B$789,Y$225)+'СЕТ СН'!$F$12</f>
        <v>#VALUE!</v>
      </c>
    </row>
    <row r="248" spans="1:25" ht="15.75" hidden="1" x14ac:dyDescent="0.2">
      <c r="A248" s="35">
        <f t="shared" si="6"/>
        <v>45649</v>
      </c>
      <c r="B248" s="36" t="e">
        <f ca="1">SUMIFS(СВЦЭМ!$G$40:$G$783,СВЦЭМ!$A$40:$A$783,$A248,СВЦЭМ!$B$39:$B$789,B$225)+'СЕТ СН'!$F$12</f>
        <v>#VALUE!</v>
      </c>
      <c r="C248" s="36" t="e">
        <f ca="1">SUMIFS(СВЦЭМ!$G$40:$G$783,СВЦЭМ!$A$40:$A$783,$A248,СВЦЭМ!$B$39:$B$789,C$225)+'СЕТ СН'!$F$12</f>
        <v>#VALUE!</v>
      </c>
      <c r="D248" s="36" t="e">
        <f ca="1">SUMIFS(СВЦЭМ!$G$40:$G$783,СВЦЭМ!$A$40:$A$783,$A248,СВЦЭМ!$B$39:$B$789,D$225)+'СЕТ СН'!$F$12</f>
        <v>#VALUE!</v>
      </c>
      <c r="E248" s="36" t="e">
        <f ca="1">SUMIFS(СВЦЭМ!$G$40:$G$783,СВЦЭМ!$A$40:$A$783,$A248,СВЦЭМ!$B$39:$B$789,E$225)+'СЕТ СН'!$F$12</f>
        <v>#VALUE!</v>
      </c>
      <c r="F248" s="36" t="e">
        <f ca="1">SUMIFS(СВЦЭМ!$G$40:$G$783,СВЦЭМ!$A$40:$A$783,$A248,СВЦЭМ!$B$39:$B$789,F$225)+'СЕТ СН'!$F$12</f>
        <v>#VALUE!</v>
      </c>
      <c r="G248" s="36" t="e">
        <f ca="1">SUMIFS(СВЦЭМ!$G$40:$G$783,СВЦЭМ!$A$40:$A$783,$A248,СВЦЭМ!$B$39:$B$789,G$225)+'СЕТ СН'!$F$12</f>
        <v>#VALUE!</v>
      </c>
      <c r="H248" s="36" t="e">
        <f ca="1">SUMIFS(СВЦЭМ!$G$40:$G$783,СВЦЭМ!$A$40:$A$783,$A248,СВЦЭМ!$B$39:$B$789,H$225)+'СЕТ СН'!$F$12</f>
        <v>#VALUE!</v>
      </c>
      <c r="I248" s="36" t="e">
        <f ca="1">SUMIFS(СВЦЭМ!$G$40:$G$783,СВЦЭМ!$A$40:$A$783,$A248,СВЦЭМ!$B$39:$B$789,I$225)+'СЕТ СН'!$F$12</f>
        <v>#VALUE!</v>
      </c>
      <c r="J248" s="36" t="e">
        <f ca="1">SUMIFS(СВЦЭМ!$G$40:$G$783,СВЦЭМ!$A$40:$A$783,$A248,СВЦЭМ!$B$39:$B$789,J$225)+'СЕТ СН'!$F$12</f>
        <v>#VALUE!</v>
      </c>
      <c r="K248" s="36" t="e">
        <f ca="1">SUMIFS(СВЦЭМ!$G$40:$G$783,СВЦЭМ!$A$40:$A$783,$A248,СВЦЭМ!$B$39:$B$789,K$225)+'СЕТ СН'!$F$12</f>
        <v>#VALUE!</v>
      </c>
      <c r="L248" s="36" t="e">
        <f ca="1">SUMIFS(СВЦЭМ!$G$40:$G$783,СВЦЭМ!$A$40:$A$783,$A248,СВЦЭМ!$B$39:$B$789,L$225)+'СЕТ СН'!$F$12</f>
        <v>#VALUE!</v>
      </c>
      <c r="M248" s="36" t="e">
        <f ca="1">SUMIFS(СВЦЭМ!$G$40:$G$783,СВЦЭМ!$A$40:$A$783,$A248,СВЦЭМ!$B$39:$B$789,M$225)+'СЕТ СН'!$F$12</f>
        <v>#VALUE!</v>
      </c>
      <c r="N248" s="36" t="e">
        <f ca="1">SUMIFS(СВЦЭМ!$G$40:$G$783,СВЦЭМ!$A$40:$A$783,$A248,СВЦЭМ!$B$39:$B$789,N$225)+'СЕТ СН'!$F$12</f>
        <v>#VALUE!</v>
      </c>
      <c r="O248" s="36" t="e">
        <f ca="1">SUMIFS(СВЦЭМ!$G$40:$G$783,СВЦЭМ!$A$40:$A$783,$A248,СВЦЭМ!$B$39:$B$789,O$225)+'СЕТ СН'!$F$12</f>
        <v>#VALUE!</v>
      </c>
      <c r="P248" s="36" t="e">
        <f ca="1">SUMIFS(СВЦЭМ!$G$40:$G$783,СВЦЭМ!$A$40:$A$783,$A248,СВЦЭМ!$B$39:$B$789,P$225)+'СЕТ СН'!$F$12</f>
        <v>#VALUE!</v>
      </c>
      <c r="Q248" s="36" t="e">
        <f ca="1">SUMIFS(СВЦЭМ!$G$40:$G$783,СВЦЭМ!$A$40:$A$783,$A248,СВЦЭМ!$B$39:$B$789,Q$225)+'СЕТ СН'!$F$12</f>
        <v>#VALUE!</v>
      </c>
      <c r="R248" s="36" t="e">
        <f ca="1">SUMIFS(СВЦЭМ!$G$40:$G$783,СВЦЭМ!$A$40:$A$783,$A248,СВЦЭМ!$B$39:$B$789,R$225)+'СЕТ СН'!$F$12</f>
        <v>#VALUE!</v>
      </c>
      <c r="S248" s="36" t="e">
        <f ca="1">SUMIFS(СВЦЭМ!$G$40:$G$783,СВЦЭМ!$A$40:$A$783,$A248,СВЦЭМ!$B$39:$B$789,S$225)+'СЕТ СН'!$F$12</f>
        <v>#VALUE!</v>
      </c>
      <c r="T248" s="36" t="e">
        <f ca="1">SUMIFS(СВЦЭМ!$G$40:$G$783,СВЦЭМ!$A$40:$A$783,$A248,СВЦЭМ!$B$39:$B$789,T$225)+'СЕТ СН'!$F$12</f>
        <v>#VALUE!</v>
      </c>
      <c r="U248" s="36" t="e">
        <f ca="1">SUMIFS(СВЦЭМ!$G$40:$G$783,СВЦЭМ!$A$40:$A$783,$A248,СВЦЭМ!$B$39:$B$789,U$225)+'СЕТ СН'!$F$12</f>
        <v>#VALUE!</v>
      </c>
      <c r="V248" s="36" t="e">
        <f ca="1">SUMIFS(СВЦЭМ!$G$40:$G$783,СВЦЭМ!$A$40:$A$783,$A248,СВЦЭМ!$B$39:$B$789,V$225)+'СЕТ СН'!$F$12</f>
        <v>#VALUE!</v>
      </c>
      <c r="W248" s="36" t="e">
        <f ca="1">SUMIFS(СВЦЭМ!$G$40:$G$783,СВЦЭМ!$A$40:$A$783,$A248,СВЦЭМ!$B$39:$B$789,W$225)+'СЕТ СН'!$F$12</f>
        <v>#VALUE!</v>
      </c>
      <c r="X248" s="36" t="e">
        <f ca="1">SUMIFS(СВЦЭМ!$G$40:$G$783,СВЦЭМ!$A$40:$A$783,$A248,СВЦЭМ!$B$39:$B$789,X$225)+'СЕТ СН'!$F$12</f>
        <v>#VALUE!</v>
      </c>
      <c r="Y248" s="36" t="e">
        <f ca="1">SUMIFS(СВЦЭМ!$G$40:$G$783,СВЦЭМ!$A$40:$A$783,$A248,СВЦЭМ!$B$39:$B$789,Y$225)+'СЕТ СН'!$F$12</f>
        <v>#VALUE!</v>
      </c>
    </row>
    <row r="249" spans="1:25" ht="15.75" hidden="1" x14ac:dyDescent="0.2">
      <c r="A249" s="35">
        <f t="shared" si="6"/>
        <v>45650</v>
      </c>
      <c r="B249" s="36" t="e">
        <f ca="1">SUMIFS(СВЦЭМ!$G$40:$G$783,СВЦЭМ!$A$40:$A$783,$A249,СВЦЭМ!$B$39:$B$789,B$225)+'СЕТ СН'!$F$12</f>
        <v>#VALUE!</v>
      </c>
      <c r="C249" s="36" t="e">
        <f ca="1">SUMIFS(СВЦЭМ!$G$40:$G$783,СВЦЭМ!$A$40:$A$783,$A249,СВЦЭМ!$B$39:$B$789,C$225)+'СЕТ СН'!$F$12</f>
        <v>#VALUE!</v>
      </c>
      <c r="D249" s="36" t="e">
        <f ca="1">SUMIFS(СВЦЭМ!$G$40:$G$783,СВЦЭМ!$A$40:$A$783,$A249,СВЦЭМ!$B$39:$B$789,D$225)+'СЕТ СН'!$F$12</f>
        <v>#VALUE!</v>
      </c>
      <c r="E249" s="36" t="e">
        <f ca="1">SUMIFS(СВЦЭМ!$G$40:$G$783,СВЦЭМ!$A$40:$A$783,$A249,СВЦЭМ!$B$39:$B$789,E$225)+'СЕТ СН'!$F$12</f>
        <v>#VALUE!</v>
      </c>
      <c r="F249" s="36" t="e">
        <f ca="1">SUMIFS(СВЦЭМ!$G$40:$G$783,СВЦЭМ!$A$40:$A$783,$A249,СВЦЭМ!$B$39:$B$789,F$225)+'СЕТ СН'!$F$12</f>
        <v>#VALUE!</v>
      </c>
      <c r="G249" s="36" t="e">
        <f ca="1">SUMIFS(СВЦЭМ!$G$40:$G$783,СВЦЭМ!$A$40:$A$783,$A249,СВЦЭМ!$B$39:$B$789,G$225)+'СЕТ СН'!$F$12</f>
        <v>#VALUE!</v>
      </c>
      <c r="H249" s="36" t="e">
        <f ca="1">SUMIFS(СВЦЭМ!$G$40:$G$783,СВЦЭМ!$A$40:$A$783,$A249,СВЦЭМ!$B$39:$B$789,H$225)+'СЕТ СН'!$F$12</f>
        <v>#VALUE!</v>
      </c>
      <c r="I249" s="36" t="e">
        <f ca="1">SUMIFS(СВЦЭМ!$G$40:$G$783,СВЦЭМ!$A$40:$A$783,$A249,СВЦЭМ!$B$39:$B$789,I$225)+'СЕТ СН'!$F$12</f>
        <v>#VALUE!</v>
      </c>
      <c r="J249" s="36" t="e">
        <f ca="1">SUMIFS(СВЦЭМ!$G$40:$G$783,СВЦЭМ!$A$40:$A$783,$A249,СВЦЭМ!$B$39:$B$789,J$225)+'СЕТ СН'!$F$12</f>
        <v>#VALUE!</v>
      </c>
      <c r="K249" s="36" t="e">
        <f ca="1">SUMIFS(СВЦЭМ!$G$40:$G$783,СВЦЭМ!$A$40:$A$783,$A249,СВЦЭМ!$B$39:$B$789,K$225)+'СЕТ СН'!$F$12</f>
        <v>#VALUE!</v>
      </c>
      <c r="L249" s="36" t="e">
        <f ca="1">SUMIFS(СВЦЭМ!$G$40:$G$783,СВЦЭМ!$A$40:$A$783,$A249,СВЦЭМ!$B$39:$B$789,L$225)+'СЕТ СН'!$F$12</f>
        <v>#VALUE!</v>
      </c>
      <c r="M249" s="36" t="e">
        <f ca="1">SUMIFS(СВЦЭМ!$G$40:$G$783,СВЦЭМ!$A$40:$A$783,$A249,СВЦЭМ!$B$39:$B$789,M$225)+'СЕТ СН'!$F$12</f>
        <v>#VALUE!</v>
      </c>
      <c r="N249" s="36" t="e">
        <f ca="1">SUMIFS(СВЦЭМ!$G$40:$G$783,СВЦЭМ!$A$40:$A$783,$A249,СВЦЭМ!$B$39:$B$789,N$225)+'СЕТ СН'!$F$12</f>
        <v>#VALUE!</v>
      </c>
      <c r="O249" s="36" t="e">
        <f ca="1">SUMIFS(СВЦЭМ!$G$40:$G$783,СВЦЭМ!$A$40:$A$783,$A249,СВЦЭМ!$B$39:$B$789,O$225)+'СЕТ СН'!$F$12</f>
        <v>#VALUE!</v>
      </c>
      <c r="P249" s="36" t="e">
        <f ca="1">SUMIFS(СВЦЭМ!$G$40:$G$783,СВЦЭМ!$A$40:$A$783,$A249,СВЦЭМ!$B$39:$B$789,P$225)+'СЕТ СН'!$F$12</f>
        <v>#VALUE!</v>
      </c>
      <c r="Q249" s="36" t="e">
        <f ca="1">SUMIFS(СВЦЭМ!$G$40:$G$783,СВЦЭМ!$A$40:$A$783,$A249,СВЦЭМ!$B$39:$B$789,Q$225)+'СЕТ СН'!$F$12</f>
        <v>#VALUE!</v>
      </c>
      <c r="R249" s="36" t="e">
        <f ca="1">SUMIFS(СВЦЭМ!$G$40:$G$783,СВЦЭМ!$A$40:$A$783,$A249,СВЦЭМ!$B$39:$B$789,R$225)+'СЕТ СН'!$F$12</f>
        <v>#VALUE!</v>
      </c>
      <c r="S249" s="36" t="e">
        <f ca="1">SUMIFS(СВЦЭМ!$G$40:$G$783,СВЦЭМ!$A$40:$A$783,$A249,СВЦЭМ!$B$39:$B$789,S$225)+'СЕТ СН'!$F$12</f>
        <v>#VALUE!</v>
      </c>
      <c r="T249" s="36" t="e">
        <f ca="1">SUMIFS(СВЦЭМ!$G$40:$G$783,СВЦЭМ!$A$40:$A$783,$A249,СВЦЭМ!$B$39:$B$789,T$225)+'СЕТ СН'!$F$12</f>
        <v>#VALUE!</v>
      </c>
      <c r="U249" s="36" t="e">
        <f ca="1">SUMIFS(СВЦЭМ!$G$40:$G$783,СВЦЭМ!$A$40:$A$783,$A249,СВЦЭМ!$B$39:$B$789,U$225)+'СЕТ СН'!$F$12</f>
        <v>#VALUE!</v>
      </c>
      <c r="V249" s="36" t="e">
        <f ca="1">SUMIFS(СВЦЭМ!$G$40:$G$783,СВЦЭМ!$A$40:$A$783,$A249,СВЦЭМ!$B$39:$B$789,V$225)+'СЕТ СН'!$F$12</f>
        <v>#VALUE!</v>
      </c>
      <c r="W249" s="36" t="e">
        <f ca="1">SUMIFS(СВЦЭМ!$G$40:$G$783,СВЦЭМ!$A$40:$A$783,$A249,СВЦЭМ!$B$39:$B$789,W$225)+'СЕТ СН'!$F$12</f>
        <v>#VALUE!</v>
      </c>
      <c r="X249" s="36" t="e">
        <f ca="1">SUMIFS(СВЦЭМ!$G$40:$G$783,СВЦЭМ!$A$40:$A$783,$A249,СВЦЭМ!$B$39:$B$789,X$225)+'СЕТ СН'!$F$12</f>
        <v>#VALUE!</v>
      </c>
      <c r="Y249" s="36" t="e">
        <f ca="1">SUMIFS(СВЦЭМ!$G$40:$G$783,СВЦЭМ!$A$40:$A$783,$A249,СВЦЭМ!$B$39:$B$789,Y$225)+'СЕТ СН'!$F$12</f>
        <v>#VALUE!</v>
      </c>
    </row>
    <row r="250" spans="1:25" ht="15.75" hidden="1" x14ac:dyDescent="0.2">
      <c r="A250" s="35">
        <f t="shared" si="6"/>
        <v>45651</v>
      </c>
      <c r="B250" s="36" t="e">
        <f ca="1">SUMIFS(СВЦЭМ!$G$40:$G$783,СВЦЭМ!$A$40:$A$783,$A250,СВЦЭМ!$B$39:$B$789,B$225)+'СЕТ СН'!$F$12</f>
        <v>#VALUE!</v>
      </c>
      <c r="C250" s="36" t="e">
        <f ca="1">SUMIFS(СВЦЭМ!$G$40:$G$783,СВЦЭМ!$A$40:$A$783,$A250,СВЦЭМ!$B$39:$B$789,C$225)+'СЕТ СН'!$F$12</f>
        <v>#VALUE!</v>
      </c>
      <c r="D250" s="36" t="e">
        <f ca="1">SUMIFS(СВЦЭМ!$G$40:$G$783,СВЦЭМ!$A$40:$A$783,$A250,СВЦЭМ!$B$39:$B$789,D$225)+'СЕТ СН'!$F$12</f>
        <v>#VALUE!</v>
      </c>
      <c r="E250" s="36" t="e">
        <f ca="1">SUMIFS(СВЦЭМ!$G$40:$G$783,СВЦЭМ!$A$40:$A$783,$A250,СВЦЭМ!$B$39:$B$789,E$225)+'СЕТ СН'!$F$12</f>
        <v>#VALUE!</v>
      </c>
      <c r="F250" s="36" t="e">
        <f ca="1">SUMIFS(СВЦЭМ!$G$40:$G$783,СВЦЭМ!$A$40:$A$783,$A250,СВЦЭМ!$B$39:$B$789,F$225)+'СЕТ СН'!$F$12</f>
        <v>#VALUE!</v>
      </c>
      <c r="G250" s="36" t="e">
        <f ca="1">SUMIFS(СВЦЭМ!$G$40:$G$783,СВЦЭМ!$A$40:$A$783,$A250,СВЦЭМ!$B$39:$B$789,G$225)+'СЕТ СН'!$F$12</f>
        <v>#VALUE!</v>
      </c>
      <c r="H250" s="36" t="e">
        <f ca="1">SUMIFS(СВЦЭМ!$G$40:$G$783,СВЦЭМ!$A$40:$A$783,$A250,СВЦЭМ!$B$39:$B$789,H$225)+'СЕТ СН'!$F$12</f>
        <v>#VALUE!</v>
      </c>
      <c r="I250" s="36" t="e">
        <f ca="1">SUMIFS(СВЦЭМ!$G$40:$G$783,СВЦЭМ!$A$40:$A$783,$A250,СВЦЭМ!$B$39:$B$789,I$225)+'СЕТ СН'!$F$12</f>
        <v>#VALUE!</v>
      </c>
      <c r="J250" s="36" t="e">
        <f ca="1">SUMIFS(СВЦЭМ!$G$40:$G$783,СВЦЭМ!$A$40:$A$783,$A250,СВЦЭМ!$B$39:$B$789,J$225)+'СЕТ СН'!$F$12</f>
        <v>#VALUE!</v>
      </c>
      <c r="K250" s="36" t="e">
        <f ca="1">SUMIFS(СВЦЭМ!$G$40:$G$783,СВЦЭМ!$A$40:$A$783,$A250,СВЦЭМ!$B$39:$B$789,K$225)+'СЕТ СН'!$F$12</f>
        <v>#VALUE!</v>
      </c>
      <c r="L250" s="36" t="e">
        <f ca="1">SUMIFS(СВЦЭМ!$G$40:$G$783,СВЦЭМ!$A$40:$A$783,$A250,СВЦЭМ!$B$39:$B$789,L$225)+'СЕТ СН'!$F$12</f>
        <v>#VALUE!</v>
      </c>
      <c r="M250" s="36" t="e">
        <f ca="1">SUMIFS(СВЦЭМ!$G$40:$G$783,СВЦЭМ!$A$40:$A$783,$A250,СВЦЭМ!$B$39:$B$789,M$225)+'СЕТ СН'!$F$12</f>
        <v>#VALUE!</v>
      </c>
      <c r="N250" s="36" t="e">
        <f ca="1">SUMIFS(СВЦЭМ!$G$40:$G$783,СВЦЭМ!$A$40:$A$783,$A250,СВЦЭМ!$B$39:$B$789,N$225)+'СЕТ СН'!$F$12</f>
        <v>#VALUE!</v>
      </c>
      <c r="O250" s="36" t="e">
        <f ca="1">SUMIFS(СВЦЭМ!$G$40:$G$783,СВЦЭМ!$A$40:$A$783,$A250,СВЦЭМ!$B$39:$B$789,O$225)+'СЕТ СН'!$F$12</f>
        <v>#VALUE!</v>
      </c>
      <c r="P250" s="36" t="e">
        <f ca="1">SUMIFS(СВЦЭМ!$G$40:$G$783,СВЦЭМ!$A$40:$A$783,$A250,СВЦЭМ!$B$39:$B$789,P$225)+'СЕТ СН'!$F$12</f>
        <v>#VALUE!</v>
      </c>
      <c r="Q250" s="36" t="e">
        <f ca="1">SUMIFS(СВЦЭМ!$G$40:$G$783,СВЦЭМ!$A$40:$A$783,$A250,СВЦЭМ!$B$39:$B$789,Q$225)+'СЕТ СН'!$F$12</f>
        <v>#VALUE!</v>
      </c>
      <c r="R250" s="36" t="e">
        <f ca="1">SUMIFS(СВЦЭМ!$G$40:$G$783,СВЦЭМ!$A$40:$A$783,$A250,СВЦЭМ!$B$39:$B$789,R$225)+'СЕТ СН'!$F$12</f>
        <v>#VALUE!</v>
      </c>
      <c r="S250" s="36" t="e">
        <f ca="1">SUMIFS(СВЦЭМ!$G$40:$G$783,СВЦЭМ!$A$40:$A$783,$A250,СВЦЭМ!$B$39:$B$789,S$225)+'СЕТ СН'!$F$12</f>
        <v>#VALUE!</v>
      </c>
      <c r="T250" s="36" t="e">
        <f ca="1">SUMIFS(СВЦЭМ!$G$40:$G$783,СВЦЭМ!$A$40:$A$783,$A250,СВЦЭМ!$B$39:$B$789,T$225)+'СЕТ СН'!$F$12</f>
        <v>#VALUE!</v>
      </c>
      <c r="U250" s="36" t="e">
        <f ca="1">SUMIFS(СВЦЭМ!$G$40:$G$783,СВЦЭМ!$A$40:$A$783,$A250,СВЦЭМ!$B$39:$B$789,U$225)+'СЕТ СН'!$F$12</f>
        <v>#VALUE!</v>
      </c>
      <c r="V250" s="36" t="e">
        <f ca="1">SUMIFS(СВЦЭМ!$G$40:$G$783,СВЦЭМ!$A$40:$A$783,$A250,СВЦЭМ!$B$39:$B$789,V$225)+'СЕТ СН'!$F$12</f>
        <v>#VALUE!</v>
      </c>
      <c r="W250" s="36" t="e">
        <f ca="1">SUMIFS(СВЦЭМ!$G$40:$G$783,СВЦЭМ!$A$40:$A$783,$A250,СВЦЭМ!$B$39:$B$789,W$225)+'СЕТ СН'!$F$12</f>
        <v>#VALUE!</v>
      </c>
      <c r="X250" s="36" t="e">
        <f ca="1">SUMIFS(СВЦЭМ!$G$40:$G$783,СВЦЭМ!$A$40:$A$783,$A250,СВЦЭМ!$B$39:$B$789,X$225)+'СЕТ СН'!$F$12</f>
        <v>#VALUE!</v>
      </c>
      <c r="Y250" s="36" t="e">
        <f ca="1">SUMIFS(СВЦЭМ!$G$40:$G$783,СВЦЭМ!$A$40:$A$783,$A250,СВЦЭМ!$B$39:$B$789,Y$225)+'СЕТ СН'!$F$12</f>
        <v>#VALUE!</v>
      </c>
    </row>
    <row r="251" spans="1:25" ht="15.75" hidden="1" x14ac:dyDescent="0.2">
      <c r="A251" s="35">
        <f t="shared" si="6"/>
        <v>45652</v>
      </c>
      <c r="B251" s="36" t="e">
        <f ca="1">SUMIFS(СВЦЭМ!$G$40:$G$783,СВЦЭМ!$A$40:$A$783,$A251,СВЦЭМ!$B$39:$B$789,B$225)+'СЕТ СН'!$F$12</f>
        <v>#VALUE!</v>
      </c>
      <c r="C251" s="36" t="e">
        <f ca="1">SUMIFS(СВЦЭМ!$G$40:$G$783,СВЦЭМ!$A$40:$A$783,$A251,СВЦЭМ!$B$39:$B$789,C$225)+'СЕТ СН'!$F$12</f>
        <v>#VALUE!</v>
      </c>
      <c r="D251" s="36" t="e">
        <f ca="1">SUMIFS(СВЦЭМ!$G$40:$G$783,СВЦЭМ!$A$40:$A$783,$A251,СВЦЭМ!$B$39:$B$789,D$225)+'СЕТ СН'!$F$12</f>
        <v>#VALUE!</v>
      </c>
      <c r="E251" s="36" t="e">
        <f ca="1">SUMIFS(СВЦЭМ!$G$40:$G$783,СВЦЭМ!$A$40:$A$783,$A251,СВЦЭМ!$B$39:$B$789,E$225)+'СЕТ СН'!$F$12</f>
        <v>#VALUE!</v>
      </c>
      <c r="F251" s="36" t="e">
        <f ca="1">SUMIFS(СВЦЭМ!$G$40:$G$783,СВЦЭМ!$A$40:$A$783,$A251,СВЦЭМ!$B$39:$B$789,F$225)+'СЕТ СН'!$F$12</f>
        <v>#VALUE!</v>
      </c>
      <c r="G251" s="36" t="e">
        <f ca="1">SUMIFS(СВЦЭМ!$G$40:$G$783,СВЦЭМ!$A$40:$A$783,$A251,СВЦЭМ!$B$39:$B$789,G$225)+'СЕТ СН'!$F$12</f>
        <v>#VALUE!</v>
      </c>
      <c r="H251" s="36" t="e">
        <f ca="1">SUMIFS(СВЦЭМ!$G$40:$G$783,СВЦЭМ!$A$40:$A$783,$A251,СВЦЭМ!$B$39:$B$789,H$225)+'СЕТ СН'!$F$12</f>
        <v>#VALUE!</v>
      </c>
      <c r="I251" s="36" t="e">
        <f ca="1">SUMIFS(СВЦЭМ!$G$40:$G$783,СВЦЭМ!$A$40:$A$783,$A251,СВЦЭМ!$B$39:$B$789,I$225)+'СЕТ СН'!$F$12</f>
        <v>#VALUE!</v>
      </c>
      <c r="J251" s="36" t="e">
        <f ca="1">SUMIFS(СВЦЭМ!$G$40:$G$783,СВЦЭМ!$A$40:$A$783,$A251,СВЦЭМ!$B$39:$B$789,J$225)+'СЕТ СН'!$F$12</f>
        <v>#VALUE!</v>
      </c>
      <c r="K251" s="36" t="e">
        <f ca="1">SUMIFS(СВЦЭМ!$G$40:$G$783,СВЦЭМ!$A$40:$A$783,$A251,СВЦЭМ!$B$39:$B$789,K$225)+'СЕТ СН'!$F$12</f>
        <v>#VALUE!</v>
      </c>
      <c r="L251" s="36" t="e">
        <f ca="1">SUMIFS(СВЦЭМ!$G$40:$G$783,СВЦЭМ!$A$40:$A$783,$A251,СВЦЭМ!$B$39:$B$789,L$225)+'СЕТ СН'!$F$12</f>
        <v>#VALUE!</v>
      </c>
      <c r="M251" s="36" t="e">
        <f ca="1">SUMIFS(СВЦЭМ!$G$40:$G$783,СВЦЭМ!$A$40:$A$783,$A251,СВЦЭМ!$B$39:$B$789,M$225)+'СЕТ СН'!$F$12</f>
        <v>#VALUE!</v>
      </c>
      <c r="N251" s="36" t="e">
        <f ca="1">SUMIFS(СВЦЭМ!$G$40:$G$783,СВЦЭМ!$A$40:$A$783,$A251,СВЦЭМ!$B$39:$B$789,N$225)+'СЕТ СН'!$F$12</f>
        <v>#VALUE!</v>
      </c>
      <c r="O251" s="36" t="e">
        <f ca="1">SUMIFS(СВЦЭМ!$G$40:$G$783,СВЦЭМ!$A$40:$A$783,$A251,СВЦЭМ!$B$39:$B$789,O$225)+'СЕТ СН'!$F$12</f>
        <v>#VALUE!</v>
      </c>
      <c r="P251" s="36" t="e">
        <f ca="1">SUMIFS(СВЦЭМ!$G$40:$G$783,СВЦЭМ!$A$40:$A$783,$A251,СВЦЭМ!$B$39:$B$789,P$225)+'СЕТ СН'!$F$12</f>
        <v>#VALUE!</v>
      </c>
      <c r="Q251" s="36" t="e">
        <f ca="1">SUMIFS(СВЦЭМ!$G$40:$G$783,СВЦЭМ!$A$40:$A$783,$A251,СВЦЭМ!$B$39:$B$789,Q$225)+'СЕТ СН'!$F$12</f>
        <v>#VALUE!</v>
      </c>
      <c r="R251" s="36" t="e">
        <f ca="1">SUMIFS(СВЦЭМ!$G$40:$G$783,СВЦЭМ!$A$40:$A$783,$A251,СВЦЭМ!$B$39:$B$789,R$225)+'СЕТ СН'!$F$12</f>
        <v>#VALUE!</v>
      </c>
      <c r="S251" s="36" t="e">
        <f ca="1">SUMIFS(СВЦЭМ!$G$40:$G$783,СВЦЭМ!$A$40:$A$783,$A251,СВЦЭМ!$B$39:$B$789,S$225)+'СЕТ СН'!$F$12</f>
        <v>#VALUE!</v>
      </c>
      <c r="T251" s="36" t="e">
        <f ca="1">SUMIFS(СВЦЭМ!$G$40:$G$783,СВЦЭМ!$A$40:$A$783,$A251,СВЦЭМ!$B$39:$B$789,T$225)+'СЕТ СН'!$F$12</f>
        <v>#VALUE!</v>
      </c>
      <c r="U251" s="36" t="e">
        <f ca="1">SUMIFS(СВЦЭМ!$G$40:$G$783,СВЦЭМ!$A$40:$A$783,$A251,СВЦЭМ!$B$39:$B$789,U$225)+'СЕТ СН'!$F$12</f>
        <v>#VALUE!</v>
      </c>
      <c r="V251" s="36" t="e">
        <f ca="1">SUMIFS(СВЦЭМ!$G$40:$G$783,СВЦЭМ!$A$40:$A$783,$A251,СВЦЭМ!$B$39:$B$789,V$225)+'СЕТ СН'!$F$12</f>
        <v>#VALUE!</v>
      </c>
      <c r="W251" s="36" t="e">
        <f ca="1">SUMIFS(СВЦЭМ!$G$40:$G$783,СВЦЭМ!$A$40:$A$783,$A251,СВЦЭМ!$B$39:$B$789,W$225)+'СЕТ СН'!$F$12</f>
        <v>#VALUE!</v>
      </c>
      <c r="X251" s="36" t="e">
        <f ca="1">SUMIFS(СВЦЭМ!$G$40:$G$783,СВЦЭМ!$A$40:$A$783,$A251,СВЦЭМ!$B$39:$B$789,X$225)+'СЕТ СН'!$F$12</f>
        <v>#VALUE!</v>
      </c>
      <c r="Y251" s="36" t="e">
        <f ca="1">SUMIFS(СВЦЭМ!$G$40:$G$783,СВЦЭМ!$A$40:$A$783,$A251,СВЦЭМ!$B$39:$B$789,Y$225)+'СЕТ СН'!$F$12</f>
        <v>#VALUE!</v>
      </c>
    </row>
    <row r="252" spans="1:25" ht="15.75" hidden="1" x14ac:dyDescent="0.2">
      <c r="A252" s="35">
        <f t="shared" si="6"/>
        <v>45653</v>
      </c>
      <c r="B252" s="36" t="e">
        <f ca="1">SUMIFS(СВЦЭМ!$G$40:$G$783,СВЦЭМ!$A$40:$A$783,$A252,СВЦЭМ!$B$39:$B$789,B$225)+'СЕТ СН'!$F$12</f>
        <v>#VALUE!</v>
      </c>
      <c r="C252" s="36" t="e">
        <f ca="1">SUMIFS(СВЦЭМ!$G$40:$G$783,СВЦЭМ!$A$40:$A$783,$A252,СВЦЭМ!$B$39:$B$789,C$225)+'СЕТ СН'!$F$12</f>
        <v>#VALUE!</v>
      </c>
      <c r="D252" s="36" t="e">
        <f ca="1">SUMIFS(СВЦЭМ!$G$40:$G$783,СВЦЭМ!$A$40:$A$783,$A252,СВЦЭМ!$B$39:$B$789,D$225)+'СЕТ СН'!$F$12</f>
        <v>#VALUE!</v>
      </c>
      <c r="E252" s="36" t="e">
        <f ca="1">SUMIFS(СВЦЭМ!$G$40:$G$783,СВЦЭМ!$A$40:$A$783,$A252,СВЦЭМ!$B$39:$B$789,E$225)+'СЕТ СН'!$F$12</f>
        <v>#VALUE!</v>
      </c>
      <c r="F252" s="36" t="e">
        <f ca="1">SUMIFS(СВЦЭМ!$G$40:$G$783,СВЦЭМ!$A$40:$A$783,$A252,СВЦЭМ!$B$39:$B$789,F$225)+'СЕТ СН'!$F$12</f>
        <v>#VALUE!</v>
      </c>
      <c r="G252" s="36" t="e">
        <f ca="1">SUMIFS(СВЦЭМ!$G$40:$G$783,СВЦЭМ!$A$40:$A$783,$A252,СВЦЭМ!$B$39:$B$789,G$225)+'СЕТ СН'!$F$12</f>
        <v>#VALUE!</v>
      </c>
      <c r="H252" s="36" t="e">
        <f ca="1">SUMIFS(СВЦЭМ!$G$40:$G$783,СВЦЭМ!$A$40:$A$783,$A252,СВЦЭМ!$B$39:$B$789,H$225)+'СЕТ СН'!$F$12</f>
        <v>#VALUE!</v>
      </c>
      <c r="I252" s="36" t="e">
        <f ca="1">SUMIFS(СВЦЭМ!$G$40:$G$783,СВЦЭМ!$A$40:$A$783,$A252,СВЦЭМ!$B$39:$B$789,I$225)+'СЕТ СН'!$F$12</f>
        <v>#VALUE!</v>
      </c>
      <c r="J252" s="36" t="e">
        <f ca="1">SUMIFS(СВЦЭМ!$G$40:$G$783,СВЦЭМ!$A$40:$A$783,$A252,СВЦЭМ!$B$39:$B$789,J$225)+'СЕТ СН'!$F$12</f>
        <v>#VALUE!</v>
      </c>
      <c r="K252" s="36" t="e">
        <f ca="1">SUMIFS(СВЦЭМ!$G$40:$G$783,СВЦЭМ!$A$40:$A$783,$A252,СВЦЭМ!$B$39:$B$789,K$225)+'СЕТ СН'!$F$12</f>
        <v>#VALUE!</v>
      </c>
      <c r="L252" s="36" t="e">
        <f ca="1">SUMIFS(СВЦЭМ!$G$40:$G$783,СВЦЭМ!$A$40:$A$783,$A252,СВЦЭМ!$B$39:$B$789,L$225)+'СЕТ СН'!$F$12</f>
        <v>#VALUE!</v>
      </c>
      <c r="M252" s="36" t="e">
        <f ca="1">SUMIFS(СВЦЭМ!$G$40:$G$783,СВЦЭМ!$A$40:$A$783,$A252,СВЦЭМ!$B$39:$B$789,M$225)+'СЕТ СН'!$F$12</f>
        <v>#VALUE!</v>
      </c>
      <c r="N252" s="36" t="e">
        <f ca="1">SUMIFS(СВЦЭМ!$G$40:$G$783,СВЦЭМ!$A$40:$A$783,$A252,СВЦЭМ!$B$39:$B$789,N$225)+'СЕТ СН'!$F$12</f>
        <v>#VALUE!</v>
      </c>
      <c r="O252" s="36" t="e">
        <f ca="1">SUMIFS(СВЦЭМ!$G$40:$G$783,СВЦЭМ!$A$40:$A$783,$A252,СВЦЭМ!$B$39:$B$789,O$225)+'СЕТ СН'!$F$12</f>
        <v>#VALUE!</v>
      </c>
      <c r="P252" s="36" t="e">
        <f ca="1">SUMIFS(СВЦЭМ!$G$40:$G$783,СВЦЭМ!$A$40:$A$783,$A252,СВЦЭМ!$B$39:$B$789,P$225)+'СЕТ СН'!$F$12</f>
        <v>#VALUE!</v>
      </c>
      <c r="Q252" s="36" t="e">
        <f ca="1">SUMIFS(СВЦЭМ!$G$40:$G$783,СВЦЭМ!$A$40:$A$783,$A252,СВЦЭМ!$B$39:$B$789,Q$225)+'СЕТ СН'!$F$12</f>
        <v>#VALUE!</v>
      </c>
      <c r="R252" s="36" t="e">
        <f ca="1">SUMIFS(СВЦЭМ!$G$40:$G$783,СВЦЭМ!$A$40:$A$783,$A252,СВЦЭМ!$B$39:$B$789,R$225)+'СЕТ СН'!$F$12</f>
        <v>#VALUE!</v>
      </c>
      <c r="S252" s="36" t="e">
        <f ca="1">SUMIFS(СВЦЭМ!$G$40:$G$783,СВЦЭМ!$A$40:$A$783,$A252,СВЦЭМ!$B$39:$B$789,S$225)+'СЕТ СН'!$F$12</f>
        <v>#VALUE!</v>
      </c>
      <c r="T252" s="36" t="e">
        <f ca="1">SUMIFS(СВЦЭМ!$G$40:$G$783,СВЦЭМ!$A$40:$A$783,$A252,СВЦЭМ!$B$39:$B$789,T$225)+'СЕТ СН'!$F$12</f>
        <v>#VALUE!</v>
      </c>
      <c r="U252" s="36" t="e">
        <f ca="1">SUMIFS(СВЦЭМ!$G$40:$G$783,СВЦЭМ!$A$40:$A$783,$A252,СВЦЭМ!$B$39:$B$789,U$225)+'СЕТ СН'!$F$12</f>
        <v>#VALUE!</v>
      </c>
      <c r="V252" s="36" t="e">
        <f ca="1">SUMIFS(СВЦЭМ!$G$40:$G$783,СВЦЭМ!$A$40:$A$783,$A252,СВЦЭМ!$B$39:$B$789,V$225)+'СЕТ СН'!$F$12</f>
        <v>#VALUE!</v>
      </c>
      <c r="W252" s="36" t="e">
        <f ca="1">SUMIFS(СВЦЭМ!$G$40:$G$783,СВЦЭМ!$A$40:$A$783,$A252,СВЦЭМ!$B$39:$B$789,W$225)+'СЕТ СН'!$F$12</f>
        <v>#VALUE!</v>
      </c>
      <c r="X252" s="36" t="e">
        <f ca="1">SUMIFS(СВЦЭМ!$G$40:$G$783,СВЦЭМ!$A$40:$A$783,$A252,СВЦЭМ!$B$39:$B$789,X$225)+'СЕТ СН'!$F$12</f>
        <v>#VALUE!</v>
      </c>
      <c r="Y252" s="36" t="e">
        <f ca="1">SUMIFS(СВЦЭМ!$G$40:$G$783,СВЦЭМ!$A$40:$A$783,$A252,СВЦЭМ!$B$39:$B$789,Y$225)+'СЕТ СН'!$F$12</f>
        <v>#VALUE!</v>
      </c>
    </row>
    <row r="253" spans="1:25" ht="15.75" hidden="1" x14ac:dyDescent="0.2">
      <c r="A253" s="35">
        <f t="shared" si="6"/>
        <v>45654</v>
      </c>
      <c r="B253" s="36" t="e">
        <f ca="1">SUMIFS(СВЦЭМ!$G$40:$G$783,СВЦЭМ!$A$40:$A$783,$A253,СВЦЭМ!$B$39:$B$789,B$225)+'СЕТ СН'!$F$12</f>
        <v>#VALUE!</v>
      </c>
      <c r="C253" s="36" t="e">
        <f ca="1">SUMIFS(СВЦЭМ!$G$40:$G$783,СВЦЭМ!$A$40:$A$783,$A253,СВЦЭМ!$B$39:$B$789,C$225)+'СЕТ СН'!$F$12</f>
        <v>#VALUE!</v>
      </c>
      <c r="D253" s="36" t="e">
        <f ca="1">SUMIFS(СВЦЭМ!$G$40:$G$783,СВЦЭМ!$A$40:$A$783,$A253,СВЦЭМ!$B$39:$B$789,D$225)+'СЕТ СН'!$F$12</f>
        <v>#VALUE!</v>
      </c>
      <c r="E253" s="36" t="e">
        <f ca="1">SUMIFS(СВЦЭМ!$G$40:$G$783,СВЦЭМ!$A$40:$A$783,$A253,СВЦЭМ!$B$39:$B$789,E$225)+'СЕТ СН'!$F$12</f>
        <v>#VALUE!</v>
      </c>
      <c r="F253" s="36" t="e">
        <f ca="1">SUMIFS(СВЦЭМ!$G$40:$G$783,СВЦЭМ!$A$40:$A$783,$A253,СВЦЭМ!$B$39:$B$789,F$225)+'СЕТ СН'!$F$12</f>
        <v>#VALUE!</v>
      </c>
      <c r="G253" s="36" t="e">
        <f ca="1">SUMIFS(СВЦЭМ!$G$40:$G$783,СВЦЭМ!$A$40:$A$783,$A253,СВЦЭМ!$B$39:$B$789,G$225)+'СЕТ СН'!$F$12</f>
        <v>#VALUE!</v>
      </c>
      <c r="H253" s="36" t="e">
        <f ca="1">SUMIFS(СВЦЭМ!$G$40:$G$783,СВЦЭМ!$A$40:$A$783,$A253,СВЦЭМ!$B$39:$B$789,H$225)+'СЕТ СН'!$F$12</f>
        <v>#VALUE!</v>
      </c>
      <c r="I253" s="36" t="e">
        <f ca="1">SUMIFS(СВЦЭМ!$G$40:$G$783,СВЦЭМ!$A$40:$A$783,$A253,СВЦЭМ!$B$39:$B$789,I$225)+'СЕТ СН'!$F$12</f>
        <v>#VALUE!</v>
      </c>
      <c r="J253" s="36" t="e">
        <f ca="1">SUMIFS(СВЦЭМ!$G$40:$G$783,СВЦЭМ!$A$40:$A$783,$A253,СВЦЭМ!$B$39:$B$789,J$225)+'СЕТ СН'!$F$12</f>
        <v>#VALUE!</v>
      </c>
      <c r="K253" s="36" t="e">
        <f ca="1">SUMIFS(СВЦЭМ!$G$40:$G$783,СВЦЭМ!$A$40:$A$783,$A253,СВЦЭМ!$B$39:$B$789,K$225)+'СЕТ СН'!$F$12</f>
        <v>#VALUE!</v>
      </c>
      <c r="L253" s="36" t="e">
        <f ca="1">SUMIFS(СВЦЭМ!$G$40:$G$783,СВЦЭМ!$A$40:$A$783,$A253,СВЦЭМ!$B$39:$B$789,L$225)+'СЕТ СН'!$F$12</f>
        <v>#VALUE!</v>
      </c>
      <c r="M253" s="36" t="e">
        <f ca="1">SUMIFS(СВЦЭМ!$G$40:$G$783,СВЦЭМ!$A$40:$A$783,$A253,СВЦЭМ!$B$39:$B$789,M$225)+'СЕТ СН'!$F$12</f>
        <v>#VALUE!</v>
      </c>
      <c r="N253" s="36" t="e">
        <f ca="1">SUMIFS(СВЦЭМ!$G$40:$G$783,СВЦЭМ!$A$40:$A$783,$A253,СВЦЭМ!$B$39:$B$789,N$225)+'СЕТ СН'!$F$12</f>
        <v>#VALUE!</v>
      </c>
      <c r="O253" s="36" t="e">
        <f ca="1">SUMIFS(СВЦЭМ!$G$40:$G$783,СВЦЭМ!$A$40:$A$783,$A253,СВЦЭМ!$B$39:$B$789,O$225)+'СЕТ СН'!$F$12</f>
        <v>#VALUE!</v>
      </c>
      <c r="P253" s="36" t="e">
        <f ca="1">SUMIFS(СВЦЭМ!$G$40:$G$783,СВЦЭМ!$A$40:$A$783,$A253,СВЦЭМ!$B$39:$B$789,P$225)+'СЕТ СН'!$F$12</f>
        <v>#VALUE!</v>
      </c>
      <c r="Q253" s="36" t="e">
        <f ca="1">SUMIFS(СВЦЭМ!$G$40:$G$783,СВЦЭМ!$A$40:$A$783,$A253,СВЦЭМ!$B$39:$B$789,Q$225)+'СЕТ СН'!$F$12</f>
        <v>#VALUE!</v>
      </c>
      <c r="R253" s="36" t="e">
        <f ca="1">SUMIFS(СВЦЭМ!$G$40:$G$783,СВЦЭМ!$A$40:$A$783,$A253,СВЦЭМ!$B$39:$B$789,R$225)+'СЕТ СН'!$F$12</f>
        <v>#VALUE!</v>
      </c>
      <c r="S253" s="36" t="e">
        <f ca="1">SUMIFS(СВЦЭМ!$G$40:$G$783,СВЦЭМ!$A$40:$A$783,$A253,СВЦЭМ!$B$39:$B$789,S$225)+'СЕТ СН'!$F$12</f>
        <v>#VALUE!</v>
      </c>
      <c r="T253" s="36" t="e">
        <f ca="1">SUMIFS(СВЦЭМ!$G$40:$G$783,СВЦЭМ!$A$40:$A$783,$A253,СВЦЭМ!$B$39:$B$789,T$225)+'СЕТ СН'!$F$12</f>
        <v>#VALUE!</v>
      </c>
      <c r="U253" s="36" t="e">
        <f ca="1">SUMIFS(СВЦЭМ!$G$40:$G$783,СВЦЭМ!$A$40:$A$783,$A253,СВЦЭМ!$B$39:$B$789,U$225)+'СЕТ СН'!$F$12</f>
        <v>#VALUE!</v>
      </c>
      <c r="V253" s="36" t="e">
        <f ca="1">SUMIFS(СВЦЭМ!$G$40:$G$783,СВЦЭМ!$A$40:$A$783,$A253,СВЦЭМ!$B$39:$B$789,V$225)+'СЕТ СН'!$F$12</f>
        <v>#VALUE!</v>
      </c>
      <c r="W253" s="36" t="e">
        <f ca="1">SUMIFS(СВЦЭМ!$G$40:$G$783,СВЦЭМ!$A$40:$A$783,$A253,СВЦЭМ!$B$39:$B$789,W$225)+'СЕТ СН'!$F$12</f>
        <v>#VALUE!</v>
      </c>
      <c r="X253" s="36" t="e">
        <f ca="1">SUMIFS(СВЦЭМ!$G$40:$G$783,СВЦЭМ!$A$40:$A$783,$A253,СВЦЭМ!$B$39:$B$789,X$225)+'СЕТ СН'!$F$12</f>
        <v>#VALUE!</v>
      </c>
      <c r="Y253" s="36" t="e">
        <f ca="1">SUMIFS(СВЦЭМ!$G$40:$G$783,СВЦЭМ!$A$40:$A$783,$A253,СВЦЭМ!$B$39:$B$789,Y$225)+'СЕТ СН'!$F$12</f>
        <v>#VALUE!</v>
      </c>
    </row>
    <row r="254" spans="1:25" ht="15.75" hidden="1" x14ac:dyDescent="0.2">
      <c r="A254" s="35">
        <f t="shared" si="6"/>
        <v>45655</v>
      </c>
      <c r="B254" s="36" t="e">
        <f ca="1">SUMIFS(СВЦЭМ!$G$40:$G$783,СВЦЭМ!$A$40:$A$783,$A254,СВЦЭМ!$B$39:$B$789,B$225)+'СЕТ СН'!$F$12</f>
        <v>#VALUE!</v>
      </c>
      <c r="C254" s="36" t="e">
        <f ca="1">SUMIFS(СВЦЭМ!$G$40:$G$783,СВЦЭМ!$A$40:$A$783,$A254,СВЦЭМ!$B$39:$B$789,C$225)+'СЕТ СН'!$F$12</f>
        <v>#VALUE!</v>
      </c>
      <c r="D254" s="36" t="e">
        <f ca="1">SUMIFS(СВЦЭМ!$G$40:$G$783,СВЦЭМ!$A$40:$A$783,$A254,СВЦЭМ!$B$39:$B$789,D$225)+'СЕТ СН'!$F$12</f>
        <v>#VALUE!</v>
      </c>
      <c r="E254" s="36" t="e">
        <f ca="1">SUMIFS(СВЦЭМ!$G$40:$G$783,СВЦЭМ!$A$40:$A$783,$A254,СВЦЭМ!$B$39:$B$789,E$225)+'СЕТ СН'!$F$12</f>
        <v>#VALUE!</v>
      </c>
      <c r="F254" s="36" t="e">
        <f ca="1">SUMIFS(СВЦЭМ!$G$40:$G$783,СВЦЭМ!$A$40:$A$783,$A254,СВЦЭМ!$B$39:$B$789,F$225)+'СЕТ СН'!$F$12</f>
        <v>#VALUE!</v>
      </c>
      <c r="G254" s="36" t="e">
        <f ca="1">SUMIFS(СВЦЭМ!$G$40:$G$783,СВЦЭМ!$A$40:$A$783,$A254,СВЦЭМ!$B$39:$B$789,G$225)+'СЕТ СН'!$F$12</f>
        <v>#VALUE!</v>
      </c>
      <c r="H254" s="36" t="e">
        <f ca="1">SUMIFS(СВЦЭМ!$G$40:$G$783,СВЦЭМ!$A$40:$A$783,$A254,СВЦЭМ!$B$39:$B$789,H$225)+'СЕТ СН'!$F$12</f>
        <v>#VALUE!</v>
      </c>
      <c r="I254" s="36" t="e">
        <f ca="1">SUMIFS(СВЦЭМ!$G$40:$G$783,СВЦЭМ!$A$40:$A$783,$A254,СВЦЭМ!$B$39:$B$789,I$225)+'СЕТ СН'!$F$12</f>
        <v>#VALUE!</v>
      </c>
      <c r="J254" s="36" t="e">
        <f ca="1">SUMIFS(СВЦЭМ!$G$40:$G$783,СВЦЭМ!$A$40:$A$783,$A254,СВЦЭМ!$B$39:$B$789,J$225)+'СЕТ СН'!$F$12</f>
        <v>#VALUE!</v>
      </c>
      <c r="K254" s="36" t="e">
        <f ca="1">SUMIFS(СВЦЭМ!$G$40:$G$783,СВЦЭМ!$A$40:$A$783,$A254,СВЦЭМ!$B$39:$B$789,K$225)+'СЕТ СН'!$F$12</f>
        <v>#VALUE!</v>
      </c>
      <c r="L254" s="36" t="e">
        <f ca="1">SUMIFS(СВЦЭМ!$G$40:$G$783,СВЦЭМ!$A$40:$A$783,$A254,СВЦЭМ!$B$39:$B$789,L$225)+'СЕТ СН'!$F$12</f>
        <v>#VALUE!</v>
      </c>
      <c r="M254" s="36" t="e">
        <f ca="1">SUMIFS(СВЦЭМ!$G$40:$G$783,СВЦЭМ!$A$40:$A$783,$A254,СВЦЭМ!$B$39:$B$789,M$225)+'СЕТ СН'!$F$12</f>
        <v>#VALUE!</v>
      </c>
      <c r="N254" s="36" t="e">
        <f ca="1">SUMIFS(СВЦЭМ!$G$40:$G$783,СВЦЭМ!$A$40:$A$783,$A254,СВЦЭМ!$B$39:$B$789,N$225)+'СЕТ СН'!$F$12</f>
        <v>#VALUE!</v>
      </c>
      <c r="O254" s="36" t="e">
        <f ca="1">SUMIFS(СВЦЭМ!$G$40:$G$783,СВЦЭМ!$A$40:$A$783,$A254,СВЦЭМ!$B$39:$B$789,O$225)+'СЕТ СН'!$F$12</f>
        <v>#VALUE!</v>
      </c>
      <c r="P254" s="36" t="e">
        <f ca="1">SUMIFS(СВЦЭМ!$G$40:$G$783,СВЦЭМ!$A$40:$A$783,$A254,СВЦЭМ!$B$39:$B$789,P$225)+'СЕТ СН'!$F$12</f>
        <v>#VALUE!</v>
      </c>
      <c r="Q254" s="36" t="e">
        <f ca="1">SUMIFS(СВЦЭМ!$G$40:$G$783,СВЦЭМ!$A$40:$A$783,$A254,СВЦЭМ!$B$39:$B$789,Q$225)+'СЕТ СН'!$F$12</f>
        <v>#VALUE!</v>
      </c>
      <c r="R254" s="36" t="e">
        <f ca="1">SUMIFS(СВЦЭМ!$G$40:$G$783,СВЦЭМ!$A$40:$A$783,$A254,СВЦЭМ!$B$39:$B$789,R$225)+'СЕТ СН'!$F$12</f>
        <v>#VALUE!</v>
      </c>
      <c r="S254" s="36" t="e">
        <f ca="1">SUMIFS(СВЦЭМ!$G$40:$G$783,СВЦЭМ!$A$40:$A$783,$A254,СВЦЭМ!$B$39:$B$789,S$225)+'СЕТ СН'!$F$12</f>
        <v>#VALUE!</v>
      </c>
      <c r="T254" s="36" t="e">
        <f ca="1">SUMIFS(СВЦЭМ!$G$40:$G$783,СВЦЭМ!$A$40:$A$783,$A254,СВЦЭМ!$B$39:$B$789,T$225)+'СЕТ СН'!$F$12</f>
        <v>#VALUE!</v>
      </c>
      <c r="U254" s="36" t="e">
        <f ca="1">SUMIFS(СВЦЭМ!$G$40:$G$783,СВЦЭМ!$A$40:$A$783,$A254,СВЦЭМ!$B$39:$B$789,U$225)+'СЕТ СН'!$F$12</f>
        <v>#VALUE!</v>
      </c>
      <c r="V254" s="36" t="e">
        <f ca="1">SUMIFS(СВЦЭМ!$G$40:$G$783,СВЦЭМ!$A$40:$A$783,$A254,СВЦЭМ!$B$39:$B$789,V$225)+'СЕТ СН'!$F$12</f>
        <v>#VALUE!</v>
      </c>
      <c r="W254" s="36" t="e">
        <f ca="1">SUMIFS(СВЦЭМ!$G$40:$G$783,СВЦЭМ!$A$40:$A$783,$A254,СВЦЭМ!$B$39:$B$789,W$225)+'СЕТ СН'!$F$12</f>
        <v>#VALUE!</v>
      </c>
      <c r="X254" s="36" t="e">
        <f ca="1">SUMIFS(СВЦЭМ!$G$40:$G$783,СВЦЭМ!$A$40:$A$783,$A254,СВЦЭМ!$B$39:$B$789,X$225)+'СЕТ СН'!$F$12</f>
        <v>#VALUE!</v>
      </c>
      <c r="Y254" s="36" t="e">
        <f ca="1">SUMIFS(СВЦЭМ!$G$40:$G$783,СВЦЭМ!$A$40:$A$783,$A254,СВЦЭМ!$B$39:$B$789,Y$225)+'СЕТ СН'!$F$12</f>
        <v>#VALUE!</v>
      </c>
    </row>
    <row r="255" spans="1:25" ht="15.75" hidden="1" x14ac:dyDescent="0.2">
      <c r="A255" s="35">
        <f t="shared" si="6"/>
        <v>45656</v>
      </c>
      <c r="B255" s="36" t="e">
        <f ca="1">SUMIFS(СВЦЭМ!$G$40:$G$783,СВЦЭМ!$A$40:$A$783,$A255,СВЦЭМ!$B$39:$B$789,B$225)+'СЕТ СН'!$F$12</f>
        <v>#VALUE!</v>
      </c>
      <c r="C255" s="36" t="e">
        <f ca="1">SUMIFS(СВЦЭМ!$G$40:$G$783,СВЦЭМ!$A$40:$A$783,$A255,СВЦЭМ!$B$39:$B$789,C$225)+'СЕТ СН'!$F$12</f>
        <v>#VALUE!</v>
      </c>
      <c r="D255" s="36" t="e">
        <f ca="1">SUMIFS(СВЦЭМ!$G$40:$G$783,СВЦЭМ!$A$40:$A$783,$A255,СВЦЭМ!$B$39:$B$789,D$225)+'СЕТ СН'!$F$12</f>
        <v>#VALUE!</v>
      </c>
      <c r="E255" s="36" t="e">
        <f ca="1">SUMIFS(СВЦЭМ!$G$40:$G$783,СВЦЭМ!$A$40:$A$783,$A255,СВЦЭМ!$B$39:$B$789,E$225)+'СЕТ СН'!$F$12</f>
        <v>#VALUE!</v>
      </c>
      <c r="F255" s="36" t="e">
        <f ca="1">SUMIFS(СВЦЭМ!$G$40:$G$783,СВЦЭМ!$A$40:$A$783,$A255,СВЦЭМ!$B$39:$B$789,F$225)+'СЕТ СН'!$F$12</f>
        <v>#VALUE!</v>
      </c>
      <c r="G255" s="36" t="e">
        <f ca="1">SUMIFS(СВЦЭМ!$G$40:$G$783,СВЦЭМ!$A$40:$A$783,$A255,СВЦЭМ!$B$39:$B$789,G$225)+'СЕТ СН'!$F$12</f>
        <v>#VALUE!</v>
      </c>
      <c r="H255" s="36" t="e">
        <f ca="1">SUMIFS(СВЦЭМ!$G$40:$G$783,СВЦЭМ!$A$40:$A$783,$A255,СВЦЭМ!$B$39:$B$789,H$225)+'СЕТ СН'!$F$12</f>
        <v>#VALUE!</v>
      </c>
      <c r="I255" s="36" t="e">
        <f ca="1">SUMIFS(СВЦЭМ!$G$40:$G$783,СВЦЭМ!$A$40:$A$783,$A255,СВЦЭМ!$B$39:$B$789,I$225)+'СЕТ СН'!$F$12</f>
        <v>#VALUE!</v>
      </c>
      <c r="J255" s="36" t="e">
        <f ca="1">SUMIFS(СВЦЭМ!$G$40:$G$783,СВЦЭМ!$A$40:$A$783,$A255,СВЦЭМ!$B$39:$B$789,J$225)+'СЕТ СН'!$F$12</f>
        <v>#VALUE!</v>
      </c>
      <c r="K255" s="36" t="e">
        <f ca="1">SUMIFS(СВЦЭМ!$G$40:$G$783,СВЦЭМ!$A$40:$A$783,$A255,СВЦЭМ!$B$39:$B$789,K$225)+'СЕТ СН'!$F$12</f>
        <v>#VALUE!</v>
      </c>
      <c r="L255" s="36" t="e">
        <f ca="1">SUMIFS(СВЦЭМ!$G$40:$G$783,СВЦЭМ!$A$40:$A$783,$A255,СВЦЭМ!$B$39:$B$789,L$225)+'СЕТ СН'!$F$12</f>
        <v>#VALUE!</v>
      </c>
      <c r="M255" s="36" t="e">
        <f ca="1">SUMIFS(СВЦЭМ!$G$40:$G$783,СВЦЭМ!$A$40:$A$783,$A255,СВЦЭМ!$B$39:$B$789,M$225)+'СЕТ СН'!$F$12</f>
        <v>#VALUE!</v>
      </c>
      <c r="N255" s="36" t="e">
        <f ca="1">SUMIFS(СВЦЭМ!$G$40:$G$783,СВЦЭМ!$A$40:$A$783,$A255,СВЦЭМ!$B$39:$B$789,N$225)+'СЕТ СН'!$F$12</f>
        <v>#VALUE!</v>
      </c>
      <c r="O255" s="36" t="e">
        <f ca="1">SUMIFS(СВЦЭМ!$G$40:$G$783,СВЦЭМ!$A$40:$A$783,$A255,СВЦЭМ!$B$39:$B$789,O$225)+'СЕТ СН'!$F$12</f>
        <v>#VALUE!</v>
      </c>
      <c r="P255" s="36" t="e">
        <f ca="1">SUMIFS(СВЦЭМ!$G$40:$G$783,СВЦЭМ!$A$40:$A$783,$A255,СВЦЭМ!$B$39:$B$789,P$225)+'СЕТ СН'!$F$12</f>
        <v>#VALUE!</v>
      </c>
      <c r="Q255" s="36" t="e">
        <f ca="1">SUMIFS(СВЦЭМ!$G$40:$G$783,СВЦЭМ!$A$40:$A$783,$A255,СВЦЭМ!$B$39:$B$789,Q$225)+'СЕТ СН'!$F$12</f>
        <v>#VALUE!</v>
      </c>
      <c r="R255" s="36" t="e">
        <f ca="1">SUMIFS(СВЦЭМ!$G$40:$G$783,СВЦЭМ!$A$40:$A$783,$A255,СВЦЭМ!$B$39:$B$789,R$225)+'СЕТ СН'!$F$12</f>
        <v>#VALUE!</v>
      </c>
      <c r="S255" s="36" t="e">
        <f ca="1">SUMIFS(СВЦЭМ!$G$40:$G$783,СВЦЭМ!$A$40:$A$783,$A255,СВЦЭМ!$B$39:$B$789,S$225)+'СЕТ СН'!$F$12</f>
        <v>#VALUE!</v>
      </c>
      <c r="T255" s="36" t="e">
        <f ca="1">SUMIFS(СВЦЭМ!$G$40:$G$783,СВЦЭМ!$A$40:$A$783,$A255,СВЦЭМ!$B$39:$B$789,T$225)+'СЕТ СН'!$F$12</f>
        <v>#VALUE!</v>
      </c>
      <c r="U255" s="36" t="e">
        <f ca="1">SUMIFS(СВЦЭМ!$G$40:$G$783,СВЦЭМ!$A$40:$A$783,$A255,СВЦЭМ!$B$39:$B$789,U$225)+'СЕТ СН'!$F$12</f>
        <v>#VALUE!</v>
      </c>
      <c r="V255" s="36" t="e">
        <f ca="1">SUMIFS(СВЦЭМ!$G$40:$G$783,СВЦЭМ!$A$40:$A$783,$A255,СВЦЭМ!$B$39:$B$789,V$225)+'СЕТ СН'!$F$12</f>
        <v>#VALUE!</v>
      </c>
      <c r="W255" s="36" t="e">
        <f ca="1">SUMIFS(СВЦЭМ!$G$40:$G$783,СВЦЭМ!$A$40:$A$783,$A255,СВЦЭМ!$B$39:$B$789,W$225)+'СЕТ СН'!$F$12</f>
        <v>#VALUE!</v>
      </c>
      <c r="X255" s="36" t="e">
        <f ca="1">SUMIFS(СВЦЭМ!$G$40:$G$783,СВЦЭМ!$A$40:$A$783,$A255,СВЦЭМ!$B$39:$B$789,X$225)+'СЕТ СН'!$F$12</f>
        <v>#VALUE!</v>
      </c>
      <c r="Y255" s="36" t="e">
        <f ca="1">SUMIFS(СВЦЭМ!$G$40:$G$783,СВЦЭМ!$A$40:$A$783,$A255,СВЦЭМ!$B$39:$B$789,Y$225)+'СЕТ СН'!$F$12</f>
        <v>#VALUE!</v>
      </c>
    </row>
    <row r="256" spans="1:25" ht="15.75" hidden="1" x14ac:dyDescent="0.2">
      <c r="A256" s="35">
        <f t="shared" si="6"/>
        <v>45657</v>
      </c>
      <c r="B256" s="36" t="e">
        <f ca="1">SUMIFS(СВЦЭМ!$G$40:$G$783,СВЦЭМ!$A$40:$A$783,$A256,СВЦЭМ!$B$39:$B$789,B$225)+'СЕТ СН'!$F$12</f>
        <v>#VALUE!</v>
      </c>
      <c r="C256" s="36" t="e">
        <f ca="1">SUMIFS(СВЦЭМ!$G$40:$G$783,СВЦЭМ!$A$40:$A$783,$A256,СВЦЭМ!$B$39:$B$789,C$225)+'СЕТ СН'!$F$12</f>
        <v>#VALUE!</v>
      </c>
      <c r="D256" s="36" t="e">
        <f ca="1">SUMIFS(СВЦЭМ!$G$40:$G$783,СВЦЭМ!$A$40:$A$783,$A256,СВЦЭМ!$B$39:$B$789,D$225)+'СЕТ СН'!$F$12</f>
        <v>#VALUE!</v>
      </c>
      <c r="E256" s="36" t="e">
        <f ca="1">SUMIFS(СВЦЭМ!$G$40:$G$783,СВЦЭМ!$A$40:$A$783,$A256,СВЦЭМ!$B$39:$B$789,E$225)+'СЕТ СН'!$F$12</f>
        <v>#VALUE!</v>
      </c>
      <c r="F256" s="36" t="e">
        <f ca="1">SUMIFS(СВЦЭМ!$G$40:$G$783,СВЦЭМ!$A$40:$A$783,$A256,СВЦЭМ!$B$39:$B$789,F$225)+'СЕТ СН'!$F$12</f>
        <v>#VALUE!</v>
      </c>
      <c r="G256" s="36" t="e">
        <f ca="1">SUMIFS(СВЦЭМ!$G$40:$G$783,СВЦЭМ!$A$40:$A$783,$A256,СВЦЭМ!$B$39:$B$789,G$225)+'СЕТ СН'!$F$12</f>
        <v>#VALUE!</v>
      </c>
      <c r="H256" s="36" t="e">
        <f ca="1">SUMIFS(СВЦЭМ!$G$40:$G$783,СВЦЭМ!$A$40:$A$783,$A256,СВЦЭМ!$B$39:$B$789,H$225)+'СЕТ СН'!$F$12</f>
        <v>#VALUE!</v>
      </c>
      <c r="I256" s="36" t="e">
        <f ca="1">SUMIFS(СВЦЭМ!$G$40:$G$783,СВЦЭМ!$A$40:$A$783,$A256,СВЦЭМ!$B$39:$B$789,I$225)+'СЕТ СН'!$F$12</f>
        <v>#VALUE!</v>
      </c>
      <c r="J256" s="36" t="e">
        <f ca="1">SUMIFS(СВЦЭМ!$G$40:$G$783,СВЦЭМ!$A$40:$A$783,$A256,СВЦЭМ!$B$39:$B$789,J$225)+'СЕТ СН'!$F$12</f>
        <v>#VALUE!</v>
      </c>
      <c r="K256" s="36" t="e">
        <f ca="1">SUMIFS(СВЦЭМ!$G$40:$G$783,СВЦЭМ!$A$40:$A$783,$A256,СВЦЭМ!$B$39:$B$789,K$225)+'СЕТ СН'!$F$12</f>
        <v>#VALUE!</v>
      </c>
      <c r="L256" s="36" t="e">
        <f ca="1">SUMIFS(СВЦЭМ!$G$40:$G$783,СВЦЭМ!$A$40:$A$783,$A256,СВЦЭМ!$B$39:$B$789,L$225)+'СЕТ СН'!$F$12</f>
        <v>#VALUE!</v>
      </c>
      <c r="M256" s="36" t="e">
        <f ca="1">SUMIFS(СВЦЭМ!$G$40:$G$783,СВЦЭМ!$A$40:$A$783,$A256,СВЦЭМ!$B$39:$B$789,M$225)+'СЕТ СН'!$F$12</f>
        <v>#VALUE!</v>
      </c>
      <c r="N256" s="36" t="e">
        <f ca="1">SUMIFS(СВЦЭМ!$G$40:$G$783,СВЦЭМ!$A$40:$A$783,$A256,СВЦЭМ!$B$39:$B$789,N$225)+'СЕТ СН'!$F$12</f>
        <v>#VALUE!</v>
      </c>
      <c r="O256" s="36" t="e">
        <f ca="1">SUMIFS(СВЦЭМ!$G$40:$G$783,СВЦЭМ!$A$40:$A$783,$A256,СВЦЭМ!$B$39:$B$789,O$225)+'СЕТ СН'!$F$12</f>
        <v>#VALUE!</v>
      </c>
      <c r="P256" s="36" t="e">
        <f ca="1">SUMIFS(СВЦЭМ!$G$40:$G$783,СВЦЭМ!$A$40:$A$783,$A256,СВЦЭМ!$B$39:$B$789,P$225)+'СЕТ СН'!$F$12</f>
        <v>#VALUE!</v>
      </c>
      <c r="Q256" s="36" t="e">
        <f ca="1">SUMIFS(СВЦЭМ!$G$40:$G$783,СВЦЭМ!$A$40:$A$783,$A256,СВЦЭМ!$B$39:$B$789,Q$225)+'СЕТ СН'!$F$12</f>
        <v>#VALUE!</v>
      </c>
      <c r="R256" s="36" t="e">
        <f ca="1">SUMIFS(СВЦЭМ!$G$40:$G$783,СВЦЭМ!$A$40:$A$783,$A256,СВЦЭМ!$B$39:$B$789,R$225)+'СЕТ СН'!$F$12</f>
        <v>#VALUE!</v>
      </c>
      <c r="S256" s="36" t="e">
        <f ca="1">SUMIFS(СВЦЭМ!$G$40:$G$783,СВЦЭМ!$A$40:$A$783,$A256,СВЦЭМ!$B$39:$B$789,S$225)+'СЕТ СН'!$F$12</f>
        <v>#VALUE!</v>
      </c>
      <c r="T256" s="36" t="e">
        <f ca="1">SUMIFS(СВЦЭМ!$G$40:$G$783,СВЦЭМ!$A$40:$A$783,$A256,СВЦЭМ!$B$39:$B$789,T$225)+'СЕТ СН'!$F$12</f>
        <v>#VALUE!</v>
      </c>
      <c r="U256" s="36" t="e">
        <f ca="1">SUMIFS(СВЦЭМ!$G$40:$G$783,СВЦЭМ!$A$40:$A$783,$A256,СВЦЭМ!$B$39:$B$789,U$225)+'СЕТ СН'!$F$12</f>
        <v>#VALUE!</v>
      </c>
      <c r="V256" s="36" t="e">
        <f ca="1">SUMIFS(СВЦЭМ!$G$40:$G$783,СВЦЭМ!$A$40:$A$783,$A256,СВЦЭМ!$B$39:$B$789,V$225)+'СЕТ СН'!$F$12</f>
        <v>#VALUE!</v>
      </c>
      <c r="W256" s="36" t="e">
        <f ca="1">SUMIFS(СВЦЭМ!$G$40:$G$783,СВЦЭМ!$A$40:$A$783,$A256,СВЦЭМ!$B$39:$B$789,W$225)+'СЕТ СН'!$F$12</f>
        <v>#VALUE!</v>
      </c>
      <c r="X256" s="36" t="e">
        <f ca="1">SUMIFS(СВЦЭМ!$G$40:$G$783,СВЦЭМ!$A$40:$A$783,$A256,СВЦЭМ!$B$39:$B$789,X$225)+'СЕТ СН'!$F$12</f>
        <v>#VALUE!</v>
      </c>
      <c r="Y256" s="36" t="e">
        <f ca="1">SUMIFS(СВЦЭМ!$G$40:$G$783,СВЦЭМ!$A$40:$A$783,$A256,СВЦЭМ!$B$39:$B$789,Y$225)+'СЕТ СН'!$F$12</f>
        <v>#VALUE!</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01.12.2024</v>
      </c>
      <c r="B261" s="36" t="e">
        <f ca="1">SUMIFS(СВЦЭМ!$H$40:$H$783,СВЦЭМ!$A$40:$A$783,$A261,СВЦЭМ!$B$39:$B$789,B$260)+'СЕТ СН'!$F$12</f>
        <v>#VALUE!</v>
      </c>
      <c r="C261" s="36" t="e">
        <f ca="1">SUMIFS(СВЦЭМ!$H$40:$H$783,СВЦЭМ!$A$40:$A$783,$A261,СВЦЭМ!$B$39:$B$789,C$260)+'СЕТ СН'!$F$12</f>
        <v>#VALUE!</v>
      </c>
      <c r="D261" s="36" t="e">
        <f ca="1">SUMIFS(СВЦЭМ!$H$40:$H$783,СВЦЭМ!$A$40:$A$783,$A261,СВЦЭМ!$B$39:$B$789,D$260)+'СЕТ СН'!$F$12</f>
        <v>#VALUE!</v>
      </c>
      <c r="E261" s="36" t="e">
        <f ca="1">SUMIFS(СВЦЭМ!$H$40:$H$783,СВЦЭМ!$A$40:$A$783,$A261,СВЦЭМ!$B$39:$B$789,E$260)+'СЕТ СН'!$F$12</f>
        <v>#VALUE!</v>
      </c>
      <c r="F261" s="36" t="e">
        <f ca="1">SUMIFS(СВЦЭМ!$H$40:$H$783,СВЦЭМ!$A$40:$A$783,$A261,СВЦЭМ!$B$39:$B$789,F$260)+'СЕТ СН'!$F$12</f>
        <v>#VALUE!</v>
      </c>
      <c r="G261" s="36" t="e">
        <f ca="1">SUMIFS(СВЦЭМ!$H$40:$H$783,СВЦЭМ!$A$40:$A$783,$A261,СВЦЭМ!$B$39:$B$789,G$260)+'СЕТ СН'!$F$12</f>
        <v>#VALUE!</v>
      </c>
      <c r="H261" s="36" t="e">
        <f ca="1">SUMIFS(СВЦЭМ!$H$40:$H$783,СВЦЭМ!$A$40:$A$783,$A261,СВЦЭМ!$B$39:$B$789,H$260)+'СЕТ СН'!$F$12</f>
        <v>#VALUE!</v>
      </c>
      <c r="I261" s="36" t="e">
        <f ca="1">SUMIFS(СВЦЭМ!$H$40:$H$783,СВЦЭМ!$A$40:$A$783,$A261,СВЦЭМ!$B$39:$B$789,I$260)+'СЕТ СН'!$F$12</f>
        <v>#VALUE!</v>
      </c>
      <c r="J261" s="36" t="e">
        <f ca="1">SUMIFS(СВЦЭМ!$H$40:$H$783,СВЦЭМ!$A$40:$A$783,$A261,СВЦЭМ!$B$39:$B$789,J$260)+'СЕТ СН'!$F$12</f>
        <v>#VALUE!</v>
      </c>
      <c r="K261" s="36" t="e">
        <f ca="1">SUMIFS(СВЦЭМ!$H$40:$H$783,СВЦЭМ!$A$40:$A$783,$A261,СВЦЭМ!$B$39:$B$789,K$260)+'СЕТ СН'!$F$12</f>
        <v>#VALUE!</v>
      </c>
      <c r="L261" s="36" t="e">
        <f ca="1">SUMIFS(СВЦЭМ!$H$40:$H$783,СВЦЭМ!$A$40:$A$783,$A261,СВЦЭМ!$B$39:$B$789,L$260)+'СЕТ СН'!$F$12</f>
        <v>#VALUE!</v>
      </c>
      <c r="M261" s="36" t="e">
        <f ca="1">SUMIFS(СВЦЭМ!$H$40:$H$783,СВЦЭМ!$A$40:$A$783,$A261,СВЦЭМ!$B$39:$B$789,M$260)+'СЕТ СН'!$F$12</f>
        <v>#VALUE!</v>
      </c>
      <c r="N261" s="36" t="e">
        <f ca="1">SUMIFS(СВЦЭМ!$H$40:$H$783,СВЦЭМ!$A$40:$A$783,$A261,СВЦЭМ!$B$39:$B$789,N$260)+'СЕТ СН'!$F$12</f>
        <v>#VALUE!</v>
      </c>
      <c r="O261" s="36" t="e">
        <f ca="1">SUMIFS(СВЦЭМ!$H$40:$H$783,СВЦЭМ!$A$40:$A$783,$A261,СВЦЭМ!$B$39:$B$789,O$260)+'СЕТ СН'!$F$12</f>
        <v>#VALUE!</v>
      </c>
      <c r="P261" s="36" t="e">
        <f ca="1">SUMIFS(СВЦЭМ!$H$40:$H$783,СВЦЭМ!$A$40:$A$783,$A261,СВЦЭМ!$B$39:$B$789,P$260)+'СЕТ СН'!$F$12</f>
        <v>#VALUE!</v>
      </c>
      <c r="Q261" s="36" t="e">
        <f ca="1">SUMIFS(СВЦЭМ!$H$40:$H$783,СВЦЭМ!$A$40:$A$783,$A261,СВЦЭМ!$B$39:$B$789,Q$260)+'СЕТ СН'!$F$12</f>
        <v>#VALUE!</v>
      </c>
      <c r="R261" s="36" t="e">
        <f ca="1">SUMIFS(СВЦЭМ!$H$40:$H$783,СВЦЭМ!$A$40:$A$783,$A261,СВЦЭМ!$B$39:$B$789,R$260)+'СЕТ СН'!$F$12</f>
        <v>#VALUE!</v>
      </c>
      <c r="S261" s="36" t="e">
        <f ca="1">SUMIFS(СВЦЭМ!$H$40:$H$783,СВЦЭМ!$A$40:$A$783,$A261,СВЦЭМ!$B$39:$B$789,S$260)+'СЕТ СН'!$F$12</f>
        <v>#VALUE!</v>
      </c>
      <c r="T261" s="36" t="e">
        <f ca="1">SUMIFS(СВЦЭМ!$H$40:$H$783,СВЦЭМ!$A$40:$A$783,$A261,СВЦЭМ!$B$39:$B$789,T$260)+'СЕТ СН'!$F$12</f>
        <v>#VALUE!</v>
      </c>
      <c r="U261" s="36" t="e">
        <f ca="1">SUMIFS(СВЦЭМ!$H$40:$H$783,СВЦЭМ!$A$40:$A$783,$A261,СВЦЭМ!$B$39:$B$789,U$260)+'СЕТ СН'!$F$12</f>
        <v>#VALUE!</v>
      </c>
      <c r="V261" s="36" t="e">
        <f ca="1">SUMIFS(СВЦЭМ!$H$40:$H$783,СВЦЭМ!$A$40:$A$783,$A261,СВЦЭМ!$B$39:$B$789,V$260)+'СЕТ СН'!$F$12</f>
        <v>#VALUE!</v>
      </c>
      <c r="W261" s="36" t="e">
        <f ca="1">SUMIFS(СВЦЭМ!$H$40:$H$783,СВЦЭМ!$A$40:$A$783,$A261,СВЦЭМ!$B$39:$B$789,W$260)+'СЕТ СН'!$F$12</f>
        <v>#VALUE!</v>
      </c>
      <c r="X261" s="36" t="e">
        <f ca="1">SUMIFS(СВЦЭМ!$H$40:$H$783,СВЦЭМ!$A$40:$A$783,$A261,СВЦЭМ!$B$39:$B$789,X$260)+'СЕТ СН'!$F$12</f>
        <v>#VALUE!</v>
      </c>
      <c r="Y261" s="36" t="e">
        <f ca="1">SUMIFS(СВЦЭМ!$H$40:$H$783,СВЦЭМ!$A$40:$A$783,$A261,СВЦЭМ!$B$39:$B$789,Y$260)+'СЕТ СН'!$F$12</f>
        <v>#VALUE!</v>
      </c>
      <c r="AA261" s="45"/>
    </row>
    <row r="262" spans="1:27" ht="15.75" hidden="1" x14ac:dyDescent="0.2">
      <c r="A262" s="35">
        <f>A261+1</f>
        <v>45628</v>
      </c>
      <c r="B262" s="36" t="e">
        <f ca="1">SUMIFS(СВЦЭМ!$H$40:$H$783,СВЦЭМ!$A$40:$A$783,$A262,СВЦЭМ!$B$39:$B$789,B$260)+'СЕТ СН'!$F$12</f>
        <v>#VALUE!</v>
      </c>
      <c r="C262" s="36" t="e">
        <f ca="1">SUMIFS(СВЦЭМ!$H$40:$H$783,СВЦЭМ!$A$40:$A$783,$A262,СВЦЭМ!$B$39:$B$789,C$260)+'СЕТ СН'!$F$12</f>
        <v>#VALUE!</v>
      </c>
      <c r="D262" s="36" t="e">
        <f ca="1">SUMIFS(СВЦЭМ!$H$40:$H$783,СВЦЭМ!$A$40:$A$783,$A262,СВЦЭМ!$B$39:$B$789,D$260)+'СЕТ СН'!$F$12</f>
        <v>#VALUE!</v>
      </c>
      <c r="E262" s="36" t="e">
        <f ca="1">SUMIFS(СВЦЭМ!$H$40:$H$783,СВЦЭМ!$A$40:$A$783,$A262,СВЦЭМ!$B$39:$B$789,E$260)+'СЕТ СН'!$F$12</f>
        <v>#VALUE!</v>
      </c>
      <c r="F262" s="36" t="e">
        <f ca="1">SUMIFS(СВЦЭМ!$H$40:$H$783,СВЦЭМ!$A$40:$A$783,$A262,СВЦЭМ!$B$39:$B$789,F$260)+'СЕТ СН'!$F$12</f>
        <v>#VALUE!</v>
      </c>
      <c r="G262" s="36" t="e">
        <f ca="1">SUMIFS(СВЦЭМ!$H$40:$H$783,СВЦЭМ!$A$40:$A$783,$A262,СВЦЭМ!$B$39:$B$789,G$260)+'СЕТ СН'!$F$12</f>
        <v>#VALUE!</v>
      </c>
      <c r="H262" s="36" t="e">
        <f ca="1">SUMIFS(СВЦЭМ!$H$40:$H$783,СВЦЭМ!$A$40:$A$783,$A262,СВЦЭМ!$B$39:$B$789,H$260)+'СЕТ СН'!$F$12</f>
        <v>#VALUE!</v>
      </c>
      <c r="I262" s="36" t="e">
        <f ca="1">SUMIFS(СВЦЭМ!$H$40:$H$783,СВЦЭМ!$A$40:$A$783,$A262,СВЦЭМ!$B$39:$B$789,I$260)+'СЕТ СН'!$F$12</f>
        <v>#VALUE!</v>
      </c>
      <c r="J262" s="36" t="e">
        <f ca="1">SUMIFS(СВЦЭМ!$H$40:$H$783,СВЦЭМ!$A$40:$A$783,$A262,СВЦЭМ!$B$39:$B$789,J$260)+'СЕТ СН'!$F$12</f>
        <v>#VALUE!</v>
      </c>
      <c r="K262" s="36" t="e">
        <f ca="1">SUMIFS(СВЦЭМ!$H$40:$H$783,СВЦЭМ!$A$40:$A$783,$A262,СВЦЭМ!$B$39:$B$789,K$260)+'СЕТ СН'!$F$12</f>
        <v>#VALUE!</v>
      </c>
      <c r="L262" s="36" t="e">
        <f ca="1">SUMIFS(СВЦЭМ!$H$40:$H$783,СВЦЭМ!$A$40:$A$783,$A262,СВЦЭМ!$B$39:$B$789,L$260)+'СЕТ СН'!$F$12</f>
        <v>#VALUE!</v>
      </c>
      <c r="M262" s="36" t="e">
        <f ca="1">SUMIFS(СВЦЭМ!$H$40:$H$783,СВЦЭМ!$A$40:$A$783,$A262,СВЦЭМ!$B$39:$B$789,M$260)+'СЕТ СН'!$F$12</f>
        <v>#VALUE!</v>
      </c>
      <c r="N262" s="36" t="e">
        <f ca="1">SUMIFS(СВЦЭМ!$H$40:$H$783,СВЦЭМ!$A$40:$A$783,$A262,СВЦЭМ!$B$39:$B$789,N$260)+'СЕТ СН'!$F$12</f>
        <v>#VALUE!</v>
      </c>
      <c r="O262" s="36" t="e">
        <f ca="1">SUMIFS(СВЦЭМ!$H$40:$H$783,СВЦЭМ!$A$40:$A$783,$A262,СВЦЭМ!$B$39:$B$789,O$260)+'СЕТ СН'!$F$12</f>
        <v>#VALUE!</v>
      </c>
      <c r="P262" s="36" t="e">
        <f ca="1">SUMIFS(СВЦЭМ!$H$40:$H$783,СВЦЭМ!$A$40:$A$783,$A262,СВЦЭМ!$B$39:$B$789,P$260)+'СЕТ СН'!$F$12</f>
        <v>#VALUE!</v>
      </c>
      <c r="Q262" s="36" t="e">
        <f ca="1">SUMIFS(СВЦЭМ!$H$40:$H$783,СВЦЭМ!$A$40:$A$783,$A262,СВЦЭМ!$B$39:$B$789,Q$260)+'СЕТ СН'!$F$12</f>
        <v>#VALUE!</v>
      </c>
      <c r="R262" s="36" t="e">
        <f ca="1">SUMIFS(СВЦЭМ!$H$40:$H$783,СВЦЭМ!$A$40:$A$783,$A262,СВЦЭМ!$B$39:$B$789,R$260)+'СЕТ СН'!$F$12</f>
        <v>#VALUE!</v>
      </c>
      <c r="S262" s="36" t="e">
        <f ca="1">SUMIFS(СВЦЭМ!$H$40:$H$783,СВЦЭМ!$A$40:$A$783,$A262,СВЦЭМ!$B$39:$B$789,S$260)+'СЕТ СН'!$F$12</f>
        <v>#VALUE!</v>
      </c>
      <c r="T262" s="36" t="e">
        <f ca="1">SUMIFS(СВЦЭМ!$H$40:$H$783,СВЦЭМ!$A$40:$A$783,$A262,СВЦЭМ!$B$39:$B$789,T$260)+'СЕТ СН'!$F$12</f>
        <v>#VALUE!</v>
      </c>
      <c r="U262" s="36" t="e">
        <f ca="1">SUMIFS(СВЦЭМ!$H$40:$H$783,СВЦЭМ!$A$40:$A$783,$A262,СВЦЭМ!$B$39:$B$789,U$260)+'СЕТ СН'!$F$12</f>
        <v>#VALUE!</v>
      </c>
      <c r="V262" s="36" t="e">
        <f ca="1">SUMIFS(СВЦЭМ!$H$40:$H$783,СВЦЭМ!$A$40:$A$783,$A262,СВЦЭМ!$B$39:$B$789,V$260)+'СЕТ СН'!$F$12</f>
        <v>#VALUE!</v>
      </c>
      <c r="W262" s="36" t="e">
        <f ca="1">SUMIFS(СВЦЭМ!$H$40:$H$783,СВЦЭМ!$A$40:$A$783,$A262,СВЦЭМ!$B$39:$B$789,W$260)+'СЕТ СН'!$F$12</f>
        <v>#VALUE!</v>
      </c>
      <c r="X262" s="36" t="e">
        <f ca="1">SUMIFS(СВЦЭМ!$H$40:$H$783,СВЦЭМ!$A$40:$A$783,$A262,СВЦЭМ!$B$39:$B$789,X$260)+'СЕТ СН'!$F$12</f>
        <v>#VALUE!</v>
      </c>
      <c r="Y262" s="36" t="e">
        <f ca="1">SUMIFS(СВЦЭМ!$H$40:$H$783,СВЦЭМ!$A$40:$A$783,$A262,СВЦЭМ!$B$39:$B$789,Y$260)+'СЕТ СН'!$F$12</f>
        <v>#VALUE!</v>
      </c>
    </row>
    <row r="263" spans="1:27" ht="15.75" hidden="1" x14ac:dyDescent="0.2">
      <c r="A263" s="35">
        <f t="shared" ref="A263:A291" si="7">A262+1</f>
        <v>45629</v>
      </c>
      <c r="B263" s="36" t="e">
        <f ca="1">SUMIFS(СВЦЭМ!$H$40:$H$783,СВЦЭМ!$A$40:$A$783,$A263,СВЦЭМ!$B$39:$B$789,B$260)+'СЕТ СН'!$F$12</f>
        <v>#VALUE!</v>
      </c>
      <c r="C263" s="36" t="e">
        <f ca="1">SUMIFS(СВЦЭМ!$H$40:$H$783,СВЦЭМ!$A$40:$A$783,$A263,СВЦЭМ!$B$39:$B$789,C$260)+'СЕТ СН'!$F$12</f>
        <v>#VALUE!</v>
      </c>
      <c r="D263" s="36" t="e">
        <f ca="1">SUMIFS(СВЦЭМ!$H$40:$H$783,СВЦЭМ!$A$40:$A$783,$A263,СВЦЭМ!$B$39:$B$789,D$260)+'СЕТ СН'!$F$12</f>
        <v>#VALUE!</v>
      </c>
      <c r="E263" s="36" t="e">
        <f ca="1">SUMIFS(СВЦЭМ!$H$40:$H$783,СВЦЭМ!$A$40:$A$783,$A263,СВЦЭМ!$B$39:$B$789,E$260)+'СЕТ СН'!$F$12</f>
        <v>#VALUE!</v>
      </c>
      <c r="F263" s="36" t="e">
        <f ca="1">SUMIFS(СВЦЭМ!$H$40:$H$783,СВЦЭМ!$A$40:$A$783,$A263,СВЦЭМ!$B$39:$B$789,F$260)+'СЕТ СН'!$F$12</f>
        <v>#VALUE!</v>
      </c>
      <c r="G263" s="36" t="e">
        <f ca="1">SUMIFS(СВЦЭМ!$H$40:$H$783,СВЦЭМ!$A$40:$A$783,$A263,СВЦЭМ!$B$39:$B$789,G$260)+'СЕТ СН'!$F$12</f>
        <v>#VALUE!</v>
      </c>
      <c r="H263" s="36" t="e">
        <f ca="1">SUMIFS(СВЦЭМ!$H$40:$H$783,СВЦЭМ!$A$40:$A$783,$A263,СВЦЭМ!$B$39:$B$789,H$260)+'СЕТ СН'!$F$12</f>
        <v>#VALUE!</v>
      </c>
      <c r="I263" s="36" t="e">
        <f ca="1">SUMIFS(СВЦЭМ!$H$40:$H$783,СВЦЭМ!$A$40:$A$783,$A263,СВЦЭМ!$B$39:$B$789,I$260)+'СЕТ СН'!$F$12</f>
        <v>#VALUE!</v>
      </c>
      <c r="J263" s="36" t="e">
        <f ca="1">SUMIFS(СВЦЭМ!$H$40:$H$783,СВЦЭМ!$A$40:$A$783,$A263,СВЦЭМ!$B$39:$B$789,J$260)+'СЕТ СН'!$F$12</f>
        <v>#VALUE!</v>
      </c>
      <c r="K263" s="36" t="e">
        <f ca="1">SUMIFS(СВЦЭМ!$H$40:$H$783,СВЦЭМ!$A$40:$A$783,$A263,СВЦЭМ!$B$39:$B$789,K$260)+'СЕТ СН'!$F$12</f>
        <v>#VALUE!</v>
      </c>
      <c r="L263" s="36" t="e">
        <f ca="1">SUMIFS(СВЦЭМ!$H$40:$H$783,СВЦЭМ!$A$40:$A$783,$A263,СВЦЭМ!$B$39:$B$789,L$260)+'СЕТ СН'!$F$12</f>
        <v>#VALUE!</v>
      </c>
      <c r="M263" s="36" t="e">
        <f ca="1">SUMIFS(СВЦЭМ!$H$40:$H$783,СВЦЭМ!$A$40:$A$783,$A263,СВЦЭМ!$B$39:$B$789,M$260)+'СЕТ СН'!$F$12</f>
        <v>#VALUE!</v>
      </c>
      <c r="N263" s="36" t="e">
        <f ca="1">SUMIFS(СВЦЭМ!$H$40:$H$783,СВЦЭМ!$A$40:$A$783,$A263,СВЦЭМ!$B$39:$B$789,N$260)+'СЕТ СН'!$F$12</f>
        <v>#VALUE!</v>
      </c>
      <c r="O263" s="36" t="e">
        <f ca="1">SUMIFS(СВЦЭМ!$H$40:$H$783,СВЦЭМ!$A$40:$A$783,$A263,СВЦЭМ!$B$39:$B$789,O$260)+'СЕТ СН'!$F$12</f>
        <v>#VALUE!</v>
      </c>
      <c r="P263" s="36" t="e">
        <f ca="1">SUMIFS(СВЦЭМ!$H$40:$H$783,СВЦЭМ!$A$40:$A$783,$A263,СВЦЭМ!$B$39:$B$789,P$260)+'СЕТ СН'!$F$12</f>
        <v>#VALUE!</v>
      </c>
      <c r="Q263" s="36" t="e">
        <f ca="1">SUMIFS(СВЦЭМ!$H$40:$H$783,СВЦЭМ!$A$40:$A$783,$A263,СВЦЭМ!$B$39:$B$789,Q$260)+'СЕТ СН'!$F$12</f>
        <v>#VALUE!</v>
      </c>
      <c r="R263" s="36" t="e">
        <f ca="1">SUMIFS(СВЦЭМ!$H$40:$H$783,СВЦЭМ!$A$40:$A$783,$A263,СВЦЭМ!$B$39:$B$789,R$260)+'СЕТ СН'!$F$12</f>
        <v>#VALUE!</v>
      </c>
      <c r="S263" s="36" t="e">
        <f ca="1">SUMIFS(СВЦЭМ!$H$40:$H$783,СВЦЭМ!$A$40:$A$783,$A263,СВЦЭМ!$B$39:$B$789,S$260)+'СЕТ СН'!$F$12</f>
        <v>#VALUE!</v>
      </c>
      <c r="T263" s="36" t="e">
        <f ca="1">SUMIFS(СВЦЭМ!$H$40:$H$783,СВЦЭМ!$A$40:$A$783,$A263,СВЦЭМ!$B$39:$B$789,T$260)+'СЕТ СН'!$F$12</f>
        <v>#VALUE!</v>
      </c>
      <c r="U263" s="36" t="e">
        <f ca="1">SUMIFS(СВЦЭМ!$H$40:$H$783,СВЦЭМ!$A$40:$A$783,$A263,СВЦЭМ!$B$39:$B$789,U$260)+'СЕТ СН'!$F$12</f>
        <v>#VALUE!</v>
      </c>
      <c r="V263" s="36" t="e">
        <f ca="1">SUMIFS(СВЦЭМ!$H$40:$H$783,СВЦЭМ!$A$40:$A$783,$A263,СВЦЭМ!$B$39:$B$789,V$260)+'СЕТ СН'!$F$12</f>
        <v>#VALUE!</v>
      </c>
      <c r="W263" s="36" t="e">
        <f ca="1">SUMIFS(СВЦЭМ!$H$40:$H$783,СВЦЭМ!$A$40:$A$783,$A263,СВЦЭМ!$B$39:$B$789,W$260)+'СЕТ СН'!$F$12</f>
        <v>#VALUE!</v>
      </c>
      <c r="X263" s="36" t="e">
        <f ca="1">SUMIFS(СВЦЭМ!$H$40:$H$783,СВЦЭМ!$A$40:$A$783,$A263,СВЦЭМ!$B$39:$B$789,X$260)+'СЕТ СН'!$F$12</f>
        <v>#VALUE!</v>
      </c>
      <c r="Y263" s="36" t="e">
        <f ca="1">SUMIFS(СВЦЭМ!$H$40:$H$783,СВЦЭМ!$A$40:$A$783,$A263,СВЦЭМ!$B$39:$B$789,Y$260)+'СЕТ СН'!$F$12</f>
        <v>#VALUE!</v>
      </c>
    </row>
    <row r="264" spans="1:27" ht="15.75" hidden="1" x14ac:dyDescent="0.2">
      <c r="A264" s="35">
        <f t="shared" si="7"/>
        <v>45630</v>
      </c>
      <c r="B264" s="36" t="e">
        <f ca="1">SUMIFS(СВЦЭМ!$H$40:$H$783,СВЦЭМ!$A$40:$A$783,$A264,СВЦЭМ!$B$39:$B$789,B$260)+'СЕТ СН'!$F$12</f>
        <v>#VALUE!</v>
      </c>
      <c r="C264" s="36" t="e">
        <f ca="1">SUMIFS(СВЦЭМ!$H$40:$H$783,СВЦЭМ!$A$40:$A$783,$A264,СВЦЭМ!$B$39:$B$789,C$260)+'СЕТ СН'!$F$12</f>
        <v>#VALUE!</v>
      </c>
      <c r="D264" s="36" t="e">
        <f ca="1">SUMIFS(СВЦЭМ!$H$40:$H$783,СВЦЭМ!$A$40:$A$783,$A264,СВЦЭМ!$B$39:$B$789,D$260)+'СЕТ СН'!$F$12</f>
        <v>#VALUE!</v>
      </c>
      <c r="E264" s="36" t="e">
        <f ca="1">SUMIFS(СВЦЭМ!$H$40:$H$783,СВЦЭМ!$A$40:$A$783,$A264,СВЦЭМ!$B$39:$B$789,E$260)+'СЕТ СН'!$F$12</f>
        <v>#VALUE!</v>
      </c>
      <c r="F264" s="36" t="e">
        <f ca="1">SUMIFS(СВЦЭМ!$H$40:$H$783,СВЦЭМ!$A$40:$A$783,$A264,СВЦЭМ!$B$39:$B$789,F$260)+'СЕТ СН'!$F$12</f>
        <v>#VALUE!</v>
      </c>
      <c r="G264" s="36" t="e">
        <f ca="1">SUMIFS(СВЦЭМ!$H$40:$H$783,СВЦЭМ!$A$40:$A$783,$A264,СВЦЭМ!$B$39:$B$789,G$260)+'СЕТ СН'!$F$12</f>
        <v>#VALUE!</v>
      </c>
      <c r="H264" s="36" t="e">
        <f ca="1">SUMIFS(СВЦЭМ!$H$40:$H$783,СВЦЭМ!$A$40:$A$783,$A264,СВЦЭМ!$B$39:$B$789,H$260)+'СЕТ СН'!$F$12</f>
        <v>#VALUE!</v>
      </c>
      <c r="I264" s="36" t="e">
        <f ca="1">SUMIFS(СВЦЭМ!$H$40:$H$783,СВЦЭМ!$A$40:$A$783,$A264,СВЦЭМ!$B$39:$B$789,I$260)+'СЕТ СН'!$F$12</f>
        <v>#VALUE!</v>
      </c>
      <c r="J264" s="36" t="e">
        <f ca="1">SUMIFS(СВЦЭМ!$H$40:$H$783,СВЦЭМ!$A$40:$A$783,$A264,СВЦЭМ!$B$39:$B$789,J$260)+'СЕТ СН'!$F$12</f>
        <v>#VALUE!</v>
      </c>
      <c r="K264" s="36" t="e">
        <f ca="1">SUMIFS(СВЦЭМ!$H$40:$H$783,СВЦЭМ!$A$40:$A$783,$A264,СВЦЭМ!$B$39:$B$789,K$260)+'СЕТ СН'!$F$12</f>
        <v>#VALUE!</v>
      </c>
      <c r="L264" s="36" t="e">
        <f ca="1">SUMIFS(СВЦЭМ!$H$40:$H$783,СВЦЭМ!$A$40:$A$783,$A264,СВЦЭМ!$B$39:$B$789,L$260)+'СЕТ СН'!$F$12</f>
        <v>#VALUE!</v>
      </c>
      <c r="M264" s="36" t="e">
        <f ca="1">SUMIFS(СВЦЭМ!$H$40:$H$783,СВЦЭМ!$A$40:$A$783,$A264,СВЦЭМ!$B$39:$B$789,M$260)+'СЕТ СН'!$F$12</f>
        <v>#VALUE!</v>
      </c>
      <c r="N264" s="36" t="e">
        <f ca="1">SUMIFS(СВЦЭМ!$H$40:$H$783,СВЦЭМ!$A$40:$A$783,$A264,СВЦЭМ!$B$39:$B$789,N$260)+'СЕТ СН'!$F$12</f>
        <v>#VALUE!</v>
      </c>
      <c r="O264" s="36" t="e">
        <f ca="1">SUMIFS(СВЦЭМ!$H$40:$H$783,СВЦЭМ!$A$40:$A$783,$A264,СВЦЭМ!$B$39:$B$789,O$260)+'СЕТ СН'!$F$12</f>
        <v>#VALUE!</v>
      </c>
      <c r="P264" s="36" t="e">
        <f ca="1">SUMIFS(СВЦЭМ!$H$40:$H$783,СВЦЭМ!$A$40:$A$783,$A264,СВЦЭМ!$B$39:$B$789,P$260)+'СЕТ СН'!$F$12</f>
        <v>#VALUE!</v>
      </c>
      <c r="Q264" s="36" t="e">
        <f ca="1">SUMIFS(СВЦЭМ!$H$40:$H$783,СВЦЭМ!$A$40:$A$783,$A264,СВЦЭМ!$B$39:$B$789,Q$260)+'СЕТ СН'!$F$12</f>
        <v>#VALUE!</v>
      </c>
      <c r="R264" s="36" t="e">
        <f ca="1">SUMIFS(СВЦЭМ!$H$40:$H$783,СВЦЭМ!$A$40:$A$783,$A264,СВЦЭМ!$B$39:$B$789,R$260)+'СЕТ СН'!$F$12</f>
        <v>#VALUE!</v>
      </c>
      <c r="S264" s="36" t="e">
        <f ca="1">SUMIFS(СВЦЭМ!$H$40:$H$783,СВЦЭМ!$A$40:$A$783,$A264,СВЦЭМ!$B$39:$B$789,S$260)+'СЕТ СН'!$F$12</f>
        <v>#VALUE!</v>
      </c>
      <c r="T264" s="36" t="e">
        <f ca="1">SUMIFS(СВЦЭМ!$H$40:$H$783,СВЦЭМ!$A$40:$A$783,$A264,СВЦЭМ!$B$39:$B$789,T$260)+'СЕТ СН'!$F$12</f>
        <v>#VALUE!</v>
      </c>
      <c r="U264" s="36" t="e">
        <f ca="1">SUMIFS(СВЦЭМ!$H$40:$H$783,СВЦЭМ!$A$40:$A$783,$A264,СВЦЭМ!$B$39:$B$789,U$260)+'СЕТ СН'!$F$12</f>
        <v>#VALUE!</v>
      </c>
      <c r="V264" s="36" t="e">
        <f ca="1">SUMIFS(СВЦЭМ!$H$40:$H$783,СВЦЭМ!$A$40:$A$783,$A264,СВЦЭМ!$B$39:$B$789,V$260)+'СЕТ СН'!$F$12</f>
        <v>#VALUE!</v>
      </c>
      <c r="W264" s="36" t="e">
        <f ca="1">SUMIFS(СВЦЭМ!$H$40:$H$783,СВЦЭМ!$A$40:$A$783,$A264,СВЦЭМ!$B$39:$B$789,W$260)+'СЕТ СН'!$F$12</f>
        <v>#VALUE!</v>
      </c>
      <c r="X264" s="36" t="e">
        <f ca="1">SUMIFS(СВЦЭМ!$H$40:$H$783,СВЦЭМ!$A$40:$A$783,$A264,СВЦЭМ!$B$39:$B$789,X$260)+'СЕТ СН'!$F$12</f>
        <v>#VALUE!</v>
      </c>
      <c r="Y264" s="36" t="e">
        <f ca="1">SUMIFS(СВЦЭМ!$H$40:$H$783,СВЦЭМ!$A$40:$A$783,$A264,СВЦЭМ!$B$39:$B$789,Y$260)+'СЕТ СН'!$F$12</f>
        <v>#VALUE!</v>
      </c>
    </row>
    <row r="265" spans="1:27" ht="15.75" hidden="1" x14ac:dyDescent="0.2">
      <c r="A265" s="35">
        <f t="shared" si="7"/>
        <v>45631</v>
      </c>
      <c r="B265" s="36" t="e">
        <f ca="1">SUMIFS(СВЦЭМ!$H$40:$H$783,СВЦЭМ!$A$40:$A$783,$A265,СВЦЭМ!$B$39:$B$789,B$260)+'СЕТ СН'!$F$12</f>
        <v>#VALUE!</v>
      </c>
      <c r="C265" s="36" t="e">
        <f ca="1">SUMIFS(СВЦЭМ!$H$40:$H$783,СВЦЭМ!$A$40:$A$783,$A265,СВЦЭМ!$B$39:$B$789,C$260)+'СЕТ СН'!$F$12</f>
        <v>#VALUE!</v>
      </c>
      <c r="D265" s="36" t="e">
        <f ca="1">SUMIFS(СВЦЭМ!$H$40:$H$783,СВЦЭМ!$A$40:$A$783,$A265,СВЦЭМ!$B$39:$B$789,D$260)+'СЕТ СН'!$F$12</f>
        <v>#VALUE!</v>
      </c>
      <c r="E265" s="36" t="e">
        <f ca="1">SUMIFS(СВЦЭМ!$H$40:$H$783,СВЦЭМ!$A$40:$A$783,$A265,СВЦЭМ!$B$39:$B$789,E$260)+'СЕТ СН'!$F$12</f>
        <v>#VALUE!</v>
      </c>
      <c r="F265" s="36" t="e">
        <f ca="1">SUMIFS(СВЦЭМ!$H$40:$H$783,СВЦЭМ!$A$40:$A$783,$A265,СВЦЭМ!$B$39:$B$789,F$260)+'СЕТ СН'!$F$12</f>
        <v>#VALUE!</v>
      </c>
      <c r="G265" s="36" t="e">
        <f ca="1">SUMIFS(СВЦЭМ!$H$40:$H$783,СВЦЭМ!$A$40:$A$783,$A265,СВЦЭМ!$B$39:$B$789,G$260)+'СЕТ СН'!$F$12</f>
        <v>#VALUE!</v>
      </c>
      <c r="H265" s="36" t="e">
        <f ca="1">SUMIFS(СВЦЭМ!$H$40:$H$783,СВЦЭМ!$A$40:$A$783,$A265,СВЦЭМ!$B$39:$B$789,H$260)+'СЕТ СН'!$F$12</f>
        <v>#VALUE!</v>
      </c>
      <c r="I265" s="36" t="e">
        <f ca="1">SUMIFS(СВЦЭМ!$H$40:$H$783,СВЦЭМ!$A$40:$A$783,$A265,СВЦЭМ!$B$39:$B$789,I$260)+'СЕТ СН'!$F$12</f>
        <v>#VALUE!</v>
      </c>
      <c r="J265" s="36" t="e">
        <f ca="1">SUMIFS(СВЦЭМ!$H$40:$H$783,СВЦЭМ!$A$40:$A$783,$A265,СВЦЭМ!$B$39:$B$789,J$260)+'СЕТ СН'!$F$12</f>
        <v>#VALUE!</v>
      </c>
      <c r="K265" s="36" t="e">
        <f ca="1">SUMIFS(СВЦЭМ!$H$40:$H$783,СВЦЭМ!$A$40:$A$783,$A265,СВЦЭМ!$B$39:$B$789,K$260)+'СЕТ СН'!$F$12</f>
        <v>#VALUE!</v>
      </c>
      <c r="L265" s="36" t="e">
        <f ca="1">SUMIFS(СВЦЭМ!$H$40:$H$783,СВЦЭМ!$A$40:$A$783,$A265,СВЦЭМ!$B$39:$B$789,L$260)+'СЕТ СН'!$F$12</f>
        <v>#VALUE!</v>
      </c>
      <c r="M265" s="36" t="e">
        <f ca="1">SUMIFS(СВЦЭМ!$H$40:$H$783,СВЦЭМ!$A$40:$A$783,$A265,СВЦЭМ!$B$39:$B$789,M$260)+'СЕТ СН'!$F$12</f>
        <v>#VALUE!</v>
      </c>
      <c r="N265" s="36" t="e">
        <f ca="1">SUMIFS(СВЦЭМ!$H$40:$H$783,СВЦЭМ!$A$40:$A$783,$A265,СВЦЭМ!$B$39:$B$789,N$260)+'СЕТ СН'!$F$12</f>
        <v>#VALUE!</v>
      </c>
      <c r="O265" s="36" t="e">
        <f ca="1">SUMIFS(СВЦЭМ!$H$40:$H$783,СВЦЭМ!$A$40:$A$783,$A265,СВЦЭМ!$B$39:$B$789,O$260)+'СЕТ СН'!$F$12</f>
        <v>#VALUE!</v>
      </c>
      <c r="P265" s="36" t="e">
        <f ca="1">SUMIFS(СВЦЭМ!$H$40:$H$783,СВЦЭМ!$A$40:$A$783,$A265,СВЦЭМ!$B$39:$B$789,P$260)+'СЕТ СН'!$F$12</f>
        <v>#VALUE!</v>
      </c>
      <c r="Q265" s="36" t="e">
        <f ca="1">SUMIFS(СВЦЭМ!$H$40:$H$783,СВЦЭМ!$A$40:$A$783,$A265,СВЦЭМ!$B$39:$B$789,Q$260)+'СЕТ СН'!$F$12</f>
        <v>#VALUE!</v>
      </c>
      <c r="R265" s="36" t="e">
        <f ca="1">SUMIFS(СВЦЭМ!$H$40:$H$783,СВЦЭМ!$A$40:$A$783,$A265,СВЦЭМ!$B$39:$B$789,R$260)+'СЕТ СН'!$F$12</f>
        <v>#VALUE!</v>
      </c>
      <c r="S265" s="36" t="e">
        <f ca="1">SUMIFS(СВЦЭМ!$H$40:$H$783,СВЦЭМ!$A$40:$A$783,$A265,СВЦЭМ!$B$39:$B$789,S$260)+'СЕТ СН'!$F$12</f>
        <v>#VALUE!</v>
      </c>
      <c r="T265" s="36" t="e">
        <f ca="1">SUMIFS(СВЦЭМ!$H$40:$H$783,СВЦЭМ!$A$40:$A$783,$A265,СВЦЭМ!$B$39:$B$789,T$260)+'СЕТ СН'!$F$12</f>
        <v>#VALUE!</v>
      </c>
      <c r="U265" s="36" t="e">
        <f ca="1">SUMIFS(СВЦЭМ!$H$40:$H$783,СВЦЭМ!$A$40:$A$783,$A265,СВЦЭМ!$B$39:$B$789,U$260)+'СЕТ СН'!$F$12</f>
        <v>#VALUE!</v>
      </c>
      <c r="V265" s="36" t="e">
        <f ca="1">SUMIFS(СВЦЭМ!$H$40:$H$783,СВЦЭМ!$A$40:$A$783,$A265,СВЦЭМ!$B$39:$B$789,V$260)+'СЕТ СН'!$F$12</f>
        <v>#VALUE!</v>
      </c>
      <c r="W265" s="36" t="e">
        <f ca="1">SUMIFS(СВЦЭМ!$H$40:$H$783,СВЦЭМ!$A$40:$A$783,$A265,СВЦЭМ!$B$39:$B$789,W$260)+'СЕТ СН'!$F$12</f>
        <v>#VALUE!</v>
      </c>
      <c r="X265" s="36" t="e">
        <f ca="1">SUMIFS(СВЦЭМ!$H$40:$H$783,СВЦЭМ!$A$40:$A$783,$A265,СВЦЭМ!$B$39:$B$789,X$260)+'СЕТ СН'!$F$12</f>
        <v>#VALUE!</v>
      </c>
      <c r="Y265" s="36" t="e">
        <f ca="1">SUMIFS(СВЦЭМ!$H$40:$H$783,СВЦЭМ!$A$40:$A$783,$A265,СВЦЭМ!$B$39:$B$789,Y$260)+'СЕТ СН'!$F$12</f>
        <v>#VALUE!</v>
      </c>
    </row>
    <row r="266" spans="1:27" ht="15.75" hidden="1" x14ac:dyDescent="0.2">
      <c r="A266" s="35">
        <f t="shared" si="7"/>
        <v>45632</v>
      </c>
      <c r="B266" s="36" t="e">
        <f ca="1">SUMIFS(СВЦЭМ!$H$40:$H$783,СВЦЭМ!$A$40:$A$783,$A266,СВЦЭМ!$B$39:$B$789,B$260)+'СЕТ СН'!$F$12</f>
        <v>#VALUE!</v>
      </c>
      <c r="C266" s="36" t="e">
        <f ca="1">SUMIFS(СВЦЭМ!$H$40:$H$783,СВЦЭМ!$A$40:$A$783,$A266,СВЦЭМ!$B$39:$B$789,C$260)+'СЕТ СН'!$F$12</f>
        <v>#VALUE!</v>
      </c>
      <c r="D266" s="36" t="e">
        <f ca="1">SUMIFS(СВЦЭМ!$H$40:$H$783,СВЦЭМ!$A$40:$A$783,$A266,СВЦЭМ!$B$39:$B$789,D$260)+'СЕТ СН'!$F$12</f>
        <v>#VALUE!</v>
      </c>
      <c r="E266" s="36" t="e">
        <f ca="1">SUMIFS(СВЦЭМ!$H$40:$H$783,СВЦЭМ!$A$40:$A$783,$A266,СВЦЭМ!$B$39:$B$789,E$260)+'СЕТ СН'!$F$12</f>
        <v>#VALUE!</v>
      </c>
      <c r="F266" s="36" t="e">
        <f ca="1">SUMIFS(СВЦЭМ!$H$40:$H$783,СВЦЭМ!$A$40:$A$783,$A266,СВЦЭМ!$B$39:$B$789,F$260)+'СЕТ СН'!$F$12</f>
        <v>#VALUE!</v>
      </c>
      <c r="G266" s="36" t="e">
        <f ca="1">SUMIFS(СВЦЭМ!$H$40:$H$783,СВЦЭМ!$A$40:$A$783,$A266,СВЦЭМ!$B$39:$B$789,G$260)+'СЕТ СН'!$F$12</f>
        <v>#VALUE!</v>
      </c>
      <c r="H266" s="36" t="e">
        <f ca="1">SUMIFS(СВЦЭМ!$H$40:$H$783,СВЦЭМ!$A$40:$A$783,$A266,СВЦЭМ!$B$39:$B$789,H$260)+'СЕТ СН'!$F$12</f>
        <v>#VALUE!</v>
      </c>
      <c r="I266" s="36" t="e">
        <f ca="1">SUMIFS(СВЦЭМ!$H$40:$H$783,СВЦЭМ!$A$40:$A$783,$A266,СВЦЭМ!$B$39:$B$789,I$260)+'СЕТ СН'!$F$12</f>
        <v>#VALUE!</v>
      </c>
      <c r="J266" s="36" t="e">
        <f ca="1">SUMIFS(СВЦЭМ!$H$40:$H$783,СВЦЭМ!$A$40:$A$783,$A266,СВЦЭМ!$B$39:$B$789,J$260)+'СЕТ СН'!$F$12</f>
        <v>#VALUE!</v>
      </c>
      <c r="K266" s="36" t="e">
        <f ca="1">SUMIFS(СВЦЭМ!$H$40:$H$783,СВЦЭМ!$A$40:$A$783,$A266,СВЦЭМ!$B$39:$B$789,K$260)+'СЕТ СН'!$F$12</f>
        <v>#VALUE!</v>
      </c>
      <c r="L266" s="36" t="e">
        <f ca="1">SUMIFS(СВЦЭМ!$H$40:$H$783,СВЦЭМ!$A$40:$A$783,$A266,СВЦЭМ!$B$39:$B$789,L$260)+'СЕТ СН'!$F$12</f>
        <v>#VALUE!</v>
      </c>
      <c r="M266" s="36" t="e">
        <f ca="1">SUMIFS(СВЦЭМ!$H$40:$H$783,СВЦЭМ!$A$40:$A$783,$A266,СВЦЭМ!$B$39:$B$789,M$260)+'СЕТ СН'!$F$12</f>
        <v>#VALUE!</v>
      </c>
      <c r="N266" s="36" t="e">
        <f ca="1">SUMIFS(СВЦЭМ!$H$40:$H$783,СВЦЭМ!$A$40:$A$783,$A266,СВЦЭМ!$B$39:$B$789,N$260)+'СЕТ СН'!$F$12</f>
        <v>#VALUE!</v>
      </c>
      <c r="O266" s="36" t="e">
        <f ca="1">SUMIFS(СВЦЭМ!$H$40:$H$783,СВЦЭМ!$A$40:$A$783,$A266,СВЦЭМ!$B$39:$B$789,O$260)+'СЕТ СН'!$F$12</f>
        <v>#VALUE!</v>
      </c>
      <c r="P266" s="36" t="e">
        <f ca="1">SUMIFS(СВЦЭМ!$H$40:$H$783,СВЦЭМ!$A$40:$A$783,$A266,СВЦЭМ!$B$39:$B$789,P$260)+'СЕТ СН'!$F$12</f>
        <v>#VALUE!</v>
      </c>
      <c r="Q266" s="36" t="e">
        <f ca="1">SUMIFS(СВЦЭМ!$H$40:$H$783,СВЦЭМ!$A$40:$A$783,$A266,СВЦЭМ!$B$39:$B$789,Q$260)+'СЕТ СН'!$F$12</f>
        <v>#VALUE!</v>
      </c>
      <c r="R266" s="36" t="e">
        <f ca="1">SUMIFS(СВЦЭМ!$H$40:$H$783,СВЦЭМ!$A$40:$A$783,$A266,СВЦЭМ!$B$39:$B$789,R$260)+'СЕТ СН'!$F$12</f>
        <v>#VALUE!</v>
      </c>
      <c r="S266" s="36" t="e">
        <f ca="1">SUMIFS(СВЦЭМ!$H$40:$H$783,СВЦЭМ!$A$40:$A$783,$A266,СВЦЭМ!$B$39:$B$789,S$260)+'СЕТ СН'!$F$12</f>
        <v>#VALUE!</v>
      </c>
      <c r="T266" s="36" t="e">
        <f ca="1">SUMIFS(СВЦЭМ!$H$40:$H$783,СВЦЭМ!$A$40:$A$783,$A266,СВЦЭМ!$B$39:$B$789,T$260)+'СЕТ СН'!$F$12</f>
        <v>#VALUE!</v>
      </c>
      <c r="U266" s="36" t="e">
        <f ca="1">SUMIFS(СВЦЭМ!$H$40:$H$783,СВЦЭМ!$A$40:$A$783,$A266,СВЦЭМ!$B$39:$B$789,U$260)+'СЕТ СН'!$F$12</f>
        <v>#VALUE!</v>
      </c>
      <c r="V266" s="36" t="e">
        <f ca="1">SUMIFS(СВЦЭМ!$H$40:$H$783,СВЦЭМ!$A$40:$A$783,$A266,СВЦЭМ!$B$39:$B$789,V$260)+'СЕТ СН'!$F$12</f>
        <v>#VALUE!</v>
      </c>
      <c r="W266" s="36" t="e">
        <f ca="1">SUMIFS(СВЦЭМ!$H$40:$H$783,СВЦЭМ!$A$40:$A$783,$A266,СВЦЭМ!$B$39:$B$789,W$260)+'СЕТ СН'!$F$12</f>
        <v>#VALUE!</v>
      </c>
      <c r="X266" s="36" t="e">
        <f ca="1">SUMIFS(СВЦЭМ!$H$40:$H$783,СВЦЭМ!$A$40:$A$783,$A266,СВЦЭМ!$B$39:$B$789,X$260)+'СЕТ СН'!$F$12</f>
        <v>#VALUE!</v>
      </c>
      <c r="Y266" s="36" t="e">
        <f ca="1">SUMIFS(СВЦЭМ!$H$40:$H$783,СВЦЭМ!$A$40:$A$783,$A266,СВЦЭМ!$B$39:$B$789,Y$260)+'СЕТ СН'!$F$12</f>
        <v>#VALUE!</v>
      </c>
    </row>
    <row r="267" spans="1:27" ht="15.75" hidden="1" x14ac:dyDescent="0.2">
      <c r="A267" s="35">
        <f t="shared" si="7"/>
        <v>45633</v>
      </c>
      <c r="B267" s="36" t="e">
        <f ca="1">SUMIFS(СВЦЭМ!$H$40:$H$783,СВЦЭМ!$A$40:$A$783,$A267,СВЦЭМ!$B$39:$B$789,B$260)+'СЕТ СН'!$F$12</f>
        <v>#VALUE!</v>
      </c>
      <c r="C267" s="36" t="e">
        <f ca="1">SUMIFS(СВЦЭМ!$H$40:$H$783,СВЦЭМ!$A$40:$A$783,$A267,СВЦЭМ!$B$39:$B$789,C$260)+'СЕТ СН'!$F$12</f>
        <v>#VALUE!</v>
      </c>
      <c r="D267" s="36" t="e">
        <f ca="1">SUMIFS(СВЦЭМ!$H$40:$H$783,СВЦЭМ!$A$40:$A$783,$A267,СВЦЭМ!$B$39:$B$789,D$260)+'СЕТ СН'!$F$12</f>
        <v>#VALUE!</v>
      </c>
      <c r="E267" s="36" t="e">
        <f ca="1">SUMIFS(СВЦЭМ!$H$40:$H$783,СВЦЭМ!$A$40:$A$783,$A267,СВЦЭМ!$B$39:$B$789,E$260)+'СЕТ СН'!$F$12</f>
        <v>#VALUE!</v>
      </c>
      <c r="F267" s="36" t="e">
        <f ca="1">SUMIFS(СВЦЭМ!$H$40:$H$783,СВЦЭМ!$A$40:$A$783,$A267,СВЦЭМ!$B$39:$B$789,F$260)+'СЕТ СН'!$F$12</f>
        <v>#VALUE!</v>
      </c>
      <c r="G267" s="36" t="e">
        <f ca="1">SUMIFS(СВЦЭМ!$H$40:$H$783,СВЦЭМ!$A$40:$A$783,$A267,СВЦЭМ!$B$39:$B$789,G$260)+'СЕТ СН'!$F$12</f>
        <v>#VALUE!</v>
      </c>
      <c r="H267" s="36" t="e">
        <f ca="1">SUMIFS(СВЦЭМ!$H$40:$H$783,СВЦЭМ!$A$40:$A$783,$A267,СВЦЭМ!$B$39:$B$789,H$260)+'СЕТ СН'!$F$12</f>
        <v>#VALUE!</v>
      </c>
      <c r="I267" s="36" t="e">
        <f ca="1">SUMIFS(СВЦЭМ!$H$40:$H$783,СВЦЭМ!$A$40:$A$783,$A267,СВЦЭМ!$B$39:$B$789,I$260)+'СЕТ СН'!$F$12</f>
        <v>#VALUE!</v>
      </c>
      <c r="J267" s="36" t="e">
        <f ca="1">SUMIFS(СВЦЭМ!$H$40:$H$783,СВЦЭМ!$A$40:$A$783,$A267,СВЦЭМ!$B$39:$B$789,J$260)+'СЕТ СН'!$F$12</f>
        <v>#VALUE!</v>
      </c>
      <c r="K267" s="36" t="e">
        <f ca="1">SUMIFS(СВЦЭМ!$H$40:$H$783,СВЦЭМ!$A$40:$A$783,$A267,СВЦЭМ!$B$39:$B$789,K$260)+'СЕТ СН'!$F$12</f>
        <v>#VALUE!</v>
      </c>
      <c r="L267" s="36" t="e">
        <f ca="1">SUMIFS(СВЦЭМ!$H$40:$H$783,СВЦЭМ!$A$40:$A$783,$A267,СВЦЭМ!$B$39:$B$789,L$260)+'СЕТ СН'!$F$12</f>
        <v>#VALUE!</v>
      </c>
      <c r="M267" s="36" t="e">
        <f ca="1">SUMIFS(СВЦЭМ!$H$40:$H$783,СВЦЭМ!$A$40:$A$783,$A267,СВЦЭМ!$B$39:$B$789,M$260)+'СЕТ СН'!$F$12</f>
        <v>#VALUE!</v>
      </c>
      <c r="N267" s="36" t="e">
        <f ca="1">SUMIFS(СВЦЭМ!$H$40:$H$783,СВЦЭМ!$A$40:$A$783,$A267,СВЦЭМ!$B$39:$B$789,N$260)+'СЕТ СН'!$F$12</f>
        <v>#VALUE!</v>
      </c>
      <c r="O267" s="36" t="e">
        <f ca="1">SUMIFS(СВЦЭМ!$H$40:$H$783,СВЦЭМ!$A$40:$A$783,$A267,СВЦЭМ!$B$39:$B$789,O$260)+'СЕТ СН'!$F$12</f>
        <v>#VALUE!</v>
      </c>
      <c r="P267" s="36" t="e">
        <f ca="1">SUMIFS(СВЦЭМ!$H$40:$H$783,СВЦЭМ!$A$40:$A$783,$A267,СВЦЭМ!$B$39:$B$789,P$260)+'СЕТ СН'!$F$12</f>
        <v>#VALUE!</v>
      </c>
      <c r="Q267" s="36" t="e">
        <f ca="1">SUMIFS(СВЦЭМ!$H$40:$H$783,СВЦЭМ!$A$40:$A$783,$A267,СВЦЭМ!$B$39:$B$789,Q$260)+'СЕТ СН'!$F$12</f>
        <v>#VALUE!</v>
      </c>
      <c r="R267" s="36" t="e">
        <f ca="1">SUMIFS(СВЦЭМ!$H$40:$H$783,СВЦЭМ!$A$40:$A$783,$A267,СВЦЭМ!$B$39:$B$789,R$260)+'СЕТ СН'!$F$12</f>
        <v>#VALUE!</v>
      </c>
      <c r="S267" s="36" t="e">
        <f ca="1">SUMIFS(СВЦЭМ!$H$40:$H$783,СВЦЭМ!$A$40:$A$783,$A267,СВЦЭМ!$B$39:$B$789,S$260)+'СЕТ СН'!$F$12</f>
        <v>#VALUE!</v>
      </c>
      <c r="T267" s="36" t="e">
        <f ca="1">SUMIFS(СВЦЭМ!$H$40:$H$783,СВЦЭМ!$A$40:$A$783,$A267,СВЦЭМ!$B$39:$B$789,T$260)+'СЕТ СН'!$F$12</f>
        <v>#VALUE!</v>
      </c>
      <c r="U267" s="36" t="e">
        <f ca="1">SUMIFS(СВЦЭМ!$H$40:$H$783,СВЦЭМ!$A$40:$A$783,$A267,СВЦЭМ!$B$39:$B$789,U$260)+'СЕТ СН'!$F$12</f>
        <v>#VALUE!</v>
      </c>
      <c r="V267" s="36" t="e">
        <f ca="1">SUMIFS(СВЦЭМ!$H$40:$H$783,СВЦЭМ!$A$40:$A$783,$A267,СВЦЭМ!$B$39:$B$789,V$260)+'СЕТ СН'!$F$12</f>
        <v>#VALUE!</v>
      </c>
      <c r="W267" s="36" t="e">
        <f ca="1">SUMIFS(СВЦЭМ!$H$40:$H$783,СВЦЭМ!$A$40:$A$783,$A267,СВЦЭМ!$B$39:$B$789,W$260)+'СЕТ СН'!$F$12</f>
        <v>#VALUE!</v>
      </c>
      <c r="X267" s="36" t="e">
        <f ca="1">SUMIFS(СВЦЭМ!$H$40:$H$783,СВЦЭМ!$A$40:$A$783,$A267,СВЦЭМ!$B$39:$B$789,X$260)+'СЕТ СН'!$F$12</f>
        <v>#VALUE!</v>
      </c>
      <c r="Y267" s="36" t="e">
        <f ca="1">SUMIFS(СВЦЭМ!$H$40:$H$783,СВЦЭМ!$A$40:$A$783,$A267,СВЦЭМ!$B$39:$B$789,Y$260)+'СЕТ СН'!$F$12</f>
        <v>#VALUE!</v>
      </c>
    </row>
    <row r="268" spans="1:27" ht="15.75" hidden="1" x14ac:dyDescent="0.2">
      <c r="A268" s="35">
        <f t="shared" si="7"/>
        <v>45634</v>
      </c>
      <c r="B268" s="36" t="e">
        <f ca="1">SUMIFS(СВЦЭМ!$H$40:$H$783,СВЦЭМ!$A$40:$A$783,$A268,СВЦЭМ!$B$39:$B$789,B$260)+'СЕТ СН'!$F$12</f>
        <v>#VALUE!</v>
      </c>
      <c r="C268" s="36" t="e">
        <f ca="1">SUMIFS(СВЦЭМ!$H$40:$H$783,СВЦЭМ!$A$40:$A$783,$A268,СВЦЭМ!$B$39:$B$789,C$260)+'СЕТ СН'!$F$12</f>
        <v>#VALUE!</v>
      </c>
      <c r="D268" s="36" t="e">
        <f ca="1">SUMIFS(СВЦЭМ!$H$40:$H$783,СВЦЭМ!$A$40:$A$783,$A268,СВЦЭМ!$B$39:$B$789,D$260)+'СЕТ СН'!$F$12</f>
        <v>#VALUE!</v>
      </c>
      <c r="E268" s="36" t="e">
        <f ca="1">SUMIFS(СВЦЭМ!$H$40:$H$783,СВЦЭМ!$A$40:$A$783,$A268,СВЦЭМ!$B$39:$B$789,E$260)+'СЕТ СН'!$F$12</f>
        <v>#VALUE!</v>
      </c>
      <c r="F268" s="36" t="e">
        <f ca="1">SUMIFS(СВЦЭМ!$H$40:$H$783,СВЦЭМ!$A$40:$A$783,$A268,СВЦЭМ!$B$39:$B$789,F$260)+'СЕТ СН'!$F$12</f>
        <v>#VALUE!</v>
      </c>
      <c r="G268" s="36" t="e">
        <f ca="1">SUMIFS(СВЦЭМ!$H$40:$H$783,СВЦЭМ!$A$40:$A$783,$A268,СВЦЭМ!$B$39:$B$789,G$260)+'СЕТ СН'!$F$12</f>
        <v>#VALUE!</v>
      </c>
      <c r="H268" s="36" t="e">
        <f ca="1">SUMIFS(СВЦЭМ!$H$40:$H$783,СВЦЭМ!$A$40:$A$783,$A268,СВЦЭМ!$B$39:$B$789,H$260)+'СЕТ СН'!$F$12</f>
        <v>#VALUE!</v>
      </c>
      <c r="I268" s="36" t="e">
        <f ca="1">SUMIFS(СВЦЭМ!$H$40:$H$783,СВЦЭМ!$A$40:$A$783,$A268,СВЦЭМ!$B$39:$B$789,I$260)+'СЕТ СН'!$F$12</f>
        <v>#VALUE!</v>
      </c>
      <c r="J268" s="36" t="e">
        <f ca="1">SUMIFS(СВЦЭМ!$H$40:$H$783,СВЦЭМ!$A$40:$A$783,$A268,СВЦЭМ!$B$39:$B$789,J$260)+'СЕТ СН'!$F$12</f>
        <v>#VALUE!</v>
      </c>
      <c r="K268" s="36" t="e">
        <f ca="1">SUMIFS(СВЦЭМ!$H$40:$H$783,СВЦЭМ!$A$40:$A$783,$A268,СВЦЭМ!$B$39:$B$789,K$260)+'СЕТ СН'!$F$12</f>
        <v>#VALUE!</v>
      </c>
      <c r="L268" s="36" t="e">
        <f ca="1">SUMIFS(СВЦЭМ!$H$40:$H$783,СВЦЭМ!$A$40:$A$783,$A268,СВЦЭМ!$B$39:$B$789,L$260)+'СЕТ СН'!$F$12</f>
        <v>#VALUE!</v>
      </c>
      <c r="M268" s="36" t="e">
        <f ca="1">SUMIFS(СВЦЭМ!$H$40:$H$783,СВЦЭМ!$A$40:$A$783,$A268,СВЦЭМ!$B$39:$B$789,M$260)+'СЕТ СН'!$F$12</f>
        <v>#VALUE!</v>
      </c>
      <c r="N268" s="36" t="e">
        <f ca="1">SUMIFS(СВЦЭМ!$H$40:$H$783,СВЦЭМ!$A$40:$A$783,$A268,СВЦЭМ!$B$39:$B$789,N$260)+'СЕТ СН'!$F$12</f>
        <v>#VALUE!</v>
      </c>
      <c r="O268" s="36" t="e">
        <f ca="1">SUMIFS(СВЦЭМ!$H$40:$H$783,СВЦЭМ!$A$40:$A$783,$A268,СВЦЭМ!$B$39:$B$789,O$260)+'СЕТ СН'!$F$12</f>
        <v>#VALUE!</v>
      </c>
      <c r="P268" s="36" t="e">
        <f ca="1">SUMIFS(СВЦЭМ!$H$40:$H$783,СВЦЭМ!$A$40:$A$783,$A268,СВЦЭМ!$B$39:$B$789,P$260)+'СЕТ СН'!$F$12</f>
        <v>#VALUE!</v>
      </c>
      <c r="Q268" s="36" t="e">
        <f ca="1">SUMIFS(СВЦЭМ!$H$40:$H$783,СВЦЭМ!$A$40:$A$783,$A268,СВЦЭМ!$B$39:$B$789,Q$260)+'СЕТ СН'!$F$12</f>
        <v>#VALUE!</v>
      </c>
      <c r="R268" s="36" t="e">
        <f ca="1">SUMIFS(СВЦЭМ!$H$40:$H$783,СВЦЭМ!$A$40:$A$783,$A268,СВЦЭМ!$B$39:$B$789,R$260)+'СЕТ СН'!$F$12</f>
        <v>#VALUE!</v>
      </c>
      <c r="S268" s="36" t="e">
        <f ca="1">SUMIFS(СВЦЭМ!$H$40:$H$783,СВЦЭМ!$A$40:$A$783,$A268,СВЦЭМ!$B$39:$B$789,S$260)+'СЕТ СН'!$F$12</f>
        <v>#VALUE!</v>
      </c>
      <c r="T268" s="36" t="e">
        <f ca="1">SUMIFS(СВЦЭМ!$H$40:$H$783,СВЦЭМ!$A$40:$A$783,$A268,СВЦЭМ!$B$39:$B$789,T$260)+'СЕТ СН'!$F$12</f>
        <v>#VALUE!</v>
      </c>
      <c r="U268" s="36" t="e">
        <f ca="1">SUMIFS(СВЦЭМ!$H$40:$H$783,СВЦЭМ!$A$40:$A$783,$A268,СВЦЭМ!$B$39:$B$789,U$260)+'СЕТ СН'!$F$12</f>
        <v>#VALUE!</v>
      </c>
      <c r="V268" s="36" t="e">
        <f ca="1">SUMIFS(СВЦЭМ!$H$40:$H$783,СВЦЭМ!$A$40:$A$783,$A268,СВЦЭМ!$B$39:$B$789,V$260)+'СЕТ СН'!$F$12</f>
        <v>#VALUE!</v>
      </c>
      <c r="W268" s="36" t="e">
        <f ca="1">SUMIFS(СВЦЭМ!$H$40:$H$783,СВЦЭМ!$A$40:$A$783,$A268,СВЦЭМ!$B$39:$B$789,W$260)+'СЕТ СН'!$F$12</f>
        <v>#VALUE!</v>
      </c>
      <c r="X268" s="36" t="e">
        <f ca="1">SUMIFS(СВЦЭМ!$H$40:$H$783,СВЦЭМ!$A$40:$A$783,$A268,СВЦЭМ!$B$39:$B$789,X$260)+'СЕТ СН'!$F$12</f>
        <v>#VALUE!</v>
      </c>
      <c r="Y268" s="36" t="e">
        <f ca="1">SUMIFS(СВЦЭМ!$H$40:$H$783,СВЦЭМ!$A$40:$A$783,$A268,СВЦЭМ!$B$39:$B$789,Y$260)+'СЕТ СН'!$F$12</f>
        <v>#VALUE!</v>
      </c>
    </row>
    <row r="269" spans="1:27" ht="15.75" hidden="1" x14ac:dyDescent="0.2">
      <c r="A269" s="35">
        <f t="shared" si="7"/>
        <v>45635</v>
      </c>
      <c r="B269" s="36" t="e">
        <f ca="1">SUMIFS(СВЦЭМ!$H$40:$H$783,СВЦЭМ!$A$40:$A$783,$A269,СВЦЭМ!$B$39:$B$789,B$260)+'СЕТ СН'!$F$12</f>
        <v>#VALUE!</v>
      </c>
      <c r="C269" s="36" t="e">
        <f ca="1">SUMIFS(СВЦЭМ!$H$40:$H$783,СВЦЭМ!$A$40:$A$783,$A269,СВЦЭМ!$B$39:$B$789,C$260)+'СЕТ СН'!$F$12</f>
        <v>#VALUE!</v>
      </c>
      <c r="D269" s="36" t="e">
        <f ca="1">SUMIFS(СВЦЭМ!$H$40:$H$783,СВЦЭМ!$A$40:$A$783,$A269,СВЦЭМ!$B$39:$B$789,D$260)+'СЕТ СН'!$F$12</f>
        <v>#VALUE!</v>
      </c>
      <c r="E269" s="36" t="e">
        <f ca="1">SUMIFS(СВЦЭМ!$H$40:$H$783,СВЦЭМ!$A$40:$A$783,$A269,СВЦЭМ!$B$39:$B$789,E$260)+'СЕТ СН'!$F$12</f>
        <v>#VALUE!</v>
      </c>
      <c r="F269" s="36" t="e">
        <f ca="1">SUMIFS(СВЦЭМ!$H$40:$H$783,СВЦЭМ!$A$40:$A$783,$A269,СВЦЭМ!$B$39:$B$789,F$260)+'СЕТ СН'!$F$12</f>
        <v>#VALUE!</v>
      </c>
      <c r="G269" s="36" t="e">
        <f ca="1">SUMIFS(СВЦЭМ!$H$40:$H$783,СВЦЭМ!$A$40:$A$783,$A269,СВЦЭМ!$B$39:$B$789,G$260)+'СЕТ СН'!$F$12</f>
        <v>#VALUE!</v>
      </c>
      <c r="H269" s="36" t="e">
        <f ca="1">SUMIFS(СВЦЭМ!$H$40:$H$783,СВЦЭМ!$A$40:$A$783,$A269,СВЦЭМ!$B$39:$B$789,H$260)+'СЕТ СН'!$F$12</f>
        <v>#VALUE!</v>
      </c>
      <c r="I269" s="36" t="e">
        <f ca="1">SUMIFS(СВЦЭМ!$H$40:$H$783,СВЦЭМ!$A$40:$A$783,$A269,СВЦЭМ!$B$39:$B$789,I$260)+'СЕТ СН'!$F$12</f>
        <v>#VALUE!</v>
      </c>
      <c r="J269" s="36" t="e">
        <f ca="1">SUMIFS(СВЦЭМ!$H$40:$H$783,СВЦЭМ!$A$40:$A$783,$A269,СВЦЭМ!$B$39:$B$789,J$260)+'СЕТ СН'!$F$12</f>
        <v>#VALUE!</v>
      </c>
      <c r="K269" s="36" t="e">
        <f ca="1">SUMIFS(СВЦЭМ!$H$40:$H$783,СВЦЭМ!$A$40:$A$783,$A269,СВЦЭМ!$B$39:$B$789,K$260)+'СЕТ СН'!$F$12</f>
        <v>#VALUE!</v>
      </c>
      <c r="L269" s="36" t="e">
        <f ca="1">SUMIFS(СВЦЭМ!$H$40:$H$783,СВЦЭМ!$A$40:$A$783,$A269,СВЦЭМ!$B$39:$B$789,L$260)+'СЕТ СН'!$F$12</f>
        <v>#VALUE!</v>
      </c>
      <c r="M269" s="36" t="e">
        <f ca="1">SUMIFS(СВЦЭМ!$H$40:$H$783,СВЦЭМ!$A$40:$A$783,$A269,СВЦЭМ!$B$39:$B$789,M$260)+'СЕТ СН'!$F$12</f>
        <v>#VALUE!</v>
      </c>
      <c r="N269" s="36" t="e">
        <f ca="1">SUMIFS(СВЦЭМ!$H$40:$H$783,СВЦЭМ!$A$40:$A$783,$A269,СВЦЭМ!$B$39:$B$789,N$260)+'СЕТ СН'!$F$12</f>
        <v>#VALUE!</v>
      </c>
      <c r="O269" s="36" t="e">
        <f ca="1">SUMIFS(СВЦЭМ!$H$40:$H$783,СВЦЭМ!$A$40:$A$783,$A269,СВЦЭМ!$B$39:$B$789,O$260)+'СЕТ СН'!$F$12</f>
        <v>#VALUE!</v>
      </c>
      <c r="P269" s="36" t="e">
        <f ca="1">SUMIFS(СВЦЭМ!$H$40:$H$783,СВЦЭМ!$A$40:$A$783,$A269,СВЦЭМ!$B$39:$B$789,P$260)+'СЕТ СН'!$F$12</f>
        <v>#VALUE!</v>
      </c>
      <c r="Q269" s="36" t="e">
        <f ca="1">SUMIFS(СВЦЭМ!$H$40:$H$783,СВЦЭМ!$A$40:$A$783,$A269,СВЦЭМ!$B$39:$B$789,Q$260)+'СЕТ СН'!$F$12</f>
        <v>#VALUE!</v>
      </c>
      <c r="R269" s="36" t="e">
        <f ca="1">SUMIFS(СВЦЭМ!$H$40:$H$783,СВЦЭМ!$A$40:$A$783,$A269,СВЦЭМ!$B$39:$B$789,R$260)+'СЕТ СН'!$F$12</f>
        <v>#VALUE!</v>
      </c>
      <c r="S269" s="36" t="e">
        <f ca="1">SUMIFS(СВЦЭМ!$H$40:$H$783,СВЦЭМ!$A$40:$A$783,$A269,СВЦЭМ!$B$39:$B$789,S$260)+'СЕТ СН'!$F$12</f>
        <v>#VALUE!</v>
      </c>
      <c r="T269" s="36" t="e">
        <f ca="1">SUMIFS(СВЦЭМ!$H$40:$H$783,СВЦЭМ!$A$40:$A$783,$A269,СВЦЭМ!$B$39:$B$789,T$260)+'СЕТ СН'!$F$12</f>
        <v>#VALUE!</v>
      </c>
      <c r="U269" s="36" t="e">
        <f ca="1">SUMIFS(СВЦЭМ!$H$40:$H$783,СВЦЭМ!$A$40:$A$783,$A269,СВЦЭМ!$B$39:$B$789,U$260)+'СЕТ СН'!$F$12</f>
        <v>#VALUE!</v>
      </c>
      <c r="V269" s="36" t="e">
        <f ca="1">SUMIFS(СВЦЭМ!$H$40:$H$783,СВЦЭМ!$A$40:$A$783,$A269,СВЦЭМ!$B$39:$B$789,V$260)+'СЕТ СН'!$F$12</f>
        <v>#VALUE!</v>
      </c>
      <c r="W269" s="36" t="e">
        <f ca="1">SUMIFS(СВЦЭМ!$H$40:$H$783,СВЦЭМ!$A$40:$A$783,$A269,СВЦЭМ!$B$39:$B$789,W$260)+'СЕТ СН'!$F$12</f>
        <v>#VALUE!</v>
      </c>
      <c r="X269" s="36" t="e">
        <f ca="1">SUMIFS(СВЦЭМ!$H$40:$H$783,СВЦЭМ!$A$40:$A$783,$A269,СВЦЭМ!$B$39:$B$789,X$260)+'СЕТ СН'!$F$12</f>
        <v>#VALUE!</v>
      </c>
      <c r="Y269" s="36" t="e">
        <f ca="1">SUMIFS(СВЦЭМ!$H$40:$H$783,СВЦЭМ!$A$40:$A$783,$A269,СВЦЭМ!$B$39:$B$789,Y$260)+'СЕТ СН'!$F$12</f>
        <v>#VALUE!</v>
      </c>
    </row>
    <row r="270" spans="1:27" ht="15.75" hidden="1" x14ac:dyDescent="0.2">
      <c r="A270" s="35">
        <f t="shared" si="7"/>
        <v>45636</v>
      </c>
      <c r="B270" s="36" t="e">
        <f ca="1">SUMIFS(СВЦЭМ!$H$40:$H$783,СВЦЭМ!$A$40:$A$783,$A270,СВЦЭМ!$B$39:$B$789,B$260)+'СЕТ СН'!$F$12</f>
        <v>#VALUE!</v>
      </c>
      <c r="C270" s="36" t="e">
        <f ca="1">SUMIFS(СВЦЭМ!$H$40:$H$783,СВЦЭМ!$A$40:$A$783,$A270,СВЦЭМ!$B$39:$B$789,C$260)+'СЕТ СН'!$F$12</f>
        <v>#VALUE!</v>
      </c>
      <c r="D270" s="36" t="e">
        <f ca="1">SUMIFS(СВЦЭМ!$H$40:$H$783,СВЦЭМ!$A$40:$A$783,$A270,СВЦЭМ!$B$39:$B$789,D$260)+'СЕТ СН'!$F$12</f>
        <v>#VALUE!</v>
      </c>
      <c r="E270" s="36" t="e">
        <f ca="1">SUMIFS(СВЦЭМ!$H$40:$H$783,СВЦЭМ!$A$40:$A$783,$A270,СВЦЭМ!$B$39:$B$789,E$260)+'СЕТ СН'!$F$12</f>
        <v>#VALUE!</v>
      </c>
      <c r="F270" s="36" t="e">
        <f ca="1">SUMIFS(СВЦЭМ!$H$40:$H$783,СВЦЭМ!$A$40:$A$783,$A270,СВЦЭМ!$B$39:$B$789,F$260)+'СЕТ СН'!$F$12</f>
        <v>#VALUE!</v>
      </c>
      <c r="G270" s="36" t="e">
        <f ca="1">SUMIFS(СВЦЭМ!$H$40:$H$783,СВЦЭМ!$A$40:$A$783,$A270,СВЦЭМ!$B$39:$B$789,G$260)+'СЕТ СН'!$F$12</f>
        <v>#VALUE!</v>
      </c>
      <c r="H270" s="36" t="e">
        <f ca="1">SUMIFS(СВЦЭМ!$H$40:$H$783,СВЦЭМ!$A$40:$A$783,$A270,СВЦЭМ!$B$39:$B$789,H$260)+'СЕТ СН'!$F$12</f>
        <v>#VALUE!</v>
      </c>
      <c r="I270" s="36" t="e">
        <f ca="1">SUMIFS(СВЦЭМ!$H$40:$H$783,СВЦЭМ!$A$40:$A$783,$A270,СВЦЭМ!$B$39:$B$789,I$260)+'СЕТ СН'!$F$12</f>
        <v>#VALUE!</v>
      </c>
      <c r="J270" s="36" t="e">
        <f ca="1">SUMIFS(СВЦЭМ!$H$40:$H$783,СВЦЭМ!$A$40:$A$783,$A270,СВЦЭМ!$B$39:$B$789,J$260)+'СЕТ СН'!$F$12</f>
        <v>#VALUE!</v>
      </c>
      <c r="K270" s="36" t="e">
        <f ca="1">SUMIFS(СВЦЭМ!$H$40:$H$783,СВЦЭМ!$A$40:$A$783,$A270,СВЦЭМ!$B$39:$B$789,K$260)+'СЕТ СН'!$F$12</f>
        <v>#VALUE!</v>
      </c>
      <c r="L270" s="36" t="e">
        <f ca="1">SUMIFS(СВЦЭМ!$H$40:$H$783,СВЦЭМ!$A$40:$A$783,$A270,СВЦЭМ!$B$39:$B$789,L$260)+'СЕТ СН'!$F$12</f>
        <v>#VALUE!</v>
      </c>
      <c r="M270" s="36" t="e">
        <f ca="1">SUMIFS(СВЦЭМ!$H$40:$H$783,СВЦЭМ!$A$40:$A$783,$A270,СВЦЭМ!$B$39:$B$789,M$260)+'СЕТ СН'!$F$12</f>
        <v>#VALUE!</v>
      </c>
      <c r="N270" s="36" t="e">
        <f ca="1">SUMIFS(СВЦЭМ!$H$40:$H$783,СВЦЭМ!$A$40:$A$783,$A270,СВЦЭМ!$B$39:$B$789,N$260)+'СЕТ СН'!$F$12</f>
        <v>#VALUE!</v>
      </c>
      <c r="O270" s="36" t="e">
        <f ca="1">SUMIFS(СВЦЭМ!$H$40:$H$783,СВЦЭМ!$A$40:$A$783,$A270,СВЦЭМ!$B$39:$B$789,O$260)+'СЕТ СН'!$F$12</f>
        <v>#VALUE!</v>
      </c>
      <c r="P270" s="36" t="e">
        <f ca="1">SUMIFS(СВЦЭМ!$H$40:$H$783,СВЦЭМ!$A$40:$A$783,$A270,СВЦЭМ!$B$39:$B$789,P$260)+'СЕТ СН'!$F$12</f>
        <v>#VALUE!</v>
      </c>
      <c r="Q270" s="36" t="e">
        <f ca="1">SUMIFS(СВЦЭМ!$H$40:$H$783,СВЦЭМ!$A$40:$A$783,$A270,СВЦЭМ!$B$39:$B$789,Q$260)+'СЕТ СН'!$F$12</f>
        <v>#VALUE!</v>
      </c>
      <c r="R270" s="36" t="e">
        <f ca="1">SUMIFS(СВЦЭМ!$H$40:$H$783,СВЦЭМ!$A$40:$A$783,$A270,СВЦЭМ!$B$39:$B$789,R$260)+'СЕТ СН'!$F$12</f>
        <v>#VALUE!</v>
      </c>
      <c r="S270" s="36" t="e">
        <f ca="1">SUMIFS(СВЦЭМ!$H$40:$H$783,СВЦЭМ!$A$40:$A$783,$A270,СВЦЭМ!$B$39:$B$789,S$260)+'СЕТ СН'!$F$12</f>
        <v>#VALUE!</v>
      </c>
      <c r="T270" s="36" t="e">
        <f ca="1">SUMIFS(СВЦЭМ!$H$40:$H$783,СВЦЭМ!$A$40:$A$783,$A270,СВЦЭМ!$B$39:$B$789,T$260)+'СЕТ СН'!$F$12</f>
        <v>#VALUE!</v>
      </c>
      <c r="U270" s="36" t="e">
        <f ca="1">SUMIFS(СВЦЭМ!$H$40:$H$783,СВЦЭМ!$A$40:$A$783,$A270,СВЦЭМ!$B$39:$B$789,U$260)+'СЕТ СН'!$F$12</f>
        <v>#VALUE!</v>
      </c>
      <c r="V270" s="36" t="e">
        <f ca="1">SUMIFS(СВЦЭМ!$H$40:$H$783,СВЦЭМ!$A$40:$A$783,$A270,СВЦЭМ!$B$39:$B$789,V$260)+'СЕТ СН'!$F$12</f>
        <v>#VALUE!</v>
      </c>
      <c r="W270" s="36" t="e">
        <f ca="1">SUMIFS(СВЦЭМ!$H$40:$H$783,СВЦЭМ!$A$40:$A$783,$A270,СВЦЭМ!$B$39:$B$789,W$260)+'СЕТ СН'!$F$12</f>
        <v>#VALUE!</v>
      </c>
      <c r="X270" s="36" t="e">
        <f ca="1">SUMIFS(СВЦЭМ!$H$40:$H$783,СВЦЭМ!$A$40:$A$783,$A270,СВЦЭМ!$B$39:$B$789,X$260)+'СЕТ СН'!$F$12</f>
        <v>#VALUE!</v>
      </c>
      <c r="Y270" s="36" t="e">
        <f ca="1">SUMIFS(СВЦЭМ!$H$40:$H$783,СВЦЭМ!$A$40:$A$783,$A270,СВЦЭМ!$B$39:$B$789,Y$260)+'СЕТ СН'!$F$12</f>
        <v>#VALUE!</v>
      </c>
    </row>
    <row r="271" spans="1:27" ht="15.75" hidden="1" x14ac:dyDescent="0.2">
      <c r="A271" s="35">
        <f t="shared" si="7"/>
        <v>45637</v>
      </c>
      <c r="B271" s="36" t="e">
        <f ca="1">SUMIFS(СВЦЭМ!$H$40:$H$783,СВЦЭМ!$A$40:$A$783,$A271,СВЦЭМ!$B$39:$B$789,B$260)+'СЕТ СН'!$F$12</f>
        <v>#VALUE!</v>
      </c>
      <c r="C271" s="36" t="e">
        <f ca="1">SUMIFS(СВЦЭМ!$H$40:$H$783,СВЦЭМ!$A$40:$A$783,$A271,СВЦЭМ!$B$39:$B$789,C$260)+'СЕТ СН'!$F$12</f>
        <v>#VALUE!</v>
      </c>
      <c r="D271" s="36" t="e">
        <f ca="1">SUMIFS(СВЦЭМ!$H$40:$H$783,СВЦЭМ!$A$40:$A$783,$A271,СВЦЭМ!$B$39:$B$789,D$260)+'СЕТ СН'!$F$12</f>
        <v>#VALUE!</v>
      </c>
      <c r="E271" s="36" t="e">
        <f ca="1">SUMIFS(СВЦЭМ!$H$40:$H$783,СВЦЭМ!$A$40:$A$783,$A271,СВЦЭМ!$B$39:$B$789,E$260)+'СЕТ СН'!$F$12</f>
        <v>#VALUE!</v>
      </c>
      <c r="F271" s="36" t="e">
        <f ca="1">SUMIFS(СВЦЭМ!$H$40:$H$783,СВЦЭМ!$A$40:$A$783,$A271,СВЦЭМ!$B$39:$B$789,F$260)+'СЕТ СН'!$F$12</f>
        <v>#VALUE!</v>
      </c>
      <c r="G271" s="36" t="e">
        <f ca="1">SUMIFS(СВЦЭМ!$H$40:$H$783,СВЦЭМ!$A$40:$A$783,$A271,СВЦЭМ!$B$39:$B$789,G$260)+'СЕТ СН'!$F$12</f>
        <v>#VALUE!</v>
      </c>
      <c r="H271" s="36" t="e">
        <f ca="1">SUMIFS(СВЦЭМ!$H$40:$H$783,СВЦЭМ!$A$40:$A$783,$A271,СВЦЭМ!$B$39:$B$789,H$260)+'СЕТ СН'!$F$12</f>
        <v>#VALUE!</v>
      </c>
      <c r="I271" s="36" t="e">
        <f ca="1">SUMIFS(СВЦЭМ!$H$40:$H$783,СВЦЭМ!$A$40:$A$783,$A271,СВЦЭМ!$B$39:$B$789,I$260)+'СЕТ СН'!$F$12</f>
        <v>#VALUE!</v>
      </c>
      <c r="J271" s="36" t="e">
        <f ca="1">SUMIFS(СВЦЭМ!$H$40:$H$783,СВЦЭМ!$A$40:$A$783,$A271,СВЦЭМ!$B$39:$B$789,J$260)+'СЕТ СН'!$F$12</f>
        <v>#VALUE!</v>
      </c>
      <c r="K271" s="36" t="e">
        <f ca="1">SUMIFS(СВЦЭМ!$H$40:$H$783,СВЦЭМ!$A$40:$A$783,$A271,СВЦЭМ!$B$39:$B$789,K$260)+'СЕТ СН'!$F$12</f>
        <v>#VALUE!</v>
      </c>
      <c r="L271" s="36" t="e">
        <f ca="1">SUMIFS(СВЦЭМ!$H$40:$H$783,СВЦЭМ!$A$40:$A$783,$A271,СВЦЭМ!$B$39:$B$789,L$260)+'СЕТ СН'!$F$12</f>
        <v>#VALUE!</v>
      </c>
      <c r="M271" s="36" t="e">
        <f ca="1">SUMIFS(СВЦЭМ!$H$40:$H$783,СВЦЭМ!$A$40:$A$783,$A271,СВЦЭМ!$B$39:$B$789,M$260)+'СЕТ СН'!$F$12</f>
        <v>#VALUE!</v>
      </c>
      <c r="N271" s="36" t="e">
        <f ca="1">SUMIFS(СВЦЭМ!$H$40:$H$783,СВЦЭМ!$A$40:$A$783,$A271,СВЦЭМ!$B$39:$B$789,N$260)+'СЕТ СН'!$F$12</f>
        <v>#VALUE!</v>
      </c>
      <c r="O271" s="36" t="e">
        <f ca="1">SUMIFS(СВЦЭМ!$H$40:$H$783,СВЦЭМ!$A$40:$A$783,$A271,СВЦЭМ!$B$39:$B$789,O$260)+'СЕТ СН'!$F$12</f>
        <v>#VALUE!</v>
      </c>
      <c r="P271" s="36" t="e">
        <f ca="1">SUMIFS(СВЦЭМ!$H$40:$H$783,СВЦЭМ!$A$40:$A$783,$A271,СВЦЭМ!$B$39:$B$789,P$260)+'СЕТ СН'!$F$12</f>
        <v>#VALUE!</v>
      </c>
      <c r="Q271" s="36" t="e">
        <f ca="1">SUMIFS(СВЦЭМ!$H$40:$H$783,СВЦЭМ!$A$40:$A$783,$A271,СВЦЭМ!$B$39:$B$789,Q$260)+'СЕТ СН'!$F$12</f>
        <v>#VALUE!</v>
      </c>
      <c r="R271" s="36" t="e">
        <f ca="1">SUMIFS(СВЦЭМ!$H$40:$H$783,СВЦЭМ!$A$40:$A$783,$A271,СВЦЭМ!$B$39:$B$789,R$260)+'СЕТ СН'!$F$12</f>
        <v>#VALUE!</v>
      </c>
      <c r="S271" s="36" t="e">
        <f ca="1">SUMIFS(СВЦЭМ!$H$40:$H$783,СВЦЭМ!$A$40:$A$783,$A271,СВЦЭМ!$B$39:$B$789,S$260)+'СЕТ СН'!$F$12</f>
        <v>#VALUE!</v>
      </c>
      <c r="T271" s="36" t="e">
        <f ca="1">SUMIFS(СВЦЭМ!$H$40:$H$783,СВЦЭМ!$A$40:$A$783,$A271,СВЦЭМ!$B$39:$B$789,T$260)+'СЕТ СН'!$F$12</f>
        <v>#VALUE!</v>
      </c>
      <c r="U271" s="36" t="e">
        <f ca="1">SUMIFS(СВЦЭМ!$H$40:$H$783,СВЦЭМ!$A$40:$A$783,$A271,СВЦЭМ!$B$39:$B$789,U$260)+'СЕТ СН'!$F$12</f>
        <v>#VALUE!</v>
      </c>
      <c r="V271" s="36" t="e">
        <f ca="1">SUMIFS(СВЦЭМ!$H$40:$H$783,СВЦЭМ!$A$40:$A$783,$A271,СВЦЭМ!$B$39:$B$789,V$260)+'СЕТ СН'!$F$12</f>
        <v>#VALUE!</v>
      </c>
      <c r="W271" s="36" t="e">
        <f ca="1">SUMIFS(СВЦЭМ!$H$40:$H$783,СВЦЭМ!$A$40:$A$783,$A271,СВЦЭМ!$B$39:$B$789,W$260)+'СЕТ СН'!$F$12</f>
        <v>#VALUE!</v>
      </c>
      <c r="X271" s="36" t="e">
        <f ca="1">SUMIFS(СВЦЭМ!$H$40:$H$783,СВЦЭМ!$A$40:$A$783,$A271,СВЦЭМ!$B$39:$B$789,X$260)+'СЕТ СН'!$F$12</f>
        <v>#VALUE!</v>
      </c>
      <c r="Y271" s="36" t="e">
        <f ca="1">SUMIFS(СВЦЭМ!$H$40:$H$783,СВЦЭМ!$A$40:$A$783,$A271,СВЦЭМ!$B$39:$B$789,Y$260)+'СЕТ СН'!$F$12</f>
        <v>#VALUE!</v>
      </c>
    </row>
    <row r="272" spans="1:27" ht="15.75" hidden="1" x14ac:dyDescent="0.2">
      <c r="A272" s="35">
        <f t="shared" si="7"/>
        <v>45638</v>
      </c>
      <c r="B272" s="36" t="e">
        <f ca="1">SUMIFS(СВЦЭМ!$H$40:$H$783,СВЦЭМ!$A$40:$A$783,$A272,СВЦЭМ!$B$39:$B$789,B$260)+'СЕТ СН'!$F$12</f>
        <v>#VALUE!</v>
      </c>
      <c r="C272" s="36" t="e">
        <f ca="1">SUMIFS(СВЦЭМ!$H$40:$H$783,СВЦЭМ!$A$40:$A$783,$A272,СВЦЭМ!$B$39:$B$789,C$260)+'СЕТ СН'!$F$12</f>
        <v>#VALUE!</v>
      </c>
      <c r="D272" s="36" t="e">
        <f ca="1">SUMIFS(СВЦЭМ!$H$40:$H$783,СВЦЭМ!$A$40:$A$783,$A272,СВЦЭМ!$B$39:$B$789,D$260)+'СЕТ СН'!$F$12</f>
        <v>#VALUE!</v>
      </c>
      <c r="E272" s="36" t="e">
        <f ca="1">SUMIFS(СВЦЭМ!$H$40:$H$783,СВЦЭМ!$A$40:$A$783,$A272,СВЦЭМ!$B$39:$B$789,E$260)+'СЕТ СН'!$F$12</f>
        <v>#VALUE!</v>
      </c>
      <c r="F272" s="36" t="e">
        <f ca="1">SUMIFS(СВЦЭМ!$H$40:$H$783,СВЦЭМ!$A$40:$A$783,$A272,СВЦЭМ!$B$39:$B$789,F$260)+'СЕТ СН'!$F$12</f>
        <v>#VALUE!</v>
      </c>
      <c r="G272" s="36" t="e">
        <f ca="1">SUMIFS(СВЦЭМ!$H$40:$H$783,СВЦЭМ!$A$40:$A$783,$A272,СВЦЭМ!$B$39:$B$789,G$260)+'СЕТ СН'!$F$12</f>
        <v>#VALUE!</v>
      </c>
      <c r="H272" s="36" t="e">
        <f ca="1">SUMIFS(СВЦЭМ!$H$40:$H$783,СВЦЭМ!$A$40:$A$783,$A272,СВЦЭМ!$B$39:$B$789,H$260)+'СЕТ СН'!$F$12</f>
        <v>#VALUE!</v>
      </c>
      <c r="I272" s="36" t="e">
        <f ca="1">SUMIFS(СВЦЭМ!$H$40:$H$783,СВЦЭМ!$A$40:$A$783,$A272,СВЦЭМ!$B$39:$B$789,I$260)+'СЕТ СН'!$F$12</f>
        <v>#VALUE!</v>
      </c>
      <c r="J272" s="36" t="e">
        <f ca="1">SUMIFS(СВЦЭМ!$H$40:$H$783,СВЦЭМ!$A$40:$A$783,$A272,СВЦЭМ!$B$39:$B$789,J$260)+'СЕТ СН'!$F$12</f>
        <v>#VALUE!</v>
      </c>
      <c r="K272" s="36" t="e">
        <f ca="1">SUMIFS(СВЦЭМ!$H$40:$H$783,СВЦЭМ!$A$40:$A$783,$A272,СВЦЭМ!$B$39:$B$789,K$260)+'СЕТ СН'!$F$12</f>
        <v>#VALUE!</v>
      </c>
      <c r="L272" s="36" t="e">
        <f ca="1">SUMIFS(СВЦЭМ!$H$40:$H$783,СВЦЭМ!$A$40:$A$783,$A272,СВЦЭМ!$B$39:$B$789,L$260)+'СЕТ СН'!$F$12</f>
        <v>#VALUE!</v>
      </c>
      <c r="M272" s="36" t="e">
        <f ca="1">SUMIFS(СВЦЭМ!$H$40:$H$783,СВЦЭМ!$A$40:$A$783,$A272,СВЦЭМ!$B$39:$B$789,M$260)+'СЕТ СН'!$F$12</f>
        <v>#VALUE!</v>
      </c>
      <c r="N272" s="36" t="e">
        <f ca="1">SUMIFS(СВЦЭМ!$H$40:$H$783,СВЦЭМ!$A$40:$A$783,$A272,СВЦЭМ!$B$39:$B$789,N$260)+'СЕТ СН'!$F$12</f>
        <v>#VALUE!</v>
      </c>
      <c r="O272" s="36" t="e">
        <f ca="1">SUMIFS(СВЦЭМ!$H$40:$H$783,СВЦЭМ!$A$40:$A$783,$A272,СВЦЭМ!$B$39:$B$789,O$260)+'СЕТ СН'!$F$12</f>
        <v>#VALUE!</v>
      </c>
      <c r="P272" s="36" t="e">
        <f ca="1">SUMIFS(СВЦЭМ!$H$40:$H$783,СВЦЭМ!$A$40:$A$783,$A272,СВЦЭМ!$B$39:$B$789,P$260)+'СЕТ СН'!$F$12</f>
        <v>#VALUE!</v>
      </c>
      <c r="Q272" s="36" t="e">
        <f ca="1">SUMIFS(СВЦЭМ!$H$40:$H$783,СВЦЭМ!$A$40:$A$783,$A272,СВЦЭМ!$B$39:$B$789,Q$260)+'СЕТ СН'!$F$12</f>
        <v>#VALUE!</v>
      </c>
      <c r="R272" s="36" t="e">
        <f ca="1">SUMIFS(СВЦЭМ!$H$40:$H$783,СВЦЭМ!$A$40:$A$783,$A272,СВЦЭМ!$B$39:$B$789,R$260)+'СЕТ СН'!$F$12</f>
        <v>#VALUE!</v>
      </c>
      <c r="S272" s="36" t="e">
        <f ca="1">SUMIFS(СВЦЭМ!$H$40:$H$783,СВЦЭМ!$A$40:$A$783,$A272,СВЦЭМ!$B$39:$B$789,S$260)+'СЕТ СН'!$F$12</f>
        <v>#VALUE!</v>
      </c>
      <c r="T272" s="36" t="e">
        <f ca="1">SUMIFS(СВЦЭМ!$H$40:$H$783,СВЦЭМ!$A$40:$A$783,$A272,СВЦЭМ!$B$39:$B$789,T$260)+'СЕТ СН'!$F$12</f>
        <v>#VALUE!</v>
      </c>
      <c r="U272" s="36" t="e">
        <f ca="1">SUMIFS(СВЦЭМ!$H$40:$H$783,СВЦЭМ!$A$40:$A$783,$A272,СВЦЭМ!$B$39:$B$789,U$260)+'СЕТ СН'!$F$12</f>
        <v>#VALUE!</v>
      </c>
      <c r="V272" s="36" t="e">
        <f ca="1">SUMIFS(СВЦЭМ!$H$40:$H$783,СВЦЭМ!$A$40:$A$783,$A272,СВЦЭМ!$B$39:$B$789,V$260)+'СЕТ СН'!$F$12</f>
        <v>#VALUE!</v>
      </c>
      <c r="W272" s="36" t="e">
        <f ca="1">SUMIFS(СВЦЭМ!$H$40:$H$783,СВЦЭМ!$A$40:$A$783,$A272,СВЦЭМ!$B$39:$B$789,W$260)+'СЕТ СН'!$F$12</f>
        <v>#VALUE!</v>
      </c>
      <c r="X272" s="36" t="e">
        <f ca="1">SUMIFS(СВЦЭМ!$H$40:$H$783,СВЦЭМ!$A$40:$A$783,$A272,СВЦЭМ!$B$39:$B$789,X$260)+'СЕТ СН'!$F$12</f>
        <v>#VALUE!</v>
      </c>
      <c r="Y272" s="36" t="e">
        <f ca="1">SUMIFS(СВЦЭМ!$H$40:$H$783,СВЦЭМ!$A$40:$A$783,$A272,СВЦЭМ!$B$39:$B$789,Y$260)+'СЕТ СН'!$F$12</f>
        <v>#VALUE!</v>
      </c>
    </row>
    <row r="273" spans="1:25" ht="15.75" hidden="1" x14ac:dyDescent="0.2">
      <c r="A273" s="35">
        <f t="shared" si="7"/>
        <v>45639</v>
      </c>
      <c r="B273" s="36" t="e">
        <f ca="1">SUMIFS(СВЦЭМ!$H$40:$H$783,СВЦЭМ!$A$40:$A$783,$A273,СВЦЭМ!$B$39:$B$789,B$260)+'СЕТ СН'!$F$12</f>
        <v>#VALUE!</v>
      </c>
      <c r="C273" s="36" t="e">
        <f ca="1">SUMIFS(СВЦЭМ!$H$40:$H$783,СВЦЭМ!$A$40:$A$783,$A273,СВЦЭМ!$B$39:$B$789,C$260)+'СЕТ СН'!$F$12</f>
        <v>#VALUE!</v>
      </c>
      <c r="D273" s="36" t="e">
        <f ca="1">SUMIFS(СВЦЭМ!$H$40:$H$783,СВЦЭМ!$A$40:$A$783,$A273,СВЦЭМ!$B$39:$B$789,D$260)+'СЕТ СН'!$F$12</f>
        <v>#VALUE!</v>
      </c>
      <c r="E273" s="36" t="e">
        <f ca="1">SUMIFS(СВЦЭМ!$H$40:$H$783,СВЦЭМ!$A$40:$A$783,$A273,СВЦЭМ!$B$39:$B$789,E$260)+'СЕТ СН'!$F$12</f>
        <v>#VALUE!</v>
      </c>
      <c r="F273" s="36" t="e">
        <f ca="1">SUMIFS(СВЦЭМ!$H$40:$H$783,СВЦЭМ!$A$40:$A$783,$A273,СВЦЭМ!$B$39:$B$789,F$260)+'СЕТ СН'!$F$12</f>
        <v>#VALUE!</v>
      </c>
      <c r="G273" s="36" t="e">
        <f ca="1">SUMIFS(СВЦЭМ!$H$40:$H$783,СВЦЭМ!$A$40:$A$783,$A273,СВЦЭМ!$B$39:$B$789,G$260)+'СЕТ СН'!$F$12</f>
        <v>#VALUE!</v>
      </c>
      <c r="H273" s="36" t="e">
        <f ca="1">SUMIFS(СВЦЭМ!$H$40:$H$783,СВЦЭМ!$A$40:$A$783,$A273,СВЦЭМ!$B$39:$B$789,H$260)+'СЕТ СН'!$F$12</f>
        <v>#VALUE!</v>
      </c>
      <c r="I273" s="36" t="e">
        <f ca="1">SUMIFS(СВЦЭМ!$H$40:$H$783,СВЦЭМ!$A$40:$A$783,$A273,СВЦЭМ!$B$39:$B$789,I$260)+'СЕТ СН'!$F$12</f>
        <v>#VALUE!</v>
      </c>
      <c r="J273" s="36" t="e">
        <f ca="1">SUMIFS(СВЦЭМ!$H$40:$H$783,СВЦЭМ!$A$40:$A$783,$A273,СВЦЭМ!$B$39:$B$789,J$260)+'СЕТ СН'!$F$12</f>
        <v>#VALUE!</v>
      </c>
      <c r="K273" s="36" t="e">
        <f ca="1">SUMIFS(СВЦЭМ!$H$40:$H$783,СВЦЭМ!$A$40:$A$783,$A273,СВЦЭМ!$B$39:$B$789,K$260)+'СЕТ СН'!$F$12</f>
        <v>#VALUE!</v>
      </c>
      <c r="L273" s="36" t="e">
        <f ca="1">SUMIFS(СВЦЭМ!$H$40:$H$783,СВЦЭМ!$A$40:$A$783,$A273,СВЦЭМ!$B$39:$B$789,L$260)+'СЕТ СН'!$F$12</f>
        <v>#VALUE!</v>
      </c>
      <c r="M273" s="36" t="e">
        <f ca="1">SUMIFS(СВЦЭМ!$H$40:$H$783,СВЦЭМ!$A$40:$A$783,$A273,СВЦЭМ!$B$39:$B$789,M$260)+'СЕТ СН'!$F$12</f>
        <v>#VALUE!</v>
      </c>
      <c r="N273" s="36" t="e">
        <f ca="1">SUMIFS(СВЦЭМ!$H$40:$H$783,СВЦЭМ!$A$40:$A$783,$A273,СВЦЭМ!$B$39:$B$789,N$260)+'СЕТ СН'!$F$12</f>
        <v>#VALUE!</v>
      </c>
      <c r="O273" s="36" t="e">
        <f ca="1">SUMIFS(СВЦЭМ!$H$40:$H$783,СВЦЭМ!$A$40:$A$783,$A273,СВЦЭМ!$B$39:$B$789,O$260)+'СЕТ СН'!$F$12</f>
        <v>#VALUE!</v>
      </c>
      <c r="P273" s="36" t="e">
        <f ca="1">SUMIFS(СВЦЭМ!$H$40:$H$783,СВЦЭМ!$A$40:$A$783,$A273,СВЦЭМ!$B$39:$B$789,P$260)+'СЕТ СН'!$F$12</f>
        <v>#VALUE!</v>
      </c>
      <c r="Q273" s="36" t="e">
        <f ca="1">SUMIFS(СВЦЭМ!$H$40:$H$783,СВЦЭМ!$A$40:$A$783,$A273,СВЦЭМ!$B$39:$B$789,Q$260)+'СЕТ СН'!$F$12</f>
        <v>#VALUE!</v>
      </c>
      <c r="R273" s="36" t="e">
        <f ca="1">SUMIFS(СВЦЭМ!$H$40:$H$783,СВЦЭМ!$A$40:$A$783,$A273,СВЦЭМ!$B$39:$B$789,R$260)+'СЕТ СН'!$F$12</f>
        <v>#VALUE!</v>
      </c>
      <c r="S273" s="36" t="e">
        <f ca="1">SUMIFS(СВЦЭМ!$H$40:$H$783,СВЦЭМ!$A$40:$A$783,$A273,СВЦЭМ!$B$39:$B$789,S$260)+'СЕТ СН'!$F$12</f>
        <v>#VALUE!</v>
      </c>
      <c r="T273" s="36" t="e">
        <f ca="1">SUMIFS(СВЦЭМ!$H$40:$H$783,СВЦЭМ!$A$40:$A$783,$A273,СВЦЭМ!$B$39:$B$789,T$260)+'СЕТ СН'!$F$12</f>
        <v>#VALUE!</v>
      </c>
      <c r="U273" s="36" t="e">
        <f ca="1">SUMIFS(СВЦЭМ!$H$40:$H$783,СВЦЭМ!$A$40:$A$783,$A273,СВЦЭМ!$B$39:$B$789,U$260)+'СЕТ СН'!$F$12</f>
        <v>#VALUE!</v>
      </c>
      <c r="V273" s="36" t="e">
        <f ca="1">SUMIFS(СВЦЭМ!$H$40:$H$783,СВЦЭМ!$A$40:$A$783,$A273,СВЦЭМ!$B$39:$B$789,V$260)+'СЕТ СН'!$F$12</f>
        <v>#VALUE!</v>
      </c>
      <c r="W273" s="36" t="e">
        <f ca="1">SUMIFS(СВЦЭМ!$H$40:$H$783,СВЦЭМ!$A$40:$A$783,$A273,СВЦЭМ!$B$39:$B$789,W$260)+'СЕТ СН'!$F$12</f>
        <v>#VALUE!</v>
      </c>
      <c r="X273" s="36" t="e">
        <f ca="1">SUMIFS(СВЦЭМ!$H$40:$H$783,СВЦЭМ!$A$40:$A$783,$A273,СВЦЭМ!$B$39:$B$789,X$260)+'СЕТ СН'!$F$12</f>
        <v>#VALUE!</v>
      </c>
      <c r="Y273" s="36" t="e">
        <f ca="1">SUMIFS(СВЦЭМ!$H$40:$H$783,СВЦЭМ!$A$40:$A$783,$A273,СВЦЭМ!$B$39:$B$789,Y$260)+'СЕТ СН'!$F$12</f>
        <v>#VALUE!</v>
      </c>
    </row>
    <row r="274" spans="1:25" ht="15.75" hidden="1" x14ac:dyDescent="0.2">
      <c r="A274" s="35">
        <f t="shared" si="7"/>
        <v>45640</v>
      </c>
      <c r="B274" s="36" t="e">
        <f ca="1">SUMIFS(СВЦЭМ!$H$40:$H$783,СВЦЭМ!$A$40:$A$783,$A274,СВЦЭМ!$B$39:$B$789,B$260)+'СЕТ СН'!$F$12</f>
        <v>#VALUE!</v>
      </c>
      <c r="C274" s="36" t="e">
        <f ca="1">SUMIFS(СВЦЭМ!$H$40:$H$783,СВЦЭМ!$A$40:$A$783,$A274,СВЦЭМ!$B$39:$B$789,C$260)+'СЕТ СН'!$F$12</f>
        <v>#VALUE!</v>
      </c>
      <c r="D274" s="36" t="e">
        <f ca="1">SUMIFS(СВЦЭМ!$H$40:$H$783,СВЦЭМ!$A$40:$A$783,$A274,СВЦЭМ!$B$39:$B$789,D$260)+'СЕТ СН'!$F$12</f>
        <v>#VALUE!</v>
      </c>
      <c r="E274" s="36" t="e">
        <f ca="1">SUMIFS(СВЦЭМ!$H$40:$H$783,СВЦЭМ!$A$40:$A$783,$A274,СВЦЭМ!$B$39:$B$789,E$260)+'СЕТ СН'!$F$12</f>
        <v>#VALUE!</v>
      </c>
      <c r="F274" s="36" t="e">
        <f ca="1">SUMIFS(СВЦЭМ!$H$40:$H$783,СВЦЭМ!$A$40:$A$783,$A274,СВЦЭМ!$B$39:$B$789,F$260)+'СЕТ СН'!$F$12</f>
        <v>#VALUE!</v>
      </c>
      <c r="G274" s="36" t="e">
        <f ca="1">SUMIFS(СВЦЭМ!$H$40:$H$783,СВЦЭМ!$A$40:$A$783,$A274,СВЦЭМ!$B$39:$B$789,G$260)+'СЕТ СН'!$F$12</f>
        <v>#VALUE!</v>
      </c>
      <c r="H274" s="36" t="e">
        <f ca="1">SUMIFS(СВЦЭМ!$H$40:$H$783,СВЦЭМ!$A$40:$A$783,$A274,СВЦЭМ!$B$39:$B$789,H$260)+'СЕТ СН'!$F$12</f>
        <v>#VALUE!</v>
      </c>
      <c r="I274" s="36" t="e">
        <f ca="1">SUMIFS(СВЦЭМ!$H$40:$H$783,СВЦЭМ!$A$40:$A$783,$A274,СВЦЭМ!$B$39:$B$789,I$260)+'СЕТ СН'!$F$12</f>
        <v>#VALUE!</v>
      </c>
      <c r="J274" s="36" t="e">
        <f ca="1">SUMIFS(СВЦЭМ!$H$40:$H$783,СВЦЭМ!$A$40:$A$783,$A274,СВЦЭМ!$B$39:$B$789,J$260)+'СЕТ СН'!$F$12</f>
        <v>#VALUE!</v>
      </c>
      <c r="K274" s="36" t="e">
        <f ca="1">SUMIFS(СВЦЭМ!$H$40:$H$783,СВЦЭМ!$A$40:$A$783,$A274,СВЦЭМ!$B$39:$B$789,K$260)+'СЕТ СН'!$F$12</f>
        <v>#VALUE!</v>
      </c>
      <c r="L274" s="36" t="e">
        <f ca="1">SUMIFS(СВЦЭМ!$H$40:$H$783,СВЦЭМ!$A$40:$A$783,$A274,СВЦЭМ!$B$39:$B$789,L$260)+'СЕТ СН'!$F$12</f>
        <v>#VALUE!</v>
      </c>
      <c r="M274" s="36" t="e">
        <f ca="1">SUMIFS(СВЦЭМ!$H$40:$H$783,СВЦЭМ!$A$40:$A$783,$A274,СВЦЭМ!$B$39:$B$789,M$260)+'СЕТ СН'!$F$12</f>
        <v>#VALUE!</v>
      </c>
      <c r="N274" s="36" t="e">
        <f ca="1">SUMIFS(СВЦЭМ!$H$40:$H$783,СВЦЭМ!$A$40:$A$783,$A274,СВЦЭМ!$B$39:$B$789,N$260)+'СЕТ СН'!$F$12</f>
        <v>#VALUE!</v>
      </c>
      <c r="O274" s="36" t="e">
        <f ca="1">SUMIFS(СВЦЭМ!$H$40:$H$783,СВЦЭМ!$A$40:$A$783,$A274,СВЦЭМ!$B$39:$B$789,O$260)+'СЕТ СН'!$F$12</f>
        <v>#VALUE!</v>
      </c>
      <c r="P274" s="36" t="e">
        <f ca="1">SUMIFS(СВЦЭМ!$H$40:$H$783,СВЦЭМ!$A$40:$A$783,$A274,СВЦЭМ!$B$39:$B$789,P$260)+'СЕТ СН'!$F$12</f>
        <v>#VALUE!</v>
      </c>
      <c r="Q274" s="36" t="e">
        <f ca="1">SUMIFS(СВЦЭМ!$H$40:$H$783,СВЦЭМ!$A$40:$A$783,$A274,СВЦЭМ!$B$39:$B$789,Q$260)+'СЕТ СН'!$F$12</f>
        <v>#VALUE!</v>
      </c>
      <c r="R274" s="36" t="e">
        <f ca="1">SUMIFS(СВЦЭМ!$H$40:$H$783,СВЦЭМ!$A$40:$A$783,$A274,СВЦЭМ!$B$39:$B$789,R$260)+'СЕТ СН'!$F$12</f>
        <v>#VALUE!</v>
      </c>
      <c r="S274" s="36" t="e">
        <f ca="1">SUMIFS(СВЦЭМ!$H$40:$H$783,СВЦЭМ!$A$40:$A$783,$A274,СВЦЭМ!$B$39:$B$789,S$260)+'СЕТ СН'!$F$12</f>
        <v>#VALUE!</v>
      </c>
      <c r="T274" s="36" t="e">
        <f ca="1">SUMIFS(СВЦЭМ!$H$40:$H$783,СВЦЭМ!$A$40:$A$783,$A274,СВЦЭМ!$B$39:$B$789,T$260)+'СЕТ СН'!$F$12</f>
        <v>#VALUE!</v>
      </c>
      <c r="U274" s="36" t="e">
        <f ca="1">SUMIFS(СВЦЭМ!$H$40:$H$783,СВЦЭМ!$A$40:$A$783,$A274,СВЦЭМ!$B$39:$B$789,U$260)+'СЕТ СН'!$F$12</f>
        <v>#VALUE!</v>
      </c>
      <c r="V274" s="36" t="e">
        <f ca="1">SUMIFS(СВЦЭМ!$H$40:$H$783,СВЦЭМ!$A$40:$A$783,$A274,СВЦЭМ!$B$39:$B$789,V$260)+'СЕТ СН'!$F$12</f>
        <v>#VALUE!</v>
      </c>
      <c r="W274" s="36" t="e">
        <f ca="1">SUMIFS(СВЦЭМ!$H$40:$H$783,СВЦЭМ!$A$40:$A$783,$A274,СВЦЭМ!$B$39:$B$789,W$260)+'СЕТ СН'!$F$12</f>
        <v>#VALUE!</v>
      </c>
      <c r="X274" s="36" t="e">
        <f ca="1">SUMIFS(СВЦЭМ!$H$40:$H$783,СВЦЭМ!$A$40:$A$783,$A274,СВЦЭМ!$B$39:$B$789,X$260)+'СЕТ СН'!$F$12</f>
        <v>#VALUE!</v>
      </c>
      <c r="Y274" s="36" t="e">
        <f ca="1">SUMIFS(СВЦЭМ!$H$40:$H$783,СВЦЭМ!$A$40:$A$783,$A274,СВЦЭМ!$B$39:$B$789,Y$260)+'СЕТ СН'!$F$12</f>
        <v>#VALUE!</v>
      </c>
    </row>
    <row r="275" spans="1:25" ht="15.75" hidden="1" x14ac:dyDescent="0.2">
      <c r="A275" s="35">
        <f t="shared" si="7"/>
        <v>45641</v>
      </c>
      <c r="B275" s="36" t="e">
        <f ca="1">SUMIFS(СВЦЭМ!$H$40:$H$783,СВЦЭМ!$A$40:$A$783,$A275,СВЦЭМ!$B$39:$B$789,B$260)+'СЕТ СН'!$F$12</f>
        <v>#VALUE!</v>
      </c>
      <c r="C275" s="36" t="e">
        <f ca="1">SUMIFS(СВЦЭМ!$H$40:$H$783,СВЦЭМ!$A$40:$A$783,$A275,СВЦЭМ!$B$39:$B$789,C$260)+'СЕТ СН'!$F$12</f>
        <v>#VALUE!</v>
      </c>
      <c r="D275" s="36" t="e">
        <f ca="1">SUMIFS(СВЦЭМ!$H$40:$H$783,СВЦЭМ!$A$40:$A$783,$A275,СВЦЭМ!$B$39:$B$789,D$260)+'СЕТ СН'!$F$12</f>
        <v>#VALUE!</v>
      </c>
      <c r="E275" s="36" t="e">
        <f ca="1">SUMIFS(СВЦЭМ!$H$40:$H$783,СВЦЭМ!$A$40:$A$783,$A275,СВЦЭМ!$B$39:$B$789,E$260)+'СЕТ СН'!$F$12</f>
        <v>#VALUE!</v>
      </c>
      <c r="F275" s="36" t="e">
        <f ca="1">SUMIFS(СВЦЭМ!$H$40:$H$783,СВЦЭМ!$A$40:$A$783,$A275,СВЦЭМ!$B$39:$B$789,F$260)+'СЕТ СН'!$F$12</f>
        <v>#VALUE!</v>
      </c>
      <c r="G275" s="36" t="e">
        <f ca="1">SUMIFS(СВЦЭМ!$H$40:$H$783,СВЦЭМ!$A$40:$A$783,$A275,СВЦЭМ!$B$39:$B$789,G$260)+'СЕТ СН'!$F$12</f>
        <v>#VALUE!</v>
      </c>
      <c r="H275" s="36" t="e">
        <f ca="1">SUMIFS(СВЦЭМ!$H$40:$H$783,СВЦЭМ!$A$40:$A$783,$A275,СВЦЭМ!$B$39:$B$789,H$260)+'СЕТ СН'!$F$12</f>
        <v>#VALUE!</v>
      </c>
      <c r="I275" s="36" t="e">
        <f ca="1">SUMIFS(СВЦЭМ!$H$40:$H$783,СВЦЭМ!$A$40:$A$783,$A275,СВЦЭМ!$B$39:$B$789,I$260)+'СЕТ СН'!$F$12</f>
        <v>#VALUE!</v>
      </c>
      <c r="J275" s="36" t="e">
        <f ca="1">SUMIFS(СВЦЭМ!$H$40:$H$783,СВЦЭМ!$A$40:$A$783,$A275,СВЦЭМ!$B$39:$B$789,J$260)+'СЕТ СН'!$F$12</f>
        <v>#VALUE!</v>
      </c>
      <c r="K275" s="36" t="e">
        <f ca="1">SUMIFS(СВЦЭМ!$H$40:$H$783,СВЦЭМ!$A$40:$A$783,$A275,СВЦЭМ!$B$39:$B$789,K$260)+'СЕТ СН'!$F$12</f>
        <v>#VALUE!</v>
      </c>
      <c r="L275" s="36" t="e">
        <f ca="1">SUMIFS(СВЦЭМ!$H$40:$H$783,СВЦЭМ!$A$40:$A$783,$A275,СВЦЭМ!$B$39:$B$789,L$260)+'СЕТ СН'!$F$12</f>
        <v>#VALUE!</v>
      </c>
      <c r="M275" s="36" t="e">
        <f ca="1">SUMIFS(СВЦЭМ!$H$40:$H$783,СВЦЭМ!$A$40:$A$783,$A275,СВЦЭМ!$B$39:$B$789,M$260)+'СЕТ СН'!$F$12</f>
        <v>#VALUE!</v>
      </c>
      <c r="N275" s="36" t="e">
        <f ca="1">SUMIFS(СВЦЭМ!$H$40:$H$783,СВЦЭМ!$A$40:$A$783,$A275,СВЦЭМ!$B$39:$B$789,N$260)+'СЕТ СН'!$F$12</f>
        <v>#VALUE!</v>
      </c>
      <c r="O275" s="36" t="e">
        <f ca="1">SUMIFS(СВЦЭМ!$H$40:$H$783,СВЦЭМ!$A$40:$A$783,$A275,СВЦЭМ!$B$39:$B$789,O$260)+'СЕТ СН'!$F$12</f>
        <v>#VALUE!</v>
      </c>
      <c r="P275" s="36" t="e">
        <f ca="1">SUMIFS(СВЦЭМ!$H$40:$H$783,СВЦЭМ!$A$40:$A$783,$A275,СВЦЭМ!$B$39:$B$789,P$260)+'СЕТ СН'!$F$12</f>
        <v>#VALUE!</v>
      </c>
      <c r="Q275" s="36" t="e">
        <f ca="1">SUMIFS(СВЦЭМ!$H$40:$H$783,СВЦЭМ!$A$40:$A$783,$A275,СВЦЭМ!$B$39:$B$789,Q$260)+'СЕТ СН'!$F$12</f>
        <v>#VALUE!</v>
      </c>
      <c r="R275" s="36" t="e">
        <f ca="1">SUMIFS(СВЦЭМ!$H$40:$H$783,СВЦЭМ!$A$40:$A$783,$A275,СВЦЭМ!$B$39:$B$789,R$260)+'СЕТ СН'!$F$12</f>
        <v>#VALUE!</v>
      </c>
      <c r="S275" s="36" t="e">
        <f ca="1">SUMIFS(СВЦЭМ!$H$40:$H$783,СВЦЭМ!$A$40:$A$783,$A275,СВЦЭМ!$B$39:$B$789,S$260)+'СЕТ СН'!$F$12</f>
        <v>#VALUE!</v>
      </c>
      <c r="T275" s="36" t="e">
        <f ca="1">SUMIFS(СВЦЭМ!$H$40:$H$783,СВЦЭМ!$A$40:$A$783,$A275,СВЦЭМ!$B$39:$B$789,T$260)+'СЕТ СН'!$F$12</f>
        <v>#VALUE!</v>
      </c>
      <c r="U275" s="36" t="e">
        <f ca="1">SUMIFS(СВЦЭМ!$H$40:$H$783,СВЦЭМ!$A$40:$A$783,$A275,СВЦЭМ!$B$39:$B$789,U$260)+'СЕТ СН'!$F$12</f>
        <v>#VALUE!</v>
      </c>
      <c r="V275" s="36" t="e">
        <f ca="1">SUMIFS(СВЦЭМ!$H$40:$H$783,СВЦЭМ!$A$40:$A$783,$A275,СВЦЭМ!$B$39:$B$789,V$260)+'СЕТ СН'!$F$12</f>
        <v>#VALUE!</v>
      </c>
      <c r="W275" s="36" t="e">
        <f ca="1">SUMIFS(СВЦЭМ!$H$40:$H$783,СВЦЭМ!$A$40:$A$783,$A275,СВЦЭМ!$B$39:$B$789,W$260)+'СЕТ СН'!$F$12</f>
        <v>#VALUE!</v>
      </c>
      <c r="X275" s="36" t="e">
        <f ca="1">SUMIFS(СВЦЭМ!$H$40:$H$783,СВЦЭМ!$A$40:$A$783,$A275,СВЦЭМ!$B$39:$B$789,X$260)+'СЕТ СН'!$F$12</f>
        <v>#VALUE!</v>
      </c>
      <c r="Y275" s="36" t="e">
        <f ca="1">SUMIFS(СВЦЭМ!$H$40:$H$783,СВЦЭМ!$A$40:$A$783,$A275,СВЦЭМ!$B$39:$B$789,Y$260)+'СЕТ СН'!$F$12</f>
        <v>#VALUE!</v>
      </c>
    </row>
    <row r="276" spans="1:25" ht="15.75" hidden="1" x14ac:dyDescent="0.2">
      <c r="A276" s="35">
        <f t="shared" si="7"/>
        <v>45642</v>
      </c>
      <c r="B276" s="36" t="e">
        <f ca="1">SUMIFS(СВЦЭМ!$H$40:$H$783,СВЦЭМ!$A$40:$A$783,$A276,СВЦЭМ!$B$39:$B$789,B$260)+'СЕТ СН'!$F$12</f>
        <v>#VALUE!</v>
      </c>
      <c r="C276" s="36" t="e">
        <f ca="1">SUMIFS(СВЦЭМ!$H$40:$H$783,СВЦЭМ!$A$40:$A$783,$A276,СВЦЭМ!$B$39:$B$789,C$260)+'СЕТ СН'!$F$12</f>
        <v>#VALUE!</v>
      </c>
      <c r="D276" s="36" t="e">
        <f ca="1">SUMIFS(СВЦЭМ!$H$40:$H$783,СВЦЭМ!$A$40:$A$783,$A276,СВЦЭМ!$B$39:$B$789,D$260)+'СЕТ СН'!$F$12</f>
        <v>#VALUE!</v>
      </c>
      <c r="E276" s="36" t="e">
        <f ca="1">SUMIFS(СВЦЭМ!$H$40:$H$783,СВЦЭМ!$A$40:$A$783,$A276,СВЦЭМ!$B$39:$B$789,E$260)+'СЕТ СН'!$F$12</f>
        <v>#VALUE!</v>
      </c>
      <c r="F276" s="36" t="e">
        <f ca="1">SUMIFS(СВЦЭМ!$H$40:$H$783,СВЦЭМ!$A$40:$A$783,$A276,СВЦЭМ!$B$39:$B$789,F$260)+'СЕТ СН'!$F$12</f>
        <v>#VALUE!</v>
      </c>
      <c r="G276" s="36" t="e">
        <f ca="1">SUMIFS(СВЦЭМ!$H$40:$H$783,СВЦЭМ!$A$40:$A$783,$A276,СВЦЭМ!$B$39:$B$789,G$260)+'СЕТ СН'!$F$12</f>
        <v>#VALUE!</v>
      </c>
      <c r="H276" s="36" t="e">
        <f ca="1">SUMIFS(СВЦЭМ!$H$40:$H$783,СВЦЭМ!$A$40:$A$783,$A276,СВЦЭМ!$B$39:$B$789,H$260)+'СЕТ СН'!$F$12</f>
        <v>#VALUE!</v>
      </c>
      <c r="I276" s="36" t="e">
        <f ca="1">SUMIFS(СВЦЭМ!$H$40:$H$783,СВЦЭМ!$A$40:$A$783,$A276,СВЦЭМ!$B$39:$B$789,I$260)+'СЕТ СН'!$F$12</f>
        <v>#VALUE!</v>
      </c>
      <c r="J276" s="36" t="e">
        <f ca="1">SUMIFS(СВЦЭМ!$H$40:$H$783,СВЦЭМ!$A$40:$A$783,$A276,СВЦЭМ!$B$39:$B$789,J$260)+'СЕТ СН'!$F$12</f>
        <v>#VALUE!</v>
      </c>
      <c r="K276" s="36" t="e">
        <f ca="1">SUMIFS(СВЦЭМ!$H$40:$H$783,СВЦЭМ!$A$40:$A$783,$A276,СВЦЭМ!$B$39:$B$789,K$260)+'СЕТ СН'!$F$12</f>
        <v>#VALUE!</v>
      </c>
      <c r="L276" s="36" t="e">
        <f ca="1">SUMIFS(СВЦЭМ!$H$40:$H$783,СВЦЭМ!$A$40:$A$783,$A276,СВЦЭМ!$B$39:$B$789,L$260)+'СЕТ СН'!$F$12</f>
        <v>#VALUE!</v>
      </c>
      <c r="M276" s="36" t="e">
        <f ca="1">SUMIFS(СВЦЭМ!$H$40:$H$783,СВЦЭМ!$A$40:$A$783,$A276,СВЦЭМ!$B$39:$B$789,M$260)+'СЕТ СН'!$F$12</f>
        <v>#VALUE!</v>
      </c>
      <c r="N276" s="36" t="e">
        <f ca="1">SUMIFS(СВЦЭМ!$H$40:$H$783,СВЦЭМ!$A$40:$A$783,$A276,СВЦЭМ!$B$39:$B$789,N$260)+'СЕТ СН'!$F$12</f>
        <v>#VALUE!</v>
      </c>
      <c r="O276" s="36" t="e">
        <f ca="1">SUMIFS(СВЦЭМ!$H$40:$H$783,СВЦЭМ!$A$40:$A$783,$A276,СВЦЭМ!$B$39:$B$789,O$260)+'СЕТ СН'!$F$12</f>
        <v>#VALUE!</v>
      </c>
      <c r="P276" s="36" t="e">
        <f ca="1">SUMIFS(СВЦЭМ!$H$40:$H$783,СВЦЭМ!$A$40:$A$783,$A276,СВЦЭМ!$B$39:$B$789,P$260)+'СЕТ СН'!$F$12</f>
        <v>#VALUE!</v>
      </c>
      <c r="Q276" s="36" t="e">
        <f ca="1">SUMIFS(СВЦЭМ!$H$40:$H$783,СВЦЭМ!$A$40:$A$783,$A276,СВЦЭМ!$B$39:$B$789,Q$260)+'СЕТ СН'!$F$12</f>
        <v>#VALUE!</v>
      </c>
      <c r="R276" s="36" t="e">
        <f ca="1">SUMIFS(СВЦЭМ!$H$40:$H$783,СВЦЭМ!$A$40:$A$783,$A276,СВЦЭМ!$B$39:$B$789,R$260)+'СЕТ СН'!$F$12</f>
        <v>#VALUE!</v>
      </c>
      <c r="S276" s="36" t="e">
        <f ca="1">SUMIFS(СВЦЭМ!$H$40:$H$783,СВЦЭМ!$A$40:$A$783,$A276,СВЦЭМ!$B$39:$B$789,S$260)+'СЕТ СН'!$F$12</f>
        <v>#VALUE!</v>
      </c>
      <c r="T276" s="36" t="e">
        <f ca="1">SUMIFS(СВЦЭМ!$H$40:$H$783,СВЦЭМ!$A$40:$A$783,$A276,СВЦЭМ!$B$39:$B$789,T$260)+'СЕТ СН'!$F$12</f>
        <v>#VALUE!</v>
      </c>
      <c r="U276" s="36" t="e">
        <f ca="1">SUMIFS(СВЦЭМ!$H$40:$H$783,СВЦЭМ!$A$40:$A$783,$A276,СВЦЭМ!$B$39:$B$789,U$260)+'СЕТ СН'!$F$12</f>
        <v>#VALUE!</v>
      </c>
      <c r="V276" s="36" t="e">
        <f ca="1">SUMIFS(СВЦЭМ!$H$40:$H$783,СВЦЭМ!$A$40:$A$783,$A276,СВЦЭМ!$B$39:$B$789,V$260)+'СЕТ СН'!$F$12</f>
        <v>#VALUE!</v>
      </c>
      <c r="W276" s="36" t="e">
        <f ca="1">SUMIFS(СВЦЭМ!$H$40:$H$783,СВЦЭМ!$A$40:$A$783,$A276,СВЦЭМ!$B$39:$B$789,W$260)+'СЕТ СН'!$F$12</f>
        <v>#VALUE!</v>
      </c>
      <c r="X276" s="36" t="e">
        <f ca="1">SUMIFS(СВЦЭМ!$H$40:$H$783,СВЦЭМ!$A$40:$A$783,$A276,СВЦЭМ!$B$39:$B$789,X$260)+'СЕТ СН'!$F$12</f>
        <v>#VALUE!</v>
      </c>
      <c r="Y276" s="36" t="e">
        <f ca="1">SUMIFS(СВЦЭМ!$H$40:$H$783,СВЦЭМ!$A$40:$A$783,$A276,СВЦЭМ!$B$39:$B$789,Y$260)+'СЕТ СН'!$F$12</f>
        <v>#VALUE!</v>
      </c>
    </row>
    <row r="277" spans="1:25" ht="15.75" hidden="1" x14ac:dyDescent="0.2">
      <c r="A277" s="35">
        <f t="shared" si="7"/>
        <v>45643</v>
      </c>
      <c r="B277" s="36" t="e">
        <f ca="1">SUMIFS(СВЦЭМ!$H$40:$H$783,СВЦЭМ!$A$40:$A$783,$A277,СВЦЭМ!$B$39:$B$789,B$260)+'СЕТ СН'!$F$12</f>
        <v>#VALUE!</v>
      </c>
      <c r="C277" s="36" t="e">
        <f ca="1">SUMIFS(СВЦЭМ!$H$40:$H$783,СВЦЭМ!$A$40:$A$783,$A277,СВЦЭМ!$B$39:$B$789,C$260)+'СЕТ СН'!$F$12</f>
        <v>#VALUE!</v>
      </c>
      <c r="D277" s="36" t="e">
        <f ca="1">SUMIFS(СВЦЭМ!$H$40:$H$783,СВЦЭМ!$A$40:$A$783,$A277,СВЦЭМ!$B$39:$B$789,D$260)+'СЕТ СН'!$F$12</f>
        <v>#VALUE!</v>
      </c>
      <c r="E277" s="36" t="e">
        <f ca="1">SUMIFS(СВЦЭМ!$H$40:$H$783,СВЦЭМ!$A$40:$A$783,$A277,СВЦЭМ!$B$39:$B$789,E$260)+'СЕТ СН'!$F$12</f>
        <v>#VALUE!</v>
      </c>
      <c r="F277" s="36" t="e">
        <f ca="1">SUMIFS(СВЦЭМ!$H$40:$H$783,СВЦЭМ!$A$40:$A$783,$A277,СВЦЭМ!$B$39:$B$789,F$260)+'СЕТ СН'!$F$12</f>
        <v>#VALUE!</v>
      </c>
      <c r="G277" s="36" t="e">
        <f ca="1">SUMIFS(СВЦЭМ!$H$40:$H$783,СВЦЭМ!$A$40:$A$783,$A277,СВЦЭМ!$B$39:$B$789,G$260)+'СЕТ СН'!$F$12</f>
        <v>#VALUE!</v>
      </c>
      <c r="H277" s="36" t="e">
        <f ca="1">SUMIFS(СВЦЭМ!$H$40:$H$783,СВЦЭМ!$A$40:$A$783,$A277,СВЦЭМ!$B$39:$B$789,H$260)+'СЕТ СН'!$F$12</f>
        <v>#VALUE!</v>
      </c>
      <c r="I277" s="36" t="e">
        <f ca="1">SUMIFS(СВЦЭМ!$H$40:$H$783,СВЦЭМ!$A$40:$A$783,$A277,СВЦЭМ!$B$39:$B$789,I$260)+'СЕТ СН'!$F$12</f>
        <v>#VALUE!</v>
      </c>
      <c r="J277" s="36" t="e">
        <f ca="1">SUMIFS(СВЦЭМ!$H$40:$H$783,СВЦЭМ!$A$40:$A$783,$A277,СВЦЭМ!$B$39:$B$789,J$260)+'СЕТ СН'!$F$12</f>
        <v>#VALUE!</v>
      </c>
      <c r="K277" s="36" t="e">
        <f ca="1">SUMIFS(СВЦЭМ!$H$40:$H$783,СВЦЭМ!$A$40:$A$783,$A277,СВЦЭМ!$B$39:$B$789,K$260)+'СЕТ СН'!$F$12</f>
        <v>#VALUE!</v>
      </c>
      <c r="L277" s="36" t="e">
        <f ca="1">SUMIFS(СВЦЭМ!$H$40:$H$783,СВЦЭМ!$A$40:$A$783,$A277,СВЦЭМ!$B$39:$B$789,L$260)+'СЕТ СН'!$F$12</f>
        <v>#VALUE!</v>
      </c>
      <c r="M277" s="36" t="e">
        <f ca="1">SUMIFS(СВЦЭМ!$H$40:$H$783,СВЦЭМ!$A$40:$A$783,$A277,СВЦЭМ!$B$39:$B$789,M$260)+'СЕТ СН'!$F$12</f>
        <v>#VALUE!</v>
      </c>
      <c r="N277" s="36" t="e">
        <f ca="1">SUMIFS(СВЦЭМ!$H$40:$H$783,СВЦЭМ!$A$40:$A$783,$A277,СВЦЭМ!$B$39:$B$789,N$260)+'СЕТ СН'!$F$12</f>
        <v>#VALUE!</v>
      </c>
      <c r="O277" s="36" t="e">
        <f ca="1">SUMIFS(СВЦЭМ!$H$40:$H$783,СВЦЭМ!$A$40:$A$783,$A277,СВЦЭМ!$B$39:$B$789,O$260)+'СЕТ СН'!$F$12</f>
        <v>#VALUE!</v>
      </c>
      <c r="P277" s="36" t="e">
        <f ca="1">SUMIFS(СВЦЭМ!$H$40:$H$783,СВЦЭМ!$A$40:$A$783,$A277,СВЦЭМ!$B$39:$B$789,P$260)+'СЕТ СН'!$F$12</f>
        <v>#VALUE!</v>
      </c>
      <c r="Q277" s="36" t="e">
        <f ca="1">SUMIFS(СВЦЭМ!$H$40:$H$783,СВЦЭМ!$A$40:$A$783,$A277,СВЦЭМ!$B$39:$B$789,Q$260)+'СЕТ СН'!$F$12</f>
        <v>#VALUE!</v>
      </c>
      <c r="R277" s="36" t="e">
        <f ca="1">SUMIFS(СВЦЭМ!$H$40:$H$783,СВЦЭМ!$A$40:$A$783,$A277,СВЦЭМ!$B$39:$B$789,R$260)+'СЕТ СН'!$F$12</f>
        <v>#VALUE!</v>
      </c>
      <c r="S277" s="36" t="e">
        <f ca="1">SUMIFS(СВЦЭМ!$H$40:$H$783,СВЦЭМ!$A$40:$A$783,$A277,СВЦЭМ!$B$39:$B$789,S$260)+'СЕТ СН'!$F$12</f>
        <v>#VALUE!</v>
      </c>
      <c r="T277" s="36" t="e">
        <f ca="1">SUMIFS(СВЦЭМ!$H$40:$H$783,СВЦЭМ!$A$40:$A$783,$A277,СВЦЭМ!$B$39:$B$789,T$260)+'СЕТ СН'!$F$12</f>
        <v>#VALUE!</v>
      </c>
      <c r="U277" s="36" t="e">
        <f ca="1">SUMIFS(СВЦЭМ!$H$40:$H$783,СВЦЭМ!$A$40:$A$783,$A277,СВЦЭМ!$B$39:$B$789,U$260)+'СЕТ СН'!$F$12</f>
        <v>#VALUE!</v>
      </c>
      <c r="V277" s="36" t="e">
        <f ca="1">SUMIFS(СВЦЭМ!$H$40:$H$783,СВЦЭМ!$A$40:$A$783,$A277,СВЦЭМ!$B$39:$B$789,V$260)+'СЕТ СН'!$F$12</f>
        <v>#VALUE!</v>
      </c>
      <c r="W277" s="36" t="e">
        <f ca="1">SUMIFS(СВЦЭМ!$H$40:$H$783,СВЦЭМ!$A$40:$A$783,$A277,СВЦЭМ!$B$39:$B$789,W$260)+'СЕТ СН'!$F$12</f>
        <v>#VALUE!</v>
      </c>
      <c r="X277" s="36" t="e">
        <f ca="1">SUMIFS(СВЦЭМ!$H$40:$H$783,СВЦЭМ!$A$40:$A$783,$A277,СВЦЭМ!$B$39:$B$789,X$260)+'СЕТ СН'!$F$12</f>
        <v>#VALUE!</v>
      </c>
      <c r="Y277" s="36" t="e">
        <f ca="1">SUMIFS(СВЦЭМ!$H$40:$H$783,СВЦЭМ!$A$40:$A$783,$A277,СВЦЭМ!$B$39:$B$789,Y$260)+'СЕТ СН'!$F$12</f>
        <v>#VALUE!</v>
      </c>
    </row>
    <row r="278" spans="1:25" ht="15.75" hidden="1" x14ac:dyDescent="0.2">
      <c r="A278" s="35">
        <f t="shared" si="7"/>
        <v>45644</v>
      </c>
      <c r="B278" s="36" t="e">
        <f ca="1">SUMIFS(СВЦЭМ!$H$40:$H$783,СВЦЭМ!$A$40:$A$783,$A278,СВЦЭМ!$B$39:$B$789,B$260)+'СЕТ СН'!$F$12</f>
        <v>#VALUE!</v>
      </c>
      <c r="C278" s="36" t="e">
        <f ca="1">SUMIFS(СВЦЭМ!$H$40:$H$783,СВЦЭМ!$A$40:$A$783,$A278,СВЦЭМ!$B$39:$B$789,C$260)+'СЕТ СН'!$F$12</f>
        <v>#VALUE!</v>
      </c>
      <c r="D278" s="36" t="e">
        <f ca="1">SUMIFS(СВЦЭМ!$H$40:$H$783,СВЦЭМ!$A$40:$A$783,$A278,СВЦЭМ!$B$39:$B$789,D$260)+'СЕТ СН'!$F$12</f>
        <v>#VALUE!</v>
      </c>
      <c r="E278" s="36" t="e">
        <f ca="1">SUMIFS(СВЦЭМ!$H$40:$H$783,СВЦЭМ!$A$40:$A$783,$A278,СВЦЭМ!$B$39:$B$789,E$260)+'СЕТ СН'!$F$12</f>
        <v>#VALUE!</v>
      </c>
      <c r="F278" s="36" t="e">
        <f ca="1">SUMIFS(СВЦЭМ!$H$40:$H$783,СВЦЭМ!$A$40:$A$783,$A278,СВЦЭМ!$B$39:$B$789,F$260)+'СЕТ СН'!$F$12</f>
        <v>#VALUE!</v>
      </c>
      <c r="G278" s="36" t="e">
        <f ca="1">SUMIFS(СВЦЭМ!$H$40:$H$783,СВЦЭМ!$A$40:$A$783,$A278,СВЦЭМ!$B$39:$B$789,G$260)+'СЕТ СН'!$F$12</f>
        <v>#VALUE!</v>
      </c>
      <c r="H278" s="36" t="e">
        <f ca="1">SUMIFS(СВЦЭМ!$H$40:$H$783,СВЦЭМ!$A$40:$A$783,$A278,СВЦЭМ!$B$39:$B$789,H$260)+'СЕТ СН'!$F$12</f>
        <v>#VALUE!</v>
      </c>
      <c r="I278" s="36" t="e">
        <f ca="1">SUMIFS(СВЦЭМ!$H$40:$H$783,СВЦЭМ!$A$40:$A$783,$A278,СВЦЭМ!$B$39:$B$789,I$260)+'СЕТ СН'!$F$12</f>
        <v>#VALUE!</v>
      </c>
      <c r="J278" s="36" t="e">
        <f ca="1">SUMIFS(СВЦЭМ!$H$40:$H$783,СВЦЭМ!$A$40:$A$783,$A278,СВЦЭМ!$B$39:$B$789,J$260)+'СЕТ СН'!$F$12</f>
        <v>#VALUE!</v>
      </c>
      <c r="K278" s="36" t="e">
        <f ca="1">SUMIFS(СВЦЭМ!$H$40:$H$783,СВЦЭМ!$A$40:$A$783,$A278,СВЦЭМ!$B$39:$B$789,K$260)+'СЕТ СН'!$F$12</f>
        <v>#VALUE!</v>
      </c>
      <c r="L278" s="36" t="e">
        <f ca="1">SUMIFS(СВЦЭМ!$H$40:$H$783,СВЦЭМ!$A$40:$A$783,$A278,СВЦЭМ!$B$39:$B$789,L$260)+'СЕТ СН'!$F$12</f>
        <v>#VALUE!</v>
      </c>
      <c r="M278" s="36" t="e">
        <f ca="1">SUMIFS(СВЦЭМ!$H$40:$H$783,СВЦЭМ!$A$40:$A$783,$A278,СВЦЭМ!$B$39:$B$789,M$260)+'СЕТ СН'!$F$12</f>
        <v>#VALUE!</v>
      </c>
      <c r="N278" s="36" t="e">
        <f ca="1">SUMIFS(СВЦЭМ!$H$40:$H$783,СВЦЭМ!$A$40:$A$783,$A278,СВЦЭМ!$B$39:$B$789,N$260)+'СЕТ СН'!$F$12</f>
        <v>#VALUE!</v>
      </c>
      <c r="O278" s="36" t="e">
        <f ca="1">SUMIFS(СВЦЭМ!$H$40:$H$783,СВЦЭМ!$A$40:$A$783,$A278,СВЦЭМ!$B$39:$B$789,O$260)+'СЕТ СН'!$F$12</f>
        <v>#VALUE!</v>
      </c>
      <c r="P278" s="36" t="e">
        <f ca="1">SUMIFS(СВЦЭМ!$H$40:$H$783,СВЦЭМ!$A$40:$A$783,$A278,СВЦЭМ!$B$39:$B$789,P$260)+'СЕТ СН'!$F$12</f>
        <v>#VALUE!</v>
      </c>
      <c r="Q278" s="36" t="e">
        <f ca="1">SUMIFS(СВЦЭМ!$H$40:$H$783,СВЦЭМ!$A$40:$A$783,$A278,СВЦЭМ!$B$39:$B$789,Q$260)+'СЕТ СН'!$F$12</f>
        <v>#VALUE!</v>
      </c>
      <c r="R278" s="36" t="e">
        <f ca="1">SUMIFS(СВЦЭМ!$H$40:$H$783,СВЦЭМ!$A$40:$A$783,$A278,СВЦЭМ!$B$39:$B$789,R$260)+'СЕТ СН'!$F$12</f>
        <v>#VALUE!</v>
      </c>
      <c r="S278" s="36" t="e">
        <f ca="1">SUMIFS(СВЦЭМ!$H$40:$H$783,СВЦЭМ!$A$40:$A$783,$A278,СВЦЭМ!$B$39:$B$789,S$260)+'СЕТ СН'!$F$12</f>
        <v>#VALUE!</v>
      </c>
      <c r="T278" s="36" t="e">
        <f ca="1">SUMIFS(СВЦЭМ!$H$40:$H$783,СВЦЭМ!$A$40:$A$783,$A278,СВЦЭМ!$B$39:$B$789,T$260)+'СЕТ СН'!$F$12</f>
        <v>#VALUE!</v>
      </c>
      <c r="U278" s="36" t="e">
        <f ca="1">SUMIFS(СВЦЭМ!$H$40:$H$783,СВЦЭМ!$A$40:$A$783,$A278,СВЦЭМ!$B$39:$B$789,U$260)+'СЕТ СН'!$F$12</f>
        <v>#VALUE!</v>
      </c>
      <c r="V278" s="36" t="e">
        <f ca="1">SUMIFS(СВЦЭМ!$H$40:$H$783,СВЦЭМ!$A$40:$A$783,$A278,СВЦЭМ!$B$39:$B$789,V$260)+'СЕТ СН'!$F$12</f>
        <v>#VALUE!</v>
      </c>
      <c r="W278" s="36" t="e">
        <f ca="1">SUMIFS(СВЦЭМ!$H$40:$H$783,СВЦЭМ!$A$40:$A$783,$A278,СВЦЭМ!$B$39:$B$789,W$260)+'СЕТ СН'!$F$12</f>
        <v>#VALUE!</v>
      </c>
      <c r="X278" s="36" t="e">
        <f ca="1">SUMIFS(СВЦЭМ!$H$40:$H$783,СВЦЭМ!$A$40:$A$783,$A278,СВЦЭМ!$B$39:$B$789,X$260)+'СЕТ СН'!$F$12</f>
        <v>#VALUE!</v>
      </c>
      <c r="Y278" s="36" t="e">
        <f ca="1">SUMIFS(СВЦЭМ!$H$40:$H$783,СВЦЭМ!$A$40:$A$783,$A278,СВЦЭМ!$B$39:$B$789,Y$260)+'СЕТ СН'!$F$12</f>
        <v>#VALUE!</v>
      </c>
    </row>
    <row r="279" spans="1:25" ht="15.75" hidden="1" x14ac:dyDescent="0.2">
      <c r="A279" s="35">
        <f t="shared" si="7"/>
        <v>45645</v>
      </c>
      <c r="B279" s="36" t="e">
        <f ca="1">SUMIFS(СВЦЭМ!$H$40:$H$783,СВЦЭМ!$A$40:$A$783,$A279,СВЦЭМ!$B$39:$B$789,B$260)+'СЕТ СН'!$F$12</f>
        <v>#VALUE!</v>
      </c>
      <c r="C279" s="36" t="e">
        <f ca="1">SUMIFS(СВЦЭМ!$H$40:$H$783,СВЦЭМ!$A$40:$A$783,$A279,СВЦЭМ!$B$39:$B$789,C$260)+'СЕТ СН'!$F$12</f>
        <v>#VALUE!</v>
      </c>
      <c r="D279" s="36" t="e">
        <f ca="1">SUMIFS(СВЦЭМ!$H$40:$H$783,СВЦЭМ!$A$40:$A$783,$A279,СВЦЭМ!$B$39:$B$789,D$260)+'СЕТ СН'!$F$12</f>
        <v>#VALUE!</v>
      </c>
      <c r="E279" s="36" t="e">
        <f ca="1">SUMIFS(СВЦЭМ!$H$40:$H$783,СВЦЭМ!$A$40:$A$783,$A279,СВЦЭМ!$B$39:$B$789,E$260)+'СЕТ СН'!$F$12</f>
        <v>#VALUE!</v>
      </c>
      <c r="F279" s="36" t="e">
        <f ca="1">SUMIFS(СВЦЭМ!$H$40:$H$783,СВЦЭМ!$A$40:$A$783,$A279,СВЦЭМ!$B$39:$B$789,F$260)+'СЕТ СН'!$F$12</f>
        <v>#VALUE!</v>
      </c>
      <c r="G279" s="36" t="e">
        <f ca="1">SUMIFS(СВЦЭМ!$H$40:$H$783,СВЦЭМ!$A$40:$A$783,$A279,СВЦЭМ!$B$39:$B$789,G$260)+'СЕТ СН'!$F$12</f>
        <v>#VALUE!</v>
      </c>
      <c r="H279" s="36" t="e">
        <f ca="1">SUMIFS(СВЦЭМ!$H$40:$H$783,СВЦЭМ!$A$40:$A$783,$A279,СВЦЭМ!$B$39:$B$789,H$260)+'СЕТ СН'!$F$12</f>
        <v>#VALUE!</v>
      </c>
      <c r="I279" s="36" t="e">
        <f ca="1">SUMIFS(СВЦЭМ!$H$40:$H$783,СВЦЭМ!$A$40:$A$783,$A279,СВЦЭМ!$B$39:$B$789,I$260)+'СЕТ СН'!$F$12</f>
        <v>#VALUE!</v>
      </c>
      <c r="J279" s="36" t="e">
        <f ca="1">SUMIFS(СВЦЭМ!$H$40:$H$783,СВЦЭМ!$A$40:$A$783,$A279,СВЦЭМ!$B$39:$B$789,J$260)+'СЕТ СН'!$F$12</f>
        <v>#VALUE!</v>
      </c>
      <c r="K279" s="36" t="e">
        <f ca="1">SUMIFS(СВЦЭМ!$H$40:$H$783,СВЦЭМ!$A$40:$A$783,$A279,СВЦЭМ!$B$39:$B$789,K$260)+'СЕТ СН'!$F$12</f>
        <v>#VALUE!</v>
      </c>
      <c r="L279" s="36" t="e">
        <f ca="1">SUMIFS(СВЦЭМ!$H$40:$H$783,СВЦЭМ!$A$40:$A$783,$A279,СВЦЭМ!$B$39:$B$789,L$260)+'СЕТ СН'!$F$12</f>
        <v>#VALUE!</v>
      </c>
      <c r="M279" s="36" t="e">
        <f ca="1">SUMIFS(СВЦЭМ!$H$40:$H$783,СВЦЭМ!$A$40:$A$783,$A279,СВЦЭМ!$B$39:$B$789,M$260)+'СЕТ СН'!$F$12</f>
        <v>#VALUE!</v>
      </c>
      <c r="N279" s="36" t="e">
        <f ca="1">SUMIFS(СВЦЭМ!$H$40:$H$783,СВЦЭМ!$A$40:$A$783,$A279,СВЦЭМ!$B$39:$B$789,N$260)+'СЕТ СН'!$F$12</f>
        <v>#VALUE!</v>
      </c>
      <c r="O279" s="36" t="e">
        <f ca="1">SUMIFS(СВЦЭМ!$H$40:$H$783,СВЦЭМ!$A$40:$A$783,$A279,СВЦЭМ!$B$39:$B$789,O$260)+'СЕТ СН'!$F$12</f>
        <v>#VALUE!</v>
      </c>
      <c r="P279" s="36" t="e">
        <f ca="1">SUMIFS(СВЦЭМ!$H$40:$H$783,СВЦЭМ!$A$40:$A$783,$A279,СВЦЭМ!$B$39:$B$789,P$260)+'СЕТ СН'!$F$12</f>
        <v>#VALUE!</v>
      </c>
      <c r="Q279" s="36" t="e">
        <f ca="1">SUMIFS(СВЦЭМ!$H$40:$H$783,СВЦЭМ!$A$40:$A$783,$A279,СВЦЭМ!$B$39:$B$789,Q$260)+'СЕТ СН'!$F$12</f>
        <v>#VALUE!</v>
      </c>
      <c r="R279" s="36" t="e">
        <f ca="1">SUMIFS(СВЦЭМ!$H$40:$H$783,СВЦЭМ!$A$40:$A$783,$A279,СВЦЭМ!$B$39:$B$789,R$260)+'СЕТ СН'!$F$12</f>
        <v>#VALUE!</v>
      </c>
      <c r="S279" s="36" t="e">
        <f ca="1">SUMIFS(СВЦЭМ!$H$40:$H$783,СВЦЭМ!$A$40:$A$783,$A279,СВЦЭМ!$B$39:$B$789,S$260)+'СЕТ СН'!$F$12</f>
        <v>#VALUE!</v>
      </c>
      <c r="T279" s="36" t="e">
        <f ca="1">SUMIFS(СВЦЭМ!$H$40:$H$783,СВЦЭМ!$A$40:$A$783,$A279,СВЦЭМ!$B$39:$B$789,T$260)+'СЕТ СН'!$F$12</f>
        <v>#VALUE!</v>
      </c>
      <c r="U279" s="36" t="e">
        <f ca="1">SUMIFS(СВЦЭМ!$H$40:$H$783,СВЦЭМ!$A$40:$A$783,$A279,СВЦЭМ!$B$39:$B$789,U$260)+'СЕТ СН'!$F$12</f>
        <v>#VALUE!</v>
      </c>
      <c r="V279" s="36" t="e">
        <f ca="1">SUMIFS(СВЦЭМ!$H$40:$H$783,СВЦЭМ!$A$40:$A$783,$A279,СВЦЭМ!$B$39:$B$789,V$260)+'СЕТ СН'!$F$12</f>
        <v>#VALUE!</v>
      </c>
      <c r="W279" s="36" t="e">
        <f ca="1">SUMIFS(СВЦЭМ!$H$40:$H$783,СВЦЭМ!$A$40:$A$783,$A279,СВЦЭМ!$B$39:$B$789,W$260)+'СЕТ СН'!$F$12</f>
        <v>#VALUE!</v>
      </c>
      <c r="X279" s="36" t="e">
        <f ca="1">SUMIFS(СВЦЭМ!$H$40:$H$783,СВЦЭМ!$A$40:$A$783,$A279,СВЦЭМ!$B$39:$B$789,X$260)+'СЕТ СН'!$F$12</f>
        <v>#VALUE!</v>
      </c>
      <c r="Y279" s="36" t="e">
        <f ca="1">SUMIFS(СВЦЭМ!$H$40:$H$783,СВЦЭМ!$A$40:$A$783,$A279,СВЦЭМ!$B$39:$B$789,Y$260)+'СЕТ СН'!$F$12</f>
        <v>#VALUE!</v>
      </c>
    </row>
    <row r="280" spans="1:25" ht="15.75" hidden="1" x14ac:dyDescent="0.2">
      <c r="A280" s="35">
        <f t="shared" si="7"/>
        <v>45646</v>
      </c>
      <c r="B280" s="36" t="e">
        <f ca="1">SUMIFS(СВЦЭМ!$H$40:$H$783,СВЦЭМ!$A$40:$A$783,$A280,СВЦЭМ!$B$39:$B$789,B$260)+'СЕТ СН'!$F$12</f>
        <v>#VALUE!</v>
      </c>
      <c r="C280" s="36" t="e">
        <f ca="1">SUMIFS(СВЦЭМ!$H$40:$H$783,СВЦЭМ!$A$40:$A$783,$A280,СВЦЭМ!$B$39:$B$789,C$260)+'СЕТ СН'!$F$12</f>
        <v>#VALUE!</v>
      </c>
      <c r="D280" s="36" t="e">
        <f ca="1">SUMIFS(СВЦЭМ!$H$40:$H$783,СВЦЭМ!$A$40:$A$783,$A280,СВЦЭМ!$B$39:$B$789,D$260)+'СЕТ СН'!$F$12</f>
        <v>#VALUE!</v>
      </c>
      <c r="E280" s="36" t="e">
        <f ca="1">SUMIFS(СВЦЭМ!$H$40:$H$783,СВЦЭМ!$A$40:$A$783,$A280,СВЦЭМ!$B$39:$B$789,E$260)+'СЕТ СН'!$F$12</f>
        <v>#VALUE!</v>
      </c>
      <c r="F280" s="36" t="e">
        <f ca="1">SUMIFS(СВЦЭМ!$H$40:$H$783,СВЦЭМ!$A$40:$A$783,$A280,СВЦЭМ!$B$39:$B$789,F$260)+'СЕТ СН'!$F$12</f>
        <v>#VALUE!</v>
      </c>
      <c r="G280" s="36" t="e">
        <f ca="1">SUMIFS(СВЦЭМ!$H$40:$H$783,СВЦЭМ!$A$40:$A$783,$A280,СВЦЭМ!$B$39:$B$789,G$260)+'СЕТ СН'!$F$12</f>
        <v>#VALUE!</v>
      </c>
      <c r="H280" s="36" t="e">
        <f ca="1">SUMIFS(СВЦЭМ!$H$40:$H$783,СВЦЭМ!$A$40:$A$783,$A280,СВЦЭМ!$B$39:$B$789,H$260)+'СЕТ СН'!$F$12</f>
        <v>#VALUE!</v>
      </c>
      <c r="I280" s="36" t="e">
        <f ca="1">SUMIFS(СВЦЭМ!$H$40:$H$783,СВЦЭМ!$A$40:$A$783,$A280,СВЦЭМ!$B$39:$B$789,I$260)+'СЕТ СН'!$F$12</f>
        <v>#VALUE!</v>
      </c>
      <c r="J280" s="36" t="e">
        <f ca="1">SUMIFS(СВЦЭМ!$H$40:$H$783,СВЦЭМ!$A$40:$A$783,$A280,СВЦЭМ!$B$39:$B$789,J$260)+'СЕТ СН'!$F$12</f>
        <v>#VALUE!</v>
      </c>
      <c r="K280" s="36" t="e">
        <f ca="1">SUMIFS(СВЦЭМ!$H$40:$H$783,СВЦЭМ!$A$40:$A$783,$A280,СВЦЭМ!$B$39:$B$789,K$260)+'СЕТ СН'!$F$12</f>
        <v>#VALUE!</v>
      </c>
      <c r="L280" s="36" t="e">
        <f ca="1">SUMIFS(СВЦЭМ!$H$40:$H$783,СВЦЭМ!$A$40:$A$783,$A280,СВЦЭМ!$B$39:$B$789,L$260)+'СЕТ СН'!$F$12</f>
        <v>#VALUE!</v>
      </c>
      <c r="M280" s="36" t="e">
        <f ca="1">SUMIFS(СВЦЭМ!$H$40:$H$783,СВЦЭМ!$A$40:$A$783,$A280,СВЦЭМ!$B$39:$B$789,M$260)+'СЕТ СН'!$F$12</f>
        <v>#VALUE!</v>
      </c>
      <c r="N280" s="36" t="e">
        <f ca="1">SUMIFS(СВЦЭМ!$H$40:$H$783,СВЦЭМ!$A$40:$A$783,$A280,СВЦЭМ!$B$39:$B$789,N$260)+'СЕТ СН'!$F$12</f>
        <v>#VALUE!</v>
      </c>
      <c r="O280" s="36" t="e">
        <f ca="1">SUMIFS(СВЦЭМ!$H$40:$H$783,СВЦЭМ!$A$40:$A$783,$A280,СВЦЭМ!$B$39:$B$789,O$260)+'СЕТ СН'!$F$12</f>
        <v>#VALUE!</v>
      </c>
      <c r="P280" s="36" t="e">
        <f ca="1">SUMIFS(СВЦЭМ!$H$40:$H$783,СВЦЭМ!$A$40:$A$783,$A280,СВЦЭМ!$B$39:$B$789,P$260)+'СЕТ СН'!$F$12</f>
        <v>#VALUE!</v>
      </c>
      <c r="Q280" s="36" t="e">
        <f ca="1">SUMIFS(СВЦЭМ!$H$40:$H$783,СВЦЭМ!$A$40:$A$783,$A280,СВЦЭМ!$B$39:$B$789,Q$260)+'СЕТ СН'!$F$12</f>
        <v>#VALUE!</v>
      </c>
      <c r="R280" s="36" t="e">
        <f ca="1">SUMIFS(СВЦЭМ!$H$40:$H$783,СВЦЭМ!$A$40:$A$783,$A280,СВЦЭМ!$B$39:$B$789,R$260)+'СЕТ СН'!$F$12</f>
        <v>#VALUE!</v>
      </c>
      <c r="S280" s="36" t="e">
        <f ca="1">SUMIFS(СВЦЭМ!$H$40:$H$783,СВЦЭМ!$A$40:$A$783,$A280,СВЦЭМ!$B$39:$B$789,S$260)+'СЕТ СН'!$F$12</f>
        <v>#VALUE!</v>
      </c>
      <c r="T280" s="36" t="e">
        <f ca="1">SUMIFS(СВЦЭМ!$H$40:$H$783,СВЦЭМ!$A$40:$A$783,$A280,СВЦЭМ!$B$39:$B$789,T$260)+'СЕТ СН'!$F$12</f>
        <v>#VALUE!</v>
      </c>
      <c r="U280" s="36" t="e">
        <f ca="1">SUMIFS(СВЦЭМ!$H$40:$H$783,СВЦЭМ!$A$40:$A$783,$A280,СВЦЭМ!$B$39:$B$789,U$260)+'СЕТ СН'!$F$12</f>
        <v>#VALUE!</v>
      </c>
      <c r="V280" s="36" t="e">
        <f ca="1">SUMIFS(СВЦЭМ!$H$40:$H$783,СВЦЭМ!$A$40:$A$783,$A280,СВЦЭМ!$B$39:$B$789,V$260)+'СЕТ СН'!$F$12</f>
        <v>#VALUE!</v>
      </c>
      <c r="W280" s="36" t="e">
        <f ca="1">SUMIFS(СВЦЭМ!$H$40:$H$783,СВЦЭМ!$A$40:$A$783,$A280,СВЦЭМ!$B$39:$B$789,W$260)+'СЕТ СН'!$F$12</f>
        <v>#VALUE!</v>
      </c>
      <c r="X280" s="36" t="e">
        <f ca="1">SUMIFS(СВЦЭМ!$H$40:$H$783,СВЦЭМ!$A$40:$A$783,$A280,СВЦЭМ!$B$39:$B$789,X$260)+'СЕТ СН'!$F$12</f>
        <v>#VALUE!</v>
      </c>
      <c r="Y280" s="36" t="e">
        <f ca="1">SUMIFS(СВЦЭМ!$H$40:$H$783,СВЦЭМ!$A$40:$A$783,$A280,СВЦЭМ!$B$39:$B$789,Y$260)+'СЕТ СН'!$F$12</f>
        <v>#VALUE!</v>
      </c>
    </row>
    <row r="281" spans="1:25" ht="15.75" hidden="1" x14ac:dyDescent="0.2">
      <c r="A281" s="35">
        <f t="shared" si="7"/>
        <v>45647</v>
      </c>
      <c r="B281" s="36" t="e">
        <f ca="1">SUMIFS(СВЦЭМ!$H$40:$H$783,СВЦЭМ!$A$40:$A$783,$A281,СВЦЭМ!$B$39:$B$789,B$260)+'СЕТ СН'!$F$12</f>
        <v>#VALUE!</v>
      </c>
      <c r="C281" s="36" t="e">
        <f ca="1">SUMIFS(СВЦЭМ!$H$40:$H$783,СВЦЭМ!$A$40:$A$783,$A281,СВЦЭМ!$B$39:$B$789,C$260)+'СЕТ СН'!$F$12</f>
        <v>#VALUE!</v>
      </c>
      <c r="D281" s="36" t="e">
        <f ca="1">SUMIFS(СВЦЭМ!$H$40:$H$783,СВЦЭМ!$A$40:$A$783,$A281,СВЦЭМ!$B$39:$B$789,D$260)+'СЕТ СН'!$F$12</f>
        <v>#VALUE!</v>
      </c>
      <c r="E281" s="36" t="e">
        <f ca="1">SUMIFS(СВЦЭМ!$H$40:$H$783,СВЦЭМ!$A$40:$A$783,$A281,СВЦЭМ!$B$39:$B$789,E$260)+'СЕТ СН'!$F$12</f>
        <v>#VALUE!</v>
      </c>
      <c r="F281" s="36" t="e">
        <f ca="1">SUMIFS(СВЦЭМ!$H$40:$H$783,СВЦЭМ!$A$40:$A$783,$A281,СВЦЭМ!$B$39:$B$789,F$260)+'СЕТ СН'!$F$12</f>
        <v>#VALUE!</v>
      </c>
      <c r="G281" s="36" t="e">
        <f ca="1">SUMIFS(СВЦЭМ!$H$40:$H$783,СВЦЭМ!$A$40:$A$783,$A281,СВЦЭМ!$B$39:$B$789,G$260)+'СЕТ СН'!$F$12</f>
        <v>#VALUE!</v>
      </c>
      <c r="H281" s="36" t="e">
        <f ca="1">SUMIFS(СВЦЭМ!$H$40:$H$783,СВЦЭМ!$A$40:$A$783,$A281,СВЦЭМ!$B$39:$B$789,H$260)+'СЕТ СН'!$F$12</f>
        <v>#VALUE!</v>
      </c>
      <c r="I281" s="36" t="e">
        <f ca="1">SUMIFS(СВЦЭМ!$H$40:$H$783,СВЦЭМ!$A$40:$A$783,$A281,СВЦЭМ!$B$39:$B$789,I$260)+'СЕТ СН'!$F$12</f>
        <v>#VALUE!</v>
      </c>
      <c r="J281" s="36" t="e">
        <f ca="1">SUMIFS(СВЦЭМ!$H$40:$H$783,СВЦЭМ!$A$40:$A$783,$A281,СВЦЭМ!$B$39:$B$789,J$260)+'СЕТ СН'!$F$12</f>
        <v>#VALUE!</v>
      </c>
      <c r="K281" s="36" t="e">
        <f ca="1">SUMIFS(СВЦЭМ!$H$40:$H$783,СВЦЭМ!$A$40:$A$783,$A281,СВЦЭМ!$B$39:$B$789,K$260)+'СЕТ СН'!$F$12</f>
        <v>#VALUE!</v>
      </c>
      <c r="L281" s="36" t="e">
        <f ca="1">SUMIFS(СВЦЭМ!$H$40:$H$783,СВЦЭМ!$A$40:$A$783,$A281,СВЦЭМ!$B$39:$B$789,L$260)+'СЕТ СН'!$F$12</f>
        <v>#VALUE!</v>
      </c>
      <c r="M281" s="36" t="e">
        <f ca="1">SUMIFS(СВЦЭМ!$H$40:$H$783,СВЦЭМ!$A$40:$A$783,$A281,СВЦЭМ!$B$39:$B$789,M$260)+'СЕТ СН'!$F$12</f>
        <v>#VALUE!</v>
      </c>
      <c r="N281" s="36" t="e">
        <f ca="1">SUMIFS(СВЦЭМ!$H$40:$H$783,СВЦЭМ!$A$40:$A$783,$A281,СВЦЭМ!$B$39:$B$789,N$260)+'СЕТ СН'!$F$12</f>
        <v>#VALUE!</v>
      </c>
      <c r="O281" s="36" t="e">
        <f ca="1">SUMIFS(СВЦЭМ!$H$40:$H$783,СВЦЭМ!$A$40:$A$783,$A281,СВЦЭМ!$B$39:$B$789,O$260)+'СЕТ СН'!$F$12</f>
        <v>#VALUE!</v>
      </c>
      <c r="P281" s="36" t="e">
        <f ca="1">SUMIFS(СВЦЭМ!$H$40:$H$783,СВЦЭМ!$A$40:$A$783,$A281,СВЦЭМ!$B$39:$B$789,P$260)+'СЕТ СН'!$F$12</f>
        <v>#VALUE!</v>
      </c>
      <c r="Q281" s="36" t="e">
        <f ca="1">SUMIFS(СВЦЭМ!$H$40:$H$783,СВЦЭМ!$A$40:$A$783,$A281,СВЦЭМ!$B$39:$B$789,Q$260)+'СЕТ СН'!$F$12</f>
        <v>#VALUE!</v>
      </c>
      <c r="R281" s="36" t="e">
        <f ca="1">SUMIFS(СВЦЭМ!$H$40:$H$783,СВЦЭМ!$A$40:$A$783,$A281,СВЦЭМ!$B$39:$B$789,R$260)+'СЕТ СН'!$F$12</f>
        <v>#VALUE!</v>
      </c>
      <c r="S281" s="36" t="e">
        <f ca="1">SUMIFS(СВЦЭМ!$H$40:$H$783,СВЦЭМ!$A$40:$A$783,$A281,СВЦЭМ!$B$39:$B$789,S$260)+'СЕТ СН'!$F$12</f>
        <v>#VALUE!</v>
      </c>
      <c r="T281" s="36" t="e">
        <f ca="1">SUMIFS(СВЦЭМ!$H$40:$H$783,СВЦЭМ!$A$40:$A$783,$A281,СВЦЭМ!$B$39:$B$789,T$260)+'СЕТ СН'!$F$12</f>
        <v>#VALUE!</v>
      </c>
      <c r="U281" s="36" t="e">
        <f ca="1">SUMIFS(СВЦЭМ!$H$40:$H$783,СВЦЭМ!$A$40:$A$783,$A281,СВЦЭМ!$B$39:$B$789,U$260)+'СЕТ СН'!$F$12</f>
        <v>#VALUE!</v>
      </c>
      <c r="V281" s="36" t="e">
        <f ca="1">SUMIFS(СВЦЭМ!$H$40:$H$783,СВЦЭМ!$A$40:$A$783,$A281,СВЦЭМ!$B$39:$B$789,V$260)+'СЕТ СН'!$F$12</f>
        <v>#VALUE!</v>
      </c>
      <c r="W281" s="36" t="e">
        <f ca="1">SUMIFS(СВЦЭМ!$H$40:$H$783,СВЦЭМ!$A$40:$A$783,$A281,СВЦЭМ!$B$39:$B$789,W$260)+'СЕТ СН'!$F$12</f>
        <v>#VALUE!</v>
      </c>
      <c r="X281" s="36" t="e">
        <f ca="1">SUMIFS(СВЦЭМ!$H$40:$H$783,СВЦЭМ!$A$40:$A$783,$A281,СВЦЭМ!$B$39:$B$789,X$260)+'СЕТ СН'!$F$12</f>
        <v>#VALUE!</v>
      </c>
      <c r="Y281" s="36" t="e">
        <f ca="1">SUMIFS(СВЦЭМ!$H$40:$H$783,СВЦЭМ!$A$40:$A$783,$A281,СВЦЭМ!$B$39:$B$789,Y$260)+'СЕТ СН'!$F$12</f>
        <v>#VALUE!</v>
      </c>
    </row>
    <row r="282" spans="1:25" ht="15.75" hidden="1" x14ac:dyDescent="0.2">
      <c r="A282" s="35">
        <f t="shared" si="7"/>
        <v>45648</v>
      </c>
      <c r="B282" s="36" t="e">
        <f ca="1">SUMIFS(СВЦЭМ!$H$40:$H$783,СВЦЭМ!$A$40:$A$783,$A282,СВЦЭМ!$B$39:$B$789,B$260)+'СЕТ СН'!$F$12</f>
        <v>#VALUE!</v>
      </c>
      <c r="C282" s="36" t="e">
        <f ca="1">SUMIFS(СВЦЭМ!$H$40:$H$783,СВЦЭМ!$A$40:$A$783,$A282,СВЦЭМ!$B$39:$B$789,C$260)+'СЕТ СН'!$F$12</f>
        <v>#VALUE!</v>
      </c>
      <c r="D282" s="36" t="e">
        <f ca="1">SUMIFS(СВЦЭМ!$H$40:$H$783,СВЦЭМ!$A$40:$A$783,$A282,СВЦЭМ!$B$39:$B$789,D$260)+'СЕТ СН'!$F$12</f>
        <v>#VALUE!</v>
      </c>
      <c r="E282" s="36" t="e">
        <f ca="1">SUMIFS(СВЦЭМ!$H$40:$H$783,СВЦЭМ!$A$40:$A$783,$A282,СВЦЭМ!$B$39:$B$789,E$260)+'СЕТ СН'!$F$12</f>
        <v>#VALUE!</v>
      </c>
      <c r="F282" s="36" t="e">
        <f ca="1">SUMIFS(СВЦЭМ!$H$40:$H$783,СВЦЭМ!$A$40:$A$783,$A282,СВЦЭМ!$B$39:$B$789,F$260)+'СЕТ СН'!$F$12</f>
        <v>#VALUE!</v>
      </c>
      <c r="G282" s="36" t="e">
        <f ca="1">SUMIFS(СВЦЭМ!$H$40:$H$783,СВЦЭМ!$A$40:$A$783,$A282,СВЦЭМ!$B$39:$B$789,G$260)+'СЕТ СН'!$F$12</f>
        <v>#VALUE!</v>
      </c>
      <c r="H282" s="36" t="e">
        <f ca="1">SUMIFS(СВЦЭМ!$H$40:$H$783,СВЦЭМ!$A$40:$A$783,$A282,СВЦЭМ!$B$39:$B$789,H$260)+'СЕТ СН'!$F$12</f>
        <v>#VALUE!</v>
      </c>
      <c r="I282" s="36" t="e">
        <f ca="1">SUMIFS(СВЦЭМ!$H$40:$H$783,СВЦЭМ!$A$40:$A$783,$A282,СВЦЭМ!$B$39:$B$789,I$260)+'СЕТ СН'!$F$12</f>
        <v>#VALUE!</v>
      </c>
      <c r="J282" s="36" t="e">
        <f ca="1">SUMIFS(СВЦЭМ!$H$40:$H$783,СВЦЭМ!$A$40:$A$783,$A282,СВЦЭМ!$B$39:$B$789,J$260)+'СЕТ СН'!$F$12</f>
        <v>#VALUE!</v>
      </c>
      <c r="K282" s="36" t="e">
        <f ca="1">SUMIFS(СВЦЭМ!$H$40:$H$783,СВЦЭМ!$A$40:$A$783,$A282,СВЦЭМ!$B$39:$B$789,K$260)+'СЕТ СН'!$F$12</f>
        <v>#VALUE!</v>
      </c>
      <c r="L282" s="36" t="e">
        <f ca="1">SUMIFS(СВЦЭМ!$H$40:$H$783,СВЦЭМ!$A$40:$A$783,$A282,СВЦЭМ!$B$39:$B$789,L$260)+'СЕТ СН'!$F$12</f>
        <v>#VALUE!</v>
      </c>
      <c r="M282" s="36" t="e">
        <f ca="1">SUMIFS(СВЦЭМ!$H$40:$H$783,СВЦЭМ!$A$40:$A$783,$A282,СВЦЭМ!$B$39:$B$789,M$260)+'СЕТ СН'!$F$12</f>
        <v>#VALUE!</v>
      </c>
      <c r="N282" s="36" t="e">
        <f ca="1">SUMIFS(СВЦЭМ!$H$40:$H$783,СВЦЭМ!$A$40:$A$783,$A282,СВЦЭМ!$B$39:$B$789,N$260)+'СЕТ СН'!$F$12</f>
        <v>#VALUE!</v>
      </c>
      <c r="O282" s="36" t="e">
        <f ca="1">SUMIFS(СВЦЭМ!$H$40:$H$783,СВЦЭМ!$A$40:$A$783,$A282,СВЦЭМ!$B$39:$B$789,O$260)+'СЕТ СН'!$F$12</f>
        <v>#VALUE!</v>
      </c>
      <c r="P282" s="36" t="e">
        <f ca="1">SUMIFS(СВЦЭМ!$H$40:$H$783,СВЦЭМ!$A$40:$A$783,$A282,СВЦЭМ!$B$39:$B$789,P$260)+'СЕТ СН'!$F$12</f>
        <v>#VALUE!</v>
      </c>
      <c r="Q282" s="36" t="e">
        <f ca="1">SUMIFS(СВЦЭМ!$H$40:$H$783,СВЦЭМ!$A$40:$A$783,$A282,СВЦЭМ!$B$39:$B$789,Q$260)+'СЕТ СН'!$F$12</f>
        <v>#VALUE!</v>
      </c>
      <c r="R282" s="36" t="e">
        <f ca="1">SUMIFS(СВЦЭМ!$H$40:$H$783,СВЦЭМ!$A$40:$A$783,$A282,СВЦЭМ!$B$39:$B$789,R$260)+'СЕТ СН'!$F$12</f>
        <v>#VALUE!</v>
      </c>
      <c r="S282" s="36" t="e">
        <f ca="1">SUMIFS(СВЦЭМ!$H$40:$H$783,СВЦЭМ!$A$40:$A$783,$A282,СВЦЭМ!$B$39:$B$789,S$260)+'СЕТ СН'!$F$12</f>
        <v>#VALUE!</v>
      </c>
      <c r="T282" s="36" t="e">
        <f ca="1">SUMIFS(СВЦЭМ!$H$40:$H$783,СВЦЭМ!$A$40:$A$783,$A282,СВЦЭМ!$B$39:$B$789,T$260)+'СЕТ СН'!$F$12</f>
        <v>#VALUE!</v>
      </c>
      <c r="U282" s="36" t="e">
        <f ca="1">SUMIFS(СВЦЭМ!$H$40:$H$783,СВЦЭМ!$A$40:$A$783,$A282,СВЦЭМ!$B$39:$B$789,U$260)+'СЕТ СН'!$F$12</f>
        <v>#VALUE!</v>
      </c>
      <c r="V282" s="36" t="e">
        <f ca="1">SUMIFS(СВЦЭМ!$H$40:$H$783,СВЦЭМ!$A$40:$A$783,$A282,СВЦЭМ!$B$39:$B$789,V$260)+'СЕТ СН'!$F$12</f>
        <v>#VALUE!</v>
      </c>
      <c r="W282" s="36" t="e">
        <f ca="1">SUMIFS(СВЦЭМ!$H$40:$H$783,СВЦЭМ!$A$40:$A$783,$A282,СВЦЭМ!$B$39:$B$789,W$260)+'СЕТ СН'!$F$12</f>
        <v>#VALUE!</v>
      </c>
      <c r="X282" s="36" t="e">
        <f ca="1">SUMIFS(СВЦЭМ!$H$40:$H$783,СВЦЭМ!$A$40:$A$783,$A282,СВЦЭМ!$B$39:$B$789,X$260)+'СЕТ СН'!$F$12</f>
        <v>#VALUE!</v>
      </c>
      <c r="Y282" s="36" t="e">
        <f ca="1">SUMIFS(СВЦЭМ!$H$40:$H$783,СВЦЭМ!$A$40:$A$783,$A282,СВЦЭМ!$B$39:$B$789,Y$260)+'СЕТ СН'!$F$12</f>
        <v>#VALUE!</v>
      </c>
    </row>
    <row r="283" spans="1:25" ht="15.75" hidden="1" x14ac:dyDescent="0.2">
      <c r="A283" s="35">
        <f t="shared" si="7"/>
        <v>45649</v>
      </c>
      <c r="B283" s="36" t="e">
        <f ca="1">SUMIFS(СВЦЭМ!$H$40:$H$783,СВЦЭМ!$A$40:$A$783,$A283,СВЦЭМ!$B$39:$B$789,B$260)+'СЕТ СН'!$F$12</f>
        <v>#VALUE!</v>
      </c>
      <c r="C283" s="36" t="e">
        <f ca="1">SUMIFS(СВЦЭМ!$H$40:$H$783,СВЦЭМ!$A$40:$A$783,$A283,СВЦЭМ!$B$39:$B$789,C$260)+'СЕТ СН'!$F$12</f>
        <v>#VALUE!</v>
      </c>
      <c r="D283" s="36" t="e">
        <f ca="1">SUMIFS(СВЦЭМ!$H$40:$H$783,СВЦЭМ!$A$40:$A$783,$A283,СВЦЭМ!$B$39:$B$789,D$260)+'СЕТ СН'!$F$12</f>
        <v>#VALUE!</v>
      </c>
      <c r="E283" s="36" t="e">
        <f ca="1">SUMIFS(СВЦЭМ!$H$40:$H$783,СВЦЭМ!$A$40:$A$783,$A283,СВЦЭМ!$B$39:$B$789,E$260)+'СЕТ СН'!$F$12</f>
        <v>#VALUE!</v>
      </c>
      <c r="F283" s="36" t="e">
        <f ca="1">SUMIFS(СВЦЭМ!$H$40:$H$783,СВЦЭМ!$A$40:$A$783,$A283,СВЦЭМ!$B$39:$B$789,F$260)+'СЕТ СН'!$F$12</f>
        <v>#VALUE!</v>
      </c>
      <c r="G283" s="36" t="e">
        <f ca="1">SUMIFS(СВЦЭМ!$H$40:$H$783,СВЦЭМ!$A$40:$A$783,$A283,СВЦЭМ!$B$39:$B$789,G$260)+'СЕТ СН'!$F$12</f>
        <v>#VALUE!</v>
      </c>
      <c r="H283" s="36" t="e">
        <f ca="1">SUMIFS(СВЦЭМ!$H$40:$H$783,СВЦЭМ!$A$40:$A$783,$A283,СВЦЭМ!$B$39:$B$789,H$260)+'СЕТ СН'!$F$12</f>
        <v>#VALUE!</v>
      </c>
      <c r="I283" s="36" t="e">
        <f ca="1">SUMIFS(СВЦЭМ!$H$40:$H$783,СВЦЭМ!$A$40:$A$783,$A283,СВЦЭМ!$B$39:$B$789,I$260)+'СЕТ СН'!$F$12</f>
        <v>#VALUE!</v>
      </c>
      <c r="J283" s="36" t="e">
        <f ca="1">SUMIFS(СВЦЭМ!$H$40:$H$783,СВЦЭМ!$A$40:$A$783,$A283,СВЦЭМ!$B$39:$B$789,J$260)+'СЕТ СН'!$F$12</f>
        <v>#VALUE!</v>
      </c>
      <c r="K283" s="36" t="e">
        <f ca="1">SUMIFS(СВЦЭМ!$H$40:$H$783,СВЦЭМ!$A$40:$A$783,$A283,СВЦЭМ!$B$39:$B$789,K$260)+'СЕТ СН'!$F$12</f>
        <v>#VALUE!</v>
      </c>
      <c r="L283" s="36" t="e">
        <f ca="1">SUMIFS(СВЦЭМ!$H$40:$H$783,СВЦЭМ!$A$40:$A$783,$A283,СВЦЭМ!$B$39:$B$789,L$260)+'СЕТ СН'!$F$12</f>
        <v>#VALUE!</v>
      </c>
      <c r="M283" s="36" t="e">
        <f ca="1">SUMIFS(СВЦЭМ!$H$40:$H$783,СВЦЭМ!$A$40:$A$783,$A283,СВЦЭМ!$B$39:$B$789,M$260)+'СЕТ СН'!$F$12</f>
        <v>#VALUE!</v>
      </c>
      <c r="N283" s="36" t="e">
        <f ca="1">SUMIFS(СВЦЭМ!$H$40:$H$783,СВЦЭМ!$A$40:$A$783,$A283,СВЦЭМ!$B$39:$B$789,N$260)+'СЕТ СН'!$F$12</f>
        <v>#VALUE!</v>
      </c>
      <c r="O283" s="36" t="e">
        <f ca="1">SUMIFS(СВЦЭМ!$H$40:$H$783,СВЦЭМ!$A$40:$A$783,$A283,СВЦЭМ!$B$39:$B$789,O$260)+'СЕТ СН'!$F$12</f>
        <v>#VALUE!</v>
      </c>
      <c r="P283" s="36" t="e">
        <f ca="1">SUMIFS(СВЦЭМ!$H$40:$H$783,СВЦЭМ!$A$40:$A$783,$A283,СВЦЭМ!$B$39:$B$789,P$260)+'СЕТ СН'!$F$12</f>
        <v>#VALUE!</v>
      </c>
      <c r="Q283" s="36" t="e">
        <f ca="1">SUMIFS(СВЦЭМ!$H$40:$H$783,СВЦЭМ!$A$40:$A$783,$A283,СВЦЭМ!$B$39:$B$789,Q$260)+'СЕТ СН'!$F$12</f>
        <v>#VALUE!</v>
      </c>
      <c r="R283" s="36" t="e">
        <f ca="1">SUMIFS(СВЦЭМ!$H$40:$H$783,СВЦЭМ!$A$40:$A$783,$A283,СВЦЭМ!$B$39:$B$789,R$260)+'СЕТ СН'!$F$12</f>
        <v>#VALUE!</v>
      </c>
      <c r="S283" s="36" t="e">
        <f ca="1">SUMIFS(СВЦЭМ!$H$40:$H$783,СВЦЭМ!$A$40:$A$783,$A283,СВЦЭМ!$B$39:$B$789,S$260)+'СЕТ СН'!$F$12</f>
        <v>#VALUE!</v>
      </c>
      <c r="T283" s="36" t="e">
        <f ca="1">SUMIFS(СВЦЭМ!$H$40:$H$783,СВЦЭМ!$A$40:$A$783,$A283,СВЦЭМ!$B$39:$B$789,T$260)+'СЕТ СН'!$F$12</f>
        <v>#VALUE!</v>
      </c>
      <c r="U283" s="36" t="e">
        <f ca="1">SUMIFS(СВЦЭМ!$H$40:$H$783,СВЦЭМ!$A$40:$A$783,$A283,СВЦЭМ!$B$39:$B$789,U$260)+'СЕТ СН'!$F$12</f>
        <v>#VALUE!</v>
      </c>
      <c r="V283" s="36" t="e">
        <f ca="1">SUMIFS(СВЦЭМ!$H$40:$H$783,СВЦЭМ!$A$40:$A$783,$A283,СВЦЭМ!$B$39:$B$789,V$260)+'СЕТ СН'!$F$12</f>
        <v>#VALUE!</v>
      </c>
      <c r="W283" s="36" t="e">
        <f ca="1">SUMIFS(СВЦЭМ!$H$40:$H$783,СВЦЭМ!$A$40:$A$783,$A283,СВЦЭМ!$B$39:$B$789,W$260)+'СЕТ СН'!$F$12</f>
        <v>#VALUE!</v>
      </c>
      <c r="X283" s="36" t="e">
        <f ca="1">SUMIFS(СВЦЭМ!$H$40:$H$783,СВЦЭМ!$A$40:$A$783,$A283,СВЦЭМ!$B$39:$B$789,X$260)+'СЕТ СН'!$F$12</f>
        <v>#VALUE!</v>
      </c>
      <c r="Y283" s="36" t="e">
        <f ca="1">SUMIFS(СВЦЭМ!$H$40:$H$783,СВЦЭМ!$A$40:$A$783,$A283,СВЦЭМ!$B$39:$B$789,Y$260)+'СЕТ СН'!$F$12</f>
        <v>#VALUE!</v>
      </c>
    </row>
    <row r="284" spans="1:25" ht="15.75" hidden="1" x14ac:dyDescent="0.2">
      <c r="A284" s="35">
        <f t="shared" si="7"/>
        <v>45650</v>
      </c>
      <c r="B284" s="36" t="e">
        <f ca="1">SUMIFS(СВЦЭМ!$H$40:$H$783,СВЦЭМ!$A$40:$A$783,$A284,СВЦЭМ!$B$39:$B$789,B$260)+'СЕТ СН'!$F$12</f>
        <v>#VALUE!</v>
      </c>
      <c r="C284" s="36" t="e">
        <f ca="1">SUMIFS(СВЦЭМ!$H$40:$H$783,СВЦЭМ!$A$40:$A$783,$A284,СВЦЭМ!$B$39:$B$789,C$260)+'СЕТ СН'!$F$12</f>
        <v>#VALUE!</v>
      </c>
      <c r="D284" s="36" t="e">
        <f ca="1">SUMIFS(СВЦЭМ!$H$40:$H$783,СВЦЭМ!$A$40:$A$783,$A284,СВЦЭМ!$B$39:$B$789,D$260)+'СЕТ СН'!$F$12</f>
        <v>#VALUE!</v>
      </c>
      <c r="E284" s="36" t="e">
        <f ca="1">SUMIFS(СВЦЭМ!$H$40:$H$783,СВЦЭМ!$A$40:$A$783,$A284,СВЦЭМ!$B$39:$B$789,E$260)+'СЕТ СН'!$F$12</f>
        <v>#VALUE!</v>
      </c>
      <c r="F284" s="36" t="e">
        <f ca="1">SUMIFS(СВЦЭМ!$H$40:$H$783,СВЦЭМ!$A$40:$A$783,$A284,СВЦЭМ!$B$39:$B$789,F$260)+'СЕТ СН'!$F$12</f>
        <v>#VALUE!</v>
      </c>
      <c r="G284" s="36" t="e">
        <f ca="1">SUMIFS(СВЦЭМ!$H$40:$H$783,СВЦЭМ!$A$40:$A$783,$A284,СВЦЭМ!$B$39:$B$789,G$260)+'СЕТ СН'!$F$12</f>
        <v>#VALUE!</v>
      </c>
      <c r="H284" s="36" t="e">
        <f ca="1">SUMIFS(СВЦЭМ!$H$40:$H$783,СВЦЭМ!$A$40:$A$783,$A284,СВЦЭМ!$B$39:$B$789,H$260)+'СЕТ СН'!$F$12</f>
        <v>#VALUE!</v>
      </c>
      <c r="I284" s="36" t="e">
        <f ca="1">SUMIFS(СВЦЭМ!$H$40:$H$783,СВЦЭМ!$A$40:$A$783,$A284,СВЦЭМ!$B$39:$B$789,I$260)+'СЕТ СН'!$F$12</f>
        <v>#VALUE!</v>
      </c>
      <c r="J284" s="36" t="e">
        <f ca="1">SUMIFS(СВЦЭМ!$H$40:$H$783,СВЦЭМ!$A$40:$A$783,$A284,СВЦЭМ!$B$39:$B$789,J$260)+'СЕТ СН'!$F$12</f>
        <v>#VALUE!</v>
      </c>
      <c r="K284" s="36" t="e">
        <f ca="1">SUMIFS(СВЦЭМ!$H$40:$H$783,СВЦЭМ!$A$40:$A$783,$A284,СВЦЭМ!$B$39:$B$789,K$260)+'СЕТ СН'!$F$12</f>
        <v>#VALUE!</v>
      </c>
      <c r="L284" s="36" t="e">
        <f ca="1">SUMIFS(СВЦЭМ!$H$40:$H$783,СВЦЭМ!$A$40:$A$783,$A284,СВЦЭМ!$B$39:$B$789,L$260)+'СЕТ СН'!$F$12</f>
        <v>#VALUE!</v>
      </c>
      <c r="M284" s="36" t="e">
        <f ca="1">SUMIFS(СВЦЭМ!$H$40:$H$783,СВЦЭМ!$A$40:$A$783,$A284,СВЦЭМ!$B$39:$B$789,M$260)+'СЕТ СН'!$F$12</f>
        <v>#VALUE!</v>
      </c>
      <c r="N284" s="36" t="e">
        <f ca="1">SUMIFS(СВЦЭМ!$H$40:$H$783,СВЦЭМ!$A$40:$A$783,$A284,СВЦЭМ!$B$39:$B$789,N$260)+'СЕТ СН'!$F$12</f>
        <v>#VALUE!</v>
      </c>
      <c r="O284" s="36" t="e">
        <f ca="1">SUMIFS(СВЦЭМ!$H$40:$H$783,СВЦЭМ!$A$40:$A$783,$A284,СВЦЭМ!$B$39:$B$789,O$260)+'СЕТ СН'!$F$12</f>
        <v>#VALUE!</v>
      </c>
      <c r="P284" s="36" t="e">
        <f ca="1">SUMIFS(СВЦЭМ!$H$40:$H$783,СВЦЭМ!$A$40:$A$783,$A284,СВЦЭМ!$B$39:$B$789,P$260)+'СЕТ СН'!$F$12</f>
        <v>#VALUE!</v>
      </c>
      <c r="Q284" s="36" t="e">
        <f ca="1">SUMIFS(СВЦЭМ!$H$40:$H$783,СВЦЭМ!$A$40:$A$783,$A284,СВЦЭМ!$B$39:$B$789,Q$260)+'СЕТ СН'!$F$12</f>
        <v>#VALUE!</v>
      </c>
      <c r="R284" s="36" t="e">
        <f ca="1">SUMIFS(СВЦЭМ!$H$40:$H$783,СВЦЭМ!$A$40:$A$783,$A284,СВЦЭМ!$B$39:$B$789,R$260)+'СЕТ СН'!$F$12</f>
        <v>#VALUE!</v>
      </c>
      <c r="S284" s="36" t="e">
        <f ca="1">SUMIFS(СВЦЭМ!$H$40:$H$783,СВЦЭМ!$A$40:$A$783,$A284,СВЦЭМ!$B$39:$B$789,S$260)+'СЕТ СН'!$F$12</f>
        <v>#VALUE!</v>
      </c>
      <c r="T284" s="36" t="e">
        <f ca="1">SUMIFS(СВЦЭМ!$H$40:$H$783,СВЦЭМ!$A$40:$A$783,$A284,СВЦЭМ!$B$39:$B$789,T$260)+'СЕТ СН'!$F$12</f>
        <v>#VALUE!</v>
      </c>
      <c r="U284" s="36" t="e">
        <f ca="1">SUMIFS(СВЦЭМ!$H$40:$H$783,СВЦЭМ!$A$40:$A$783,$A284,СВЦЭМ!$B$39:$B$789,U$260)+'СЕТ СН'!$F$12</f>
        <v>#VALUE!</v>
      </c>
      <c r="V284" s="36" t="e">
        <f ca="1">SUMIFS(СВЦЭМ!$H$40:$H$783,СВЦЭМ!$A$40:$A$783,$A284,СВЦЭМ!$B$39:$B$789,V$260)+'СЕТ СН'!$F$12</f>
        <v>#VALUE!</v>
      </c>
      <c r="W284" s="36" t="e">
        <f ca="1">SUMIFS(СВЦЭМ!$H$40:$H$783,СВЦЭМ!$A$40:$A$783,$A284,СВЦЭМ!$B$39:$B$789,W$260)+'СЕТ СН'!$F$12</f>
        <v>#VALUE!</v>
      </c>
      <c r="X284" s="36" t="e">
        <f ca="1">SUMIFS(СВЦЭМ!$H$40:$H$783,СВЦЭМ!$A$40:$A$783,$A284,СВЦЭМ!$B$39:$B$789,X$260)+'СЕТ СН'!$F$12</f>
        <v>#VALUE!</v>
      </c>
      <c r="Y284" s="36" t="e">
        <f ca="1">SUMIFS(СВЦЭМ!$H$40:$H$783,СВЦЭМ!$A$40:$A$783,$A284,СВЦЭМ!$B$39:$B$789,Y$260)+'СЕТ СН'!$F$12</f>
        <v>#VALUE!</v>
      </c>
    </row>
    <row r="285" spans="1:25" ht="15.75" hidden="1" x14ac:dyDescent="0.2">
      <c r="A285" s="35">
        <f t="shared" si="7"/>
        <v>45651</v>
      </c>
      <c r="B285" s="36" t="e">
        <f ca="1">SUMIFS(СВЦЭМ!$H$40:$H$783,СВЦЭМ!$A$40:$A$783,$A285,СВЦЭМ!$B$39:$B$789,B$260)+'СЕТ СН'!$F$12</f>
        <v>#VALUE!</v>
      </c>
      <c r="C285" s="36" t="e">
        <f ca="1">SUMIFS(СВЦЭМ!$H$40:$H$783,СВЦЭМ!$A$40:$A$783,$A285,СВЦЭМ!$B$39:$B$789,C$260)+'СЕТ СН'!$F$12</f>
        <v>#VALUE!</v>
      </c>
      <c r="D285" s="36" t="e">
        <f ca="1">SUMIFS(СВЦЭМ!$H$40:$H$783,СВЦЭМ!$A$40:$A$783,$A285,СВЦЭМ!$B$39:$B$789,D$260)+'СЕТ СН'!$F$12</f>
        <v>#VALUE!</v>
      </c>
      <c r="E285" s="36" t="e">
        <f ca="1">SUMIFS(СВЦЭМ!$H$40:$H$783,СВЦЭМ!$A$40:$A$783,$A285,СВЦЭМ!$B$39:$B$789,E$260)+'СЕТ СН'!$F$12</f>
        <v>#VALUE!</v>
      </c>
      <c r="F285" s="36" t="e">
        <f ca="1">SUMIFS(СВЦЭМ!$H$40:$H$783,СВЦЭМ!$A$40:$A$783,$A285,СВЦЭМ!$B$39:$B$789,F$260)+'СЕТ СН'!$F$12</f>
        <v>#VALUE!</v>
      </c>
      <c r="G285" s="36" t="e">
        <f ca="1">SUMIFS(СВЦЭМ!$H$40:$H$783,СВЦЭМ!$A$40:$A$783,$A285,СВЦЭМ!$B$39:$B$789,G$260)+'СЕТ СН'!$F$12</f>
        <v>#VALUE!</v>
      </c>
      <c r="H285" s="36" t="e">
        <f ca="1">SUMIFS(СВЦЭМ!$H$40:$H$783,СВЦЭМ!$A$40:$A$783,$A285,СВЦЭМ!$B$39:$B$789,H$260)+'СЕТ СН'!$F$12</f>
        <v>#VALUE!</v>
      </c>
      <c r="I285" s="36" t="e">
        <f ca="1">SUMIFS(СВЦЭМ!$H$40:$H$783,СВЦЭМ!$A$40:$A$783,$A285,СВЦЭМ!$B$39:$B$789,I$260)+'СЕТ СН'!$F$12</f>
        <v>#VALUE!</v>
      </c>
      <c r="J285" s="36" t="e">
        <f ca="1">SUMIFS(СВЦЭМ!$H$40:$H$783,СВЦЭМ!$A$40:$A$783,$A285,СВЦЭМ!$B$39:$B$789,J$260)+'СЕТ СН'!$F$12</f>
        <v>#VALUE!</v>
      </c>
      <c r="K285" s="36" t="e">
        <f ca="1">SUMIFS(СВЦЭМ!$H$40:$H$783,СВЦЭМ!$A$40:$A$783,$A285,СВЦЭМ!$B$39:$B$789,K$260)+'СЕТ СН'!$F$12</f>
        <v>#VALUE!</v>
      </c>
      <c r="L285" s="36" t="e">
        <f ca="1">SUMIFS(СВЦЭМ!$H$40:$H$783,СВЦЭМ!$A$40:$A$783,$A285,СВЦЭМ!$B$39:$B$789,L$260)+'СЕТ СН'!$F$12</f>
        <v>#VALUE!</v>
      </c>
      <c r="M285" s="36" t="e">
        <f ca="1">SUMIFS(СВЦЭМ!$H$40:$H$783,СВЦЭМ!$A$40:$A$783,$A285,СВЦЭМ!$B$39:$B$789,M$260)+'СЕТ СН'!$F$12</f>
        <v>#VALUE!</v>
      </c>
      <c r="N285" s="36" t="e">
        <f ca="1">SUMIFS(СВЦЭМ!$H$40:$H$783,СВЦЭМ!$A$40:$A$783,$A285,СВЦЭМ!$B$39:$B$789,N$260)+'СЕТ СН'!$F$12</f>
        <v>#VALUE!</v>
      </c>
      <c r="O285" s="36" t="e">
        <f ca="1">SUMIFS(СВЦЭМ!$H$40:$H$783,СВЦЭМ!$A$40:$A$783,$A285,СВЦЭМ!$B$39:$B$789,O$260)+'СЕТ СН'!$F$12</f>
        <v>#VALUE!</v>
      </c>
      <c r="P285" s="36" t="e">
        <f ca="1">SUMIFS(СВЦЭМ!$H$40:$H$783,СВЦЭМ!$A$40:$A$783,$A285,СВЦЭМ!$B$39:$B$789,P$260)+'СЕТ СН'!$F$12</f>
        <v>#VALUE!</v>
      </c>
      <c r="Q285" s="36" t="e">
        <f ca="1">SUMIFS(СВЦЭМ!$H$40:$H$783,СВЦЭМ!$A$40:$A$783,$A285,СВЦЭМ!$B$39:$B$789,Q$260)+'СЕТ СН'!$F$12</f>
        <v>#VALUE!</v>
      </c>
      <c r="R285" s="36" t="e">
        <f ca="1">SUMIFS(СВЦЭМ!$H$40:$H$783,СВЦЭМ!$A$40:$A$783,$A285,СВЦЭМ!$B$39:$B$789,R$260)+'СЕТ СН'!$F$12</f>
        <v>#VALUE!</v>
      </c>
      <c r="S285" s="36" t="e">
        <f ca="1">SUMIFS(СВЦЭМ!$H$40:$H$783,СВЦЭМ!$A$40:$A$783,$A285,СВЦЭМ!$B$39:$B$789,S$260)+'СЕТ СН'!$F$12</f>
        <v>#VALUE!</v>
      </c>
      <c r="T285" s="36" t="e">
        <f ca="1">SUMIFS(СВЦЭМ!$H$40:$H$783,СВЦЭМ!$A$40:$A$783,$A285,СВЦЭМ!$B$39:$B$789,T$260)+'СЕТ СН'!$F$12</f>
        <v>#VALUE!</v>
      </c>
      <c r="U285" s="36" t="e">
        <f ca="1">SUMIFS(СВЦЭМ!$H$40:$H$783,СВЦЭМ!$A$40:$A$783,$A285,СВЦЭМ!$B$39:$B$789,U$260)+'СЕТ СН'!$F$12</f>
        <v>#VALUE!</v>
      </c>
      <c r="V285" s="36" t="e">
        <f ca="1">SUMIFS(СВЦЭМ!$H$40:$H$783,СВЦЭМ!$A$40:$A$783,$A285,СВЦЭМ!$B$39:$B$789,V$260)+'СЕТ СН'!$F$12</f>
        <v>#VALUE!</v>
      </c>
      <c r="W285" s="36" t="e">
        <f ca="1">SUMIFS(СВЦЭМ!$H$40:$H$783,СВЦЭМ!$A$40:$A$783,$A285,СВЦЭМ!$B$39:$B$789,W$260)+'СЕТ СН'!$F$12</f>
        <v>#VALUE!</v>
      </c>
      <c r="X285" s="36" t="e">
        <f ca="1">SUMIFS(СВЦЭМ!$H$40:$H$783,СВЦЭМ!$A$40:$A$783,$A285,СВЦЭМ!$B$39:$B$789,X$260)+'СЕТ СН'!$F$12</f>
        <v>#VALUE!</v>
      </c>
      <c r="Y285" s="36" t="e">
        <f ca="1">SUMIFS(СВЦЭМ!$H$40:$H$783,СВЦЭМ!$A$40:$A$783,$A285,СВЦЭМ!$B$39:$B$789,Y$260)+'СЕТ СН'!$F$12</f>
        <v>#VALUE!</v>
      </c>
    </row>
    <row r="286" spans="1:25" ht="15.75" hidden="1" x14ac:dyDescent="0.2">
      <c r="A286" s="35">
        <f t="shared" si="7"/>
        <v>45652</v>
      </c>
      <c r="B286" s="36" t="e">
        <f ca="1">SUMIFS(СВЦЭМ!$H$40:$H$783,СВЦЭМ!$A$40:$A$783,$A286,СВЦЭМ!$B$39:$B$789,B$260)+'СЕТ СН'!$F$12</f>
        <v>#VALUE!</v>
      </c>
      <c r="C286" s="36" t="e">
        <f ca="1">SUMIFS(СВЦЭМ!$H$40:$H$783,СВЦЭМ!$A$40:$A$783,$A286,СВЦЭМ!$B$39:$B$789,C$260)+'СЕТ СН'!$F$12</f>
        <v>#VALUE!</v>
      </c>
      <c r="D286" s="36" t="e">
        <f ca="1">SUMIFS(СВЦЭМ!$H$40:$H$783,СВЦЭМ!$A$40:$A$783,$A286,СВЦЭМ!$B$39:$B$789,D$260)+'СЕТ СН'!$F$12</f>
        <v>#VALUE!</v>
      </c>
      <c r="E286" s="36" t="e">
        <f ca="1">SUMIFS(СВЦЭМ!$H$40:$H$783,СВЦЭМ!$A$40:$A$783,$A286,СВЦЭМ!$B$39:$B$789,E$260)+'СЕТ СН'!$F$12</f>
        <v>#VALUE!</v>
      </c>
      <c r="F286" s="36" t="e">
        <f ca="1">SUMIFS(СВЦЭМ!$H$40:$H$783,СВЦЭМ!$A$40:$A$783,$A286,СВЦЭМ!$B$39:$B$789,F$260)+'СЕТ СН'!$F$12</f>
        <v>#VALUE!</v>
      </c>
      <c r="G286" s="36" t="e">
        <f ca="1">SUMIFS(СВЦЭМ!$H$40:$H$783,СВЦЭМ!$A$40:$A$783,$A286,СВЦЭМ!$B$39:$B$789,G$260)+'СЕТ СН'!$F$12</f>
        <v>#VALUE!</v>
      </c>
      <c r="H286" s="36" t="e">
        <f ca="1">SUMIFS(СВЦЭМ!$H$40:$H$783,СВЦЭМ!$A$40:$A$783,$A286,СВЦЭМ!$B$39:$B$789,H$260)+'СЕТ СН'!$F$12</f>
        <v>#VALUE!</v>
      </c>
      <c r="I286" s="36" t="e">
        <f ca="1">SUMIFS(СВЦЭМ!$H$40:$H$783,СВЦЭМ!$A$40:$A$783,$A286,СВЦЭМ!$B$39:$B$789,I$260)+'СЕТ СН'!$F$12</f>
        <v>#VALUE!</v>
      </c>
      <c r="J286" s="36" t="e">
        <f ca="1">SUMIFS(СВЦЭМ!$H$40:$H$783,СВЦЭМ!$A$40:$A$783,$A286,СВЦЭМ!$B$39:$B$789,J$260)+'СЕТ СН'!$F$12</f>
        <v>#VALUE!</v>
      </c>
      <c r="K286" s="36" t="e">
        <f ca="1">SUMIFS(СВЦЭМ!$H$40:$H$783,СВЦЭМ!$A$40:$A$783,$A286,СВЦЭМ!$B$39:$B$789,K$260)+'СЕТ СН'!$F$12</f>
        <v>#VALUE!</v>
      </c>
      <c r="L286" s="36" t="e">
        <f ca="1">SUMIFS(СВЦЭМ!$H$40:$H$783,СВЦЭМ!$A$40:$A$783,$A286,СВЦЭМ!$B$39:$B$789,L$260)+'СЕТ СН'!$F$12</f>
        <v>#VALUE!</v>
      </c>
      <c r="M286" s="36" t="e">
        <f ca="1">SUMIFS(СВЦЭМ!$H$40:$H$783,СВЦЭМ!$A$40:$A$783,$A286,СВЦЭМ!$B$39:$B$789,M$260)+'СЕТ СН'!$F$12</f>
        <v>#VALUE!</v>
      </c>
      <c r="N286" s="36" t="e">
        <f ca="1">SUMIFS(СВЦЭМ!$H$40:$H$783,СВЦЭМ!$A$40:$A$783,$A286,СВЦЭМ!$B$39:$B$789,N$260)+'СЕТ СН'!$F$12</f>
        <v>#VALUE!</v>
      </c>
      <c r="O286" s="36" t="e">
        <f ca="1">SUMIFS(СВЦЭМ!$H$40:$H$783,СВЦЭМ!$A$40:$A$783,$A286,СВЦЭМ!$B$39:$B$789,O$260)+'СЕТ СН'!$F$12</f>
        <v>#VALUE!</v>
      </c>
      <c r="P286" s="36" t="e">
        <f ca="1">SUMIFS(СВЦЭМ!$H$40:$H$783,СВЦЭМ!$A$40:$A$783,$A286,СВЦЭМ!$B$39:$B$789,P$260)+'СЕТ СН'!$F$12</f>
        <v>#VALUE!</v>
      </c>
      <c r="Q286" s="36" t="e">
        <f ca="1">SUMIFS(СВЦЭМ!$H$40:$H$783,СВЦЭМ!$A$40:$A$783,$A286,СВЦЭМ!$B$39:$B$789,Q$260)+'СЕТ СН'!$F$12</f>
        <v>#VALUE!</v>
      </c>
      <c r="R286" s="36" t="e">
        <f ca="1">SUMIFS(СВЦЭМ!$H$40:$H$783,СВЦЭМ!$A$40:$A$783,$A286,СВЦЭМ!$B$39:$B$789,R$260)+'СЕТ СН'!$F$12</f>
        <v>#VALUE!</v>
      </c>
      <c r="S286" s="36" t="e">
        <f ca="1">SUMIFS(СВЦЭМ!$H$40:$H$783,СВЦЭМ!$A$40:$A$783,$A286,СВЦЭМ!$B$39:$B$789,S$260)+'СЕТ СН'!$F$12</f>
        <v>#VALUE!</v>
      </c>
      <c r="T286" s="36" t="e">
        <f ca="1">SUMIFS(СВЦЭМ!$H$40:$H$783,СВЦЭМ!$A$40:$A$783,$A286,СВЦЭМ!$B$39:$B$789,T$260)+'СЕТ СН'!$F$12</f>
        <v>#VALUE!</v>
      </c>
      <c r="U286" s="36" t="e">
        <f ca="1">SUMIFS(СВЦЭМ!$H$40:$H$783,СВЦЭМ!$A$40:$A$783,$A286,СВЦЭМ!$B$39:$B$789,U$260)+'СЕТ СН'!$F$12</f>
        <v>#VALUE!</v>
      </c>
      <c r="V286" s="36" t="e">
        <f ca="1">SUMIFS(СВЦЭМ!$H$40:$H$783,СВЦЭМ!$A$40:$A$783,$A286,СВЦЭМ!$B$39:$B$789,V$260)+'СЕТ СН'!$F$12</f>
        <v>#VALUE!</v>
      </c>
      <c r="W286" s="36" t="e">
        <f ca="1">SUMIFS(СВЦЭМ!$H$40:$H$783,СВЦЭМ!$A$40:$A$783,$A286,СВЦЭМ!$B$39:$B$789,W$260)+'СЕТ СН'!$F$12</f>
        <v>#VALUE!</v>
      </c>
      <c r="X286" s="36" t="e">
        <f ca="1">SUMIFS(СВЦЭМ!$H$40:$H$783,СВЦЭМ!$A$40:$A$783,$A286,СВЦЭМ!$B$39:$B$789,X$260)+'СЕТ СН'!$F$12</f>
        <v>#VALUE!</v>
      </c>
      <c r="Y286" s="36" t="e">
        <f ca="1">SUMIFS(СВЦЭМ!$H$40:$H$783,СВЦЭМ!$A$40:$A$783,$A286,СВЦЭМ!$B$39:$B$789,Y$260)+'СЕТ СН'!$F$12</f>
        <v>#VALUE!</v>
      </c>
    </row>
    <row r="287" spans="1:25" ht="15.75" hidden="1" x14ac:dyDescent="0.2">
      <c r="A287" s="35">
        <f t="shared" si="7"/>
        <v>45653</v>
      </c>
      <c r="B287" s="36" t="e">
        <f ca="1">SUMIFS(СВЦЭМ!$H$40:$H$783,СВЦЭМ!$A$40:$A$783,$A287,СВЦЭМ!$B$39:$B$789,B$260)+'СЕТ СН'!$F$12</f>
        <v>#VALUE!</v>
      </c>
      <c r="C287" s="36" t="e">
        <f ca="1">SUMIFS(СВЦЭМ!$H$40:$H$783,СВЦЭМ!$A$40:$A$783,$A287,СВЦЭМ!$B$39:$B$789,C$260)+'СЕТ СН'!$F$12</f>
        <v>#VALUE!</v>
      </c>
      <c r="D287" s="36" t="e">
        <f ca="1">SUMIFS(СВЦЭМ!$H$40:$H$783,СВЦЭМ!$A$40:$A$783,$A287,СВЦЭМ!$B$39:$B$789,D$260)+'СЕТ СН'!$F$12</f>
        <v>#VALUE!</v>
      </c>
      <c r="E287" s="36" t="e">
        <f ca="1">SUMIFS(СВЦЭМ!$H$40:$H$783,СВЦЭМ!$A$40:$A$783,$A287,СВЦЭМ!$B$39:$B$789,E$260)+'СЕТ СН'!$F$12</f>
        <v>#VALUE!</v>
      </c>
      <c r="F287" s="36" t="e">
        <f ca="1">SUMIFS(СВЦЭМ!$H$40:$H$783,СВЦЭМ!$A$40:$A$783,$A287,СВЦЭМ!$B$39:$B$789,F$260)+'СЕТ СН'!$F$12</f>
        <v>#VALUE!</v>
      </c>
      <c r="G287" s="36" t="e">
        <f ca="1">SUMIFS(СВЦЭМ!$H$40:$H$783,СВЦЭМ!$A$40:$A$783,$A287,СВЦЭМ!$B$39:$B$789,G$260)+'СЕТ СН'!$F$12</f>
        <v>#VALUE!</v>
      </c>
      <c r="H287" s="36" t="e">
        <f ca="1">SUMIFS(СВЦЭМ!$H$40:$H$783,СВЦЭМ!$A$40:$A$783,$A287,СВЦЭМ!$B$39:$B$789,H$260)+'СЕТ СН'!$F$12</f>
        <v>#VALUE!</v>
      </c>
      <c r="I287" s="36" t="e">
        <f ca="1">SUMIFS(СВЦЭМ!$H$40:$H$783,СВЦЭМ!$A$40:$A$783,$A287,СВЦЭМ!$B$39:$B$789,I$260)+'СЕТ СН'!$F$12</f>
        <v>#VALUE!</v>
      </c>
      <c r="J287" s="36" t="e">
        <f ca="1">SUMIFS(СВЦЭМ!$H$40:$H$783,СВЦЭМ!$A$40:$A$783,$A287,СВЦЭМ!$B$39:$B$789,J$260)+'СЕТ СН'!$F$12</f>
        <v>#VALUE!</v>
      </c>
      <c r="K287" s="36" t="e">
        <f ca="1">SUMIFS(СВЦЭМ!$H$40:$H$783,СВЦЭМ!$A$40:$A$783,$A287,СВЦЭМ!$B$39:$B$789,K$260)+'СЕТ СН'!$F$12</f>
        <v>#VALUE!</v>
      </c>
      <c r="L287" s="36" t="e">
        <f ca="1">SUMIFS(СВЦЭМ!$H$40:$H$783,СВЦЭМ!$A$40:$A$783,$A287,СВЦЭМ!$B$39:$B$789,L$260)+'СЕТ СН'!$F$12</f>
        <v>#VALUE!</v>
      </c>
      <c r="M287" s="36" t="e">
        <f ca="1">SUMIFS(СВЦЭМ!$H$40:$H$783,СВЦЭМ!$A$40:$A$783,$A287,СВЦЭМ!$B$39:$B$789,M$260)+'СЕТ СН'!$F$12</f>
        <v>#VALUE!</v>
      </c>
      <c r="N287" s="36" t="e">
        <f ca="1">SUMIFS(СВЦЭМ!$H$40:$H$783,СВЦЭМ!$A$40:$A$783,$A287,СВЦЭМ!$B$39:$B$789,N$260)+'СЕТ СН'!$F$12</f>
        <v>#VALUE!</v>
      </c>
      <c r="O287" s="36" t="e">
        <f ca="1">SUMIFS(СВЦЭМ!$H$40:$H$783,СВЦЭМ!$A$40:$A$783,$A287,СВЦЭМ!$B$39:$B$789,O$260)+'СЕТ СН'!$F$12</f>
        <v>#VALUE!</v>
      </c>
      <c r="P287" s="36" t="e">
        <f ca="1">SUMIFS(СВЦЭМ!$H$40:$H$783,СВЦЭМ!$A$40:$A$783,$A287,СВЦЭМ!$B$39:$B$789,P$260)+'СЕТ СН'!$F$12</f>
        <v>#VALUE!</v>
      </c>
      <c r="Q287" s="36" t="e">
        <f ca="1">SUMIFS(СВЦЭМ!$H$40:$H$783,СВЦЭМ!$A$40:$A$783,$A287,СВЦЭМ!$B$39:$B$789,Q$260)+'СЕТ СН'!$F$12</f>
        <v>#VALUE!</v>
      </c>
      <c r="R287" s="36" t="e">
        <f ca="1">SUMIFS(СВЦЭМ!$H$40:$H$783,СВЦЭМ!$A$40:$A$783,$A287,СВЦЭМ!$B$39:$B$789,R$260)+'СЕТ СН'!$F$12</f>
        <v>#VALUE!</v>
      </c>
      <c r="S287" s="36" t="e">
        <f ca="1">SUMIFS(СВЦЭМ!$H$40:$H$783,СВЦЭМ!$A$40:$A$783,$A287,СВЦЭМ!$B$39:$B$789,S$260)+'СЕТ СН'!$F$12</f>
        <v>#VALUE!</v>
      </c>
      <c r="T287" s="36" t="e">
        <f ca="1">SUMIFS(СВЦЭМ!$H$40:$H$783,СВЦЭМ!$A$40:$A$783,$A287,СВЦЭМ!$B$39:$B$789,T$260)+'СЕТ СН'!$F$12</f>
        <v>#VALUE!</v>
      </c>
      <c r="U287" s="36" t="e">
        <f ca="1">SUMIFS(СВЦЭМ!$H$40:$H$783,СВЦЭМ!$A$40:$A$783,$A287,СВЦЭМ!$B$39:$B$789,U$260)+'СЕТ СН'!$F$12</f>
        <v>#VALUE!</v>
      </c>
      <c r="V287" s="36" t="e">
        <f ca="1">SUMIFS(СВЦЭМ!$H$40:$H$783,СВЦЭМ!$A$40:$A$783,$A287,СВЦЭМ!$B$39:$B$789,V$260)+'СЕТ СН'!$F$12</f>
        <v>#VALUE!</v>
      </c>
      <c r="W287" s="36" t="e">
        <f ca="1">SUMIFS(СВЦЭМ!$H$40:$H$783,СВЦЭМ!$A$40:$A$783,$A287,СВЦЭМ!$B$39:$B$789,W$260)+'СЕТ СН'!$F$12</f>
        <v>#VALUE!</v>
      </c>
      <c r="X287" s="36" t="e">
        <f ca="1">SUMIFS(СВЦЭМ!$H$40:$H$783,СВЦЭМ!$A$40:$A$783,$A287,СВЦЭМ!$B$39:$B$789,X$260)+'СЕТ СН'!$F$12</f>
        <v>#VALUE!</v>
      </c>
      <c r="Y287" s="36" t="e">
        <f ca="1">SUMIFS(СВЦЭМ!$H$40:$H$783,СВЦЭМ!$A$40:$A$783,$A287,СВЦЭМ!$B$39:$B$789,Y$260)+'СЕТ СН'!$F$12</f>
        <v>#VALUE!</v>
      </c>
    </row>
    <row r="288" spans="1:25" ht="15.75" hidden="1" x14ac:dyDescent="0.2">
      <c r="A288" s="35">
        <f t="shared" si="7"/>
        <v>45654</v>
      </c>
      <c r="B288" s="36" t="e">
        <f ca="1">SUMIFS(СВЦЭМ!$H$40:$H$783,СВЦЭМ!$A$40:$A$783,$A288,СВЦЭМ!$B$39:$B$789,B$260)+'СЕТ СН'!$F$12</f>
        <v>#VALUE!</v>
      </c>
      <c r="C288" s="36" t="e">
        <f ca="1">SUMIFS(СВЦЭМ!$H$40:$H$783,СВЦЭМ!$A$40:$A$783,$A288,СВЦЭМ!$B$39:$B$789,C$260)+'СЕТ СН'!$F$12</f>
        <v>#VALUE!</v>
      </c>
      <c r="D288" s="36" t="e">
        <f ca="1">SUMIFS(СВЦЭМ!$H$40:$H$783,СВЦЭМ!$A$40:$A$783,$A288,СВЦЭМ!$B$39:$B$789,D$260)+'СЕТ СН'!$F$12</f>
        <v>#VALUE!</v>
      </c>
      <c r="E288" s="36" t="e">
        <f ca="1">SUMIFS(СВЦЭМ!$H$40:$H$783,СВЦЭМ!$A$40:$A$783,$A288,СВЦЭМ!$B$39:$B$789,E$260)+'СЕТ СН'!$F$12</f>
        <v>#VALUE!</v>
      </c>
      <c r="F288" s="36" t="e">
        <f ca="1">SUMIFS(СВЦЭМ!$H$40:$H$783,СВЦЭМ!$A$40:$A$783,$A288,СВЦЭМ!$B$39:$B$789,F$260)+'СЕТ СН'!$F$12</f>
        <v>#VALUE!</v>
      </c>
      <c r="G288" s="36" t="e">
        <f ca="1">SUMIFS(СВЦЭМ!$H$40:$H$783,СВЦЭМ!$A$40:$A$783,$A288,СВЦЭМ!$B$39:$B$789,G$260)+'СЕТ СН'!$F$12</f>
        <v>#VALUE!</v>
      </c>
      <c r="H288" s="36" t="e">
        <f ca="1">SUMIFS(СВЦЭМ!$H$40:$H$783,СВЦЭМ!$A$40:$A$783,$A288,СВЦЭМ!$B$39:$B$789,H$260)+'СЕТ СН'!$F$12</f>
        <v>#VALUE!</v>
      </c>
      <c r="I288" s="36" t="e">
        <f ca="1">SUMIFS(СВЦЭМ!$H$40:$H$783,СВЦЭМ!$A$40:$A$783,$A288,СВЦЭМ!$B$39:$B$789,I$260)+'СЕТ СН'!$F$12</f>
        <v>#VALUE!</v>
      </c>
      <c r="J288" s="36" t="e">
        <f ca="1">SUMIFS(СВЦЭМ!$H$40:$H$783,СВЦЭМ!$A$40:$A$783,$A288,СВЦЭМ!$B$39:$B$789,J$260)+'СЕТ СН'!$F$12</f>
        <v>#VALUE!</v>
      </c>
      <c r="K288" s="36" t="e">
        <f ca="1">SUMIFS(СВЦЭМ!$H$40:$H$783,СВЦЭМ!$A$40:$A$783,$A288,СВЦЭМ!$B$39:$B$789,K$260)+'СЕТ СН'!$F$12</f>
        <v>#VALUE!</v>
      </c>
      <c r="L288" s="36" t="e">
        <f ca="1">SUMIFS(СВЦЭМ!$H$40:$H$783,СВЦЭМ!$A$40:$A$783,$A288,СВЦЭМ!$B$39:$B$789,L$260)+'СЕТ СН'!$F$12</f>
        <v>#VALUE!</v>
      </c>
      <c r="M288" s="36" t="e">
        <f ca="1">SUMIFS(СВЦЭМ!$H$40:$H$783,СВЦЭМ!$A$40:$A$783,$A288,СВЦЭМ!$B$39:$B$789,M$260)+'СЕТ СН'!$F$12</f>
        <v>#VALUE!</v>
      </c>
      <c r="N288" s="36" t="e">
        <f ca="1">SUMIFS(СВЦЭМ!$H$40:$H$783,СВЦЭМ!$A$40:$A$783,$A288,СВЦЭМ!$B$39:$B$789,N$260)+'СЕТ СН'!$F$12</f>
        <v>#VALUE!</v>
      </c>
      <c r="O288" s="36" t="e">
        <f ca="1">SUMIFS(СВЦЭМ!$H$40:$H$783,СВЦЭМ!$A$40:$A$783,$A288,СВЦЭМ!$B$39:$B$789,O$260)+'СЕТ СН'!$F$12</f>
        <v>#VALUE!</v>
      </c>
      <c r="P288" s="36" t="e">
        <f ca="1">SUMIFS(СВЦЭМ!$H$40:$H$783,СВЦЭМ!$A$40:$A$783,$A288,СВЦЭМ!$B$39:$B$789,P$260)+'СЕТ СН'!$F$12</f>
        <v>#VALUE!</v>
      </c>
      <c r="Q288" s="36" t="e">
        <f ca="1">SUMIFS(СВЦЭМ!$H$40:$H$783,СВЦЭМ!$A$40:$A$783,$A288,СВЦЭМ!$B$39:$B$789,Q$260)+'СЕТ СН'!$F$12</f>
        <v>#VALUE!</v>
      </c>
      <c r="R288" s="36" t="e">
        <f ca="1">SUMIFS(СВЦЭМ!$H$40:$H$783,СВЦЭМ!$A$40:$A$783,$A288,СВЦЭМ!$B$39:$B$789,R$260)+'СЕТ СН'!$F$12</f>
        <v>#VALUE!</v>
      </c>
      <c r="S288" s="36" t="e">
        <f ca="1">SUMIFS(СВЦЭМ!$H$40:$H$783,СВЦЭМ!$A$40:$A$783,$A288,СВЦЭМ!$B$39:$B$789,S$260)+'СЕТ СН'!$F$12</f>
        <v>#VALUE!</v>
      </c>
      <c r="T288" s="36" t="e">
        <f ca="1">SUMIFS(СВЦЭМ!$H$40:$H$783,СВЦЭМ!$A$40:$A$783,$A288,СВЦЭМ!$B$39:$B$789,T$260)+'СЕТ СН'!$F$12</f>
        <v>#VALUE!</v>
      </c>
      <c r="U288" s="36" t="e">
        <f ca="1">SUMIFS(СВЦЭМ!$H$40:$H$783,СВЦЭМ!$A$40:$A$783,$A288,СВЦЭМ!$B$39:$B$789,U$260)+'СЕТ СН'!$F$12</f>
        <v>#VALUE!</v>
      </c>
      <c r="V288" s="36" t="e">
        <f ca="1">SUMIFS(СВЦЭМ!$H$40:$H$783,СВЦЭМ!$A$40:$A$783,$A288,СВЦЭМ!$B$39:$B$789,V$260)+'СЕТ СН'!$F$12</f>
        <v>#VALUE!</v>
      </c>
      <c r="W288" s="36" t="e">
        <f ca="1">SUMIFS(СВЦЭМ!$H$40:$H$783,СВЦЭМ!$A$40:$A$783,$A288,СВЦЭМ!$B$39:$B$789,W$260)+'СЕТ СН'!$F$12</f>
        <v>#VALUE!</v>
      </c>
      <c r="X288" s="36" t="e">
        <f ca="1">SUMIFS(СВЦЭМ!$H$40:$H$783,СВЦЭМ!$A$40:$A$783,$A288,СВЦЭМ!$B$39:$B$789,X$260)+'СЕТ СН'!$F$12</f>
        <v>#VALUE!</v>
      </c>
      <c r="Y288" s="36" t="e">
        <f ca="1">SUMIFS(СВЦЭМ!$H$40:$H$783,СВЦЭМ!$A$40:$A$783,$A288,СВЦЭМ!$B$39:$B$789,Y$260)+'СЕТ СН'!$F$12</f>
        <v>#VALUE!</v>
      </c>
    </row>
    <row r="289" spans="1:27" ht="15.75" hidden="1" x14ac:dyDescent="0.2">
      <c r="A289" s="35">
        <f t="shared" si="7"/>
        <v>45655</v>
      </c>
      <c r="B289" s="36" t="e">
        <f ca="1">SUMIFS(СВЦЭМ!$H$40:$H$783,СВЦЭМ!$A$40:$A$783,$A289,СВЦЭМ!$B$39:$B$789,B$260)+'СЕТ СН'!$F$12</f>
        <v>#VALUE!</v>
      </c>
      <c r="C289" s="36" t="e">
        <f ca="1">SUMIFS(СВЦЭМ!$H$40:$H$783,СВЦЭМ!$A$40:$A$783,$A289,СВЦЭМ!$B$39:$B$789,C$260)+'СЕТ СН'!$F$12</f>
        <v>#VALUE!</v>
      </c>
      <c r="D289" s="36" t="e">
        <f ca="1">SUMIFS(СВЦЭМ!$H$40:$H$783,СВЦЭМ!$A$40:$A$783,$A289,СВЦЭМ!$B$39:$B$789,D$260)+'СЕТ СН'!$F$12</f>
        <v>#VALUE!</v>
      </c>
      <c r="E289" s="36" t="e">
        <f ca="1">SUMIFS(СВЦЭМ!$H$40:$H$783,СВЦЭМ!$A$40:$A$783,$A289,СВЦЭМ!$B$39:$B$789,E$260)+'СЕТ СН'!$F$12</f>
        <v>#VALUE!</v>
      </c>
      <c r="F289" s="36" t="e">
        <f ca="1">SUMIFS(СВЦЭМ!$H$40:$H$783,СВЦЭМ!$A$40:$A$783,$A289,СВЦЭМ!$B$39:$B$789,F$260)+'СЕТ СН'!$F$12</f>
        <v>#VALUE!</v>
      </c>
      <c r="G289" s="36" t="e">
        <f ca="1">SUMIFS(СВЦЭМ!$H$40:$H$783,СВЦЭМ!$A$40:$A$783,$A289,СВЦЭМ!$B$39:$B$789,G$260)+'СЕТ СН'!$F$12</f>
        <v>#VALUE!</v>
      </c>
      <c r="H289" s="36" t="e">
        <f ca="1">SUMIFS(СВЦЭМ!$H$40:$H$783,СВЦЭМ!$A$40:$A$783,$A289,СВЦЭМ!$B$39:$B$789,H$260)+'СЕТ СН'!$F$12</f>
        <v>#VALUE!</v>
      </c>
      <c r="I289" s="36" t="e">
        <f ca="1">SUMIFS(СВЦЭМ!$H$40:$H$783,СВЦЭМ!$A$40:$A$783,$A289,СВЦЭМ!$B$39:$B$789,I$260)+'СЕТ СН'!$F$12</f>
        <v>#VALUE!</v>
      </c>
      <c r="J289" s="36" t="e">
        <f ca="1">SUMIFS(СВЦЭМ!$H$40:$H$783,СВЦЭМ!$A$40:$A$783,$A289,СВЦЭМ!$B$39:$B$789,J$260)+'СЕТ СН'!$F$12</f>
        <v>#VALUE!</v>
      </c>
      <c r="K289" s="36" t="e">
        <f ca="1">SUMIFS(СВЦЭМ!$H$40:$H$783,СВЦЭМ!$A$40:$A$783,$A289,СВЦЭМ!$B$39:$B$789,K$260)+'СЕТ СН'!$F$12</f>
        <v>#VALUE!</v>
      </c>
      <c r="L289" s="36" t="e">
        <f ca="1">SUMIFS(СВЦЭМ!$H$40:$H$783,СВЦЭМ!$A$40:$A$783,$A289,СВЦЭМ!$B$39:$B$789,L$260)+'СЕТ СН'!$F$12</f>
        <v>#VALUE!</v>
      </c>
      <c r="M289" s="36" t="e">
        <f ca="1">SUMIFS(СВЦЭМ!$H$40:$H$783,СВЦЭМ!$A$40:$A$783,$A289,СВЦЭМ!$B$39:$B$789,M$260)+'СЕТ СН'!$F$12</f>
        <v>#VALUE!</v>
      </c>
      <c r="N289" s="36" t="e">
        <f ca="1">SUMIFS(СВЦЭМ!$H$40:$H$783,СВЦЭМ!$A$40:$A$783,$A289,СВЦЭМ!$B$39:$B$789,N$260)+'СЕТ СН'!$F$12</f>
        <v>#VALUE!</v>
      </c>
      <c r="O289" s="36" t="e">
        <f ca="1">SUMIFS(СВЦЭМ!$H$40:$H$783,СВЦЭМ!$A$40:$A$783,$A289,СВЦЭМ!$B$39:$B$789,O$260)+'СЕТ СН'!$F$12</f>
        <v>#VALUE!</v>
      </c>
      <c r="P289" s="36" t="e">
        <f ca="1">SUMIFS(СВЦЭМ!$H$40:$H$783,СВЦЭМ!$A$40:$A$783,$A289,СВЦЭМ!$B$39:$B$789,P$260)+'СЕТ СН'!$F$12</f>
        <v>#VALUE!</v>
      </c>
      <c r="Q289" s="36" t="e">
        <f ca="1">SUMIFS(СВЦЭМ!$H$40:$H$783,СВЦЭМ!$A$40:$A$783,$A289,СВЦЭМ!$B$39:$B$789,Q$260)+'СЕТ СН'!$F$12</f>
        <v>#VALUE!</v>
      </c>
      <c r="R289" s="36" t="e">
        <f ca="1">SUMIFS(СВЦЭМ!$H$40:$H$783,СВЦЭМ!$A$40:$A$783,$A289,СВЦЭМ!$B$39:$B$789,R$260)+'СЕТ СН'!$F$12</f>
        <v>#VALUE!</v>
      </c>
      <c r="S289" s="36" t="e">
        <f ca="1">SUMIFS(СВЦЭМ!$H$40:$H$783,СВЦЭМ!$A$40:$A$783,$A289,СВЦЭМ!$B$39:$B$789,S$260)+'СЕТ СН'!$F$12</f>
        <v>#VALUE!</v>
      </c>
      <c r="T289" s="36" t="e">
        <f ca="1">SUMIFS(СВЦЭМ!$H$40:$H$783,СВЦЭМ!$A$40:$A$783,$A289,СВЦЭМ!$B$39:$B$789,T$260)+'СЕТ СН'!$F$12</f>
        <v>#VALUE!</v>
      </c>
      <c r="U289" s="36" t="e">
        <f ca="1">SUMIFS(СВЦЭМ!$H$40:$H$783,СВЦЭМ!$A$40:$A$783,$A289,СВЦЭМ!$B$39:$B$789,U$260)+'СЕТ СН'!$F$12</f>
        <v>#VALUE!</v>
      </c>
      <c r="V289" s="36" t="e">
        <f ca="1">SUMIFS(СВЦЭМ!$H$40:$H$783,СВЦЭМ!$A$40:$A$783,$A289,СВЦЭМ!$B$39:$B$789,V$260)+'СЕТ СН'!$F$12</f>
        <v>#VALUE!</v>
      </c>
      <c r="W289" s="36" t="e">
        <f ca="1">SUMIFS(СВЦЭМ!$H$40:$H$783,СВЦЭМ!$A$40:$A$783,$A289,СВЦЭМ!$B$39:$B$789,W$260)+'СЕТ СН'!$F$12</f>
        <v>#VALUE!</v>
      </c>
      <c r="X289" s="36" t="e">
        <f ca="1">SUMIFS(СВЦЭМ!$H$40:$H$783,СВЦЭМ!$A$40:$A$783,$A289,СВЦЭМ!$B$39:$B$789,X$260)+'СЕТ СН'!$F$12</f>
        <v>#VALUE!</v>
      </c>
      <c r="Y289" s="36" t="e">
        <f ca="1">SUMIFS(СВЦЭМ!$H$40:$H$783,СВЦЭМ!$A$40:$A$783,$A289,СВЦЭМ!$B$39:$B$789,Y$260)+'СЕТ СН'!$F$12</f>
        <v>#VALUE!</v>
      </c>
    </row>
    <row r="290" spans="1:27" ht="15.75" hidden="1" x14ac:dyDescent="0.2">
      <c r="A290" s="35">
        <f t="shared" si="7"/>
        <v>45656</v>
      </c>
      <c r="B290" s="36" t="e">
        <f ca="1">SUMIFS(СВЦЭМ!$H$40:$H$783,СВЦЭМ!$A$40:$A$783,$A290,СВЦЭМ!$B$39:$B$789,B$260)+'СЕТ СН'!$F$12</f>
        <v>#VALUE!</v>
      </c>
      <c r="C290" s="36" t="e">
        <f ca="1">SUMIFS(СВЦЭМ!$H$40:$H$783,СВЦЭМ!$A$40:$A$783,$A290,СВЦЭМ!$B$39:$B$789,C$260)+'СЕТ СН'!$F$12</f>
        <v>#VALUE!</v>
      </c>
      <c r="D290" s="36" t="e">
        <f ca="1">SUMIFS(СВЦЭМ!$H$40:$H$783,СВЦЭМ!$A$40:$A$783,$A290,СВЦЭМ!$B$39:$B$789,D$260)+'СЕТ СН'!$F$12</f>
        <v>#VALUE!</v>
      </c>
      <c r="E290" s="36" t="e">
        <f ca="1">SUMIFS(СВЦЭМ!$H$40:$H$783,СВЦЭМ!$A$40:$A$783,$A290,СВЦЭМ!$B$39:$B$789,E$260)+'СЕТ СН'!$F$12</f>
        <v>#VALUE!</v>
      </c>
      <c r="F290" s="36" t="e">
        <f ca="1">SUMIFS(СВЦЭМ!$H$40:$H$783,СВЦЭМ!$A$40:$A$783,$A290,СВЦЭМ!$B$39:$B$789,F$260)+'СЕТ СН'!$F$12</f>
        <v>#VALUE!</v>
      </c>
      <c r="G290" s="36" t="e">
        <f ca="1">SUMIFS(СВЦЭМ!$H$40:$H$783,СВЦЭМ!$A$40:$A$783,$A290,СВЦЭМ!$B$39:$B$789,G$260)+'СЕТ СН'!$F$12</f>
        <v>#VALUE!</v>
      </c>
      <c r="H290" s="36" t="e">
        <f ca="1">SUMIFS(СВЦЭМ!$H$40:$H$783,СВЦЭМ!$A$40:$A$783,$A290,СВЦЭМ!$B$39:$B$789,H$260)+'СЕТ СН'!$F$12</f>
        <v>#VALUE!</v>
      </c>
      <c r="I290" s="36" t="e">
        <f ca="1">SUMIFS(СВЦЭМ!$H$40:$H$783,СВЦЭМ!$A$40:$A$783,$A290,СВЦЭМ!$B$39:$B$789,I$260)+'СЕТ СН'!$F$12</f>
        <v>#VALUE!</v>
      </c>
      <c r="J290" s="36" t="e">
        <f ca="1">SUMIFS(СВЦЭМ!$H$40:$H$783,СВЦЭМ!$A$40:$A$783,$A290,СВЦЭМ!$B$39:$B$789,J$260)+'СЕТ СН'!$F$12</f>
        <v>#VALUE!</v>
      </c>
      <c r="K290" s="36" t="e">
        <f ca="1">SUMIFS(СВЦЭМ!$H$40:$H$783,СВЦЭМ!$A$40:$A$783,$A290,СВЦЭМ!$B$39:$B$789,K$260)+'СЕТ СН'!$F$12</f>
        <v>#VALUE!</v>
      </c>
      <c r="L290" s="36" t="e">
        <f ca="1">SUMIFS(СВЦЭМ!$H$40:$H$783,СВЦЭМ!$A$40:$A$783,$A290,СВЦЭМ!$B$39:$B$789,L$260)+'СЕТ СН'!$F$12</f>
        <v>#VALUE!</v>
      </c>
      <c r="M290" s="36" t="e">
        <f ca="1">SUMIFS(СВЦЭМ!$H$40:$H$783,СВЦЭМ!$A$40:$A$783,$A290,СВЦЭМ!$B$39:$B$789,M$260)+'СЕТ СН'!$F$12</f>
        <v>#VALUE!</v>
      </c>
      <c r="N290" s="36" t="e">
        <f ca="1">SUMIFS(СВЦЭМ!$H$40:$H$783,СВЦЭМ!$A$40:$A$783,$A290,СВЦЭМ!$B$39:$B$789,N$260)+'СЕТ СН'!$F$12</f>
        <v>#VALUE!</v>
      </c>
      <c r="O290" s="36" t="e">
        <f ca="1">SUMIFS(СВЦЭМ!$H$40:$H$783,СВЦЭМ!$A$40:$A$783,$A290,СВЦЭМ!$B$39:$B$789,O$260)+'СЕТ СН'!$F$12</f>
        <v>#VALUE!</v>
      </c>
      <c r="P290" s="36" t="e">
        <f ca="1">SUMIFS(СВЦЭМ!$H$40:$H$783,СВЦЭМ!$A$40:$A$783,$A290,СВЦЭМ!$B$39:$B$789,P$260)+'СЕТ СН'!$F$12</f>
        <v>#VALUE!</v>
      </c>
      <c r="Q290" s="36" t="e">
        <f ca="1">SUMIFS(СВЦЭМ!$H$40:$H$783,СВЦЭМ!$A$40:$A$783,$A290,СВЦЭМ!$B$39:$B$789,Q$260)+'СЕТ СН'!$F$12</f>
        <v>#VALUE!</v>
      </c>
      <c r="R290" s="36" t="e">
        <f ca="1">SUMIFS(СВЦЭМ!$H$40:$H$783,СВЦЭМ!$A$40:$A$783,$A290,СВЦЭМ!$B$39:$B$789,R$260)+'СЕТ СН'!$F$12</f>
        <v>#VALUE!</v>
      </c>
      <c r="S290" s="36" t="e">
        <f ca="1">SUMIFS(СВЦЭМ!$H$40:$H$783,СВЦЭМ!$A$40:$A$783,$A290,СВЦЭМ!$B$39:$B$789,S$260)+'СЕТ СН'!$F$12</f>
        <v>#VALUE!</v>
      </c>
      <c r="T290" s="36" t="e">
        <f ca="1">SUMIFS(СВЦЭМ!$H$40:$H$783,СВЦЭМ!$A$40:$A$783,$A290,СВЦЭМ!$B$39:$B$789,T$260)+'СЕТ СН'!$F$12</f>
        <v>#VALUE!</v>
      </c>
      <c r="U290" s="36" t="e">
        <f ca="1">SUMIFS(СВЦЭМ!$H$40:$H$783,СВЦЭМ!$A$40:$A$783,$A290,СВЦЭМ!$B$39:$B$789,U$260)+'СЕТ СН'!$F$12</f>
        <v>#VALUE!</v>
      </c>
      <c r="V290" s="36" t="e">
        <f ca="1">SUMIFS(СВЦЭМ!$H$40:$H$783,СВЦЭМ!$A$40:$A$783,$A290,СВЦЭМ!$B$39:$B$789,V$260)+'СЕТ СН'!$F$12</f>
        <v>#VALUE!</v>
      </c>
      <c r="W290" s="36" t="e">
        <f ca="1">SUMIFS(СВЦЭМ!$H$40:$H$783,СВЦЭМ!$A$40:$A$783,$A290,СВЦЭМ!$B$39:$B$789,W$260)+'СЕТ СН'!$F$12</f>
        <v>#VALUE!</v>
      </c>
      <c r="X290" s="36" t="e">
        <f ca="1">SUMIFS(СВЦЭМ!$H$40:$H$783,СВЦЭМ!$A$40:$A$783,$A290,СВЦЭМ!$B$39:$B$789,X$260)+'СЕТ СН'!$F$12</f>
        <v>#VALUE!</v>
      </c>
      <c r="Y290" s="36" t="e">
        <f ca="1">SUMIFS(СВЦЭМ!$H$40:$H$783,СВЦЭМ!$A$40:$A$783,$A290,СВЦЭМ!$B$39:$B$789,Y$260)+'СЕТ СН'!$F$12</f>
        <v>#VALUE!</v>
      </c>
    </row>
    <row r="291" spans="1:27" ht="15.75" hidden="1" x14ac:dyDescent="0.2">
      <c r="A291" s="35">
        <f t="shared" si="7"/>
        <v>45657</v>
      </c>
      <c r="B291" s="36" t="e">
        <f ca="1">SUMIFS(СВЦЭМ!$H$40:$H$783,СВЦЭМ!$A$40:$A$783,$A291,СВЦЭМ!$B$39:$B$789,B$260)+'СЕТ СН'!$F$12</f>
        <v>#VALUE!</v>
      </c>
      <c r="C291" s="36" t="e">
        <f ca="1">SUMIFS(СВЦЭМ!$H$40:$H$783,СВЦЭМ!$A$40:$A$783,$A291,СВЦЭМ!$B$39:$B$789,C$260)+'СЕТ СН'!$F$12</f>
        <v>#VALUE!</v>
      </c>
      <c r="D291" s="36" t="e">
        <f ca="1">SUMIFS(СВЦЭМ!$H$40:$H$783,СВЦЭМ!$A$40:$A$783,$A291,СВЦЭМ!$B$39:$B$789,D$260)+'СЕТ СН'!$F$12</f>
        <v>#VALUE!</v>
      </c>
      <c r="E291" s="36" t="e">
        <f ca="1">SUMIFS(СВЦЭМ!$H$40:$H$783,СВЦЭМ!$A$40:$A$783,$A291,СВЦЭМ!$B$39:$B$789,E$260)+'СЕТ СН'!$F$12</f>
        <v>#VALUE!</v>
      </c>
      <c r="F291" s="36" t="e">
        <f ca="1">SUMIFS(СВЦЭМ!$H$40:$H$783,СВЦЭМ!$A$40:$A$783,$A291,СВЦЭМ!$B$39:$B$789,F$260)+'СЕТ СН'!$F$12</f>
        <v>#VALUE!</v>
      </c>
      <c r="G291" s="36" t="e">
        <f ca="1">SUMIFS(СВЦЭМ!$H$40:$H$783,СВЦЭМ!$A$40:$A$783,$A291,СВЦЭМ!$B$39:$B$789,G$260)+'СЕТ СН'!$F$12</f>
        <v>#VALUE!</v>
      </c>
      <c r="H291" s="36" t="e">
        <f ca="1">SUMIFS(СВЦЭМ!$H$40:$H$783,СВЦЭМ!$A$40:$A$783,$A291,СВЦЭМ!$B$39:$B$789,H$260)+'СЕТ СН'!$F$12</f>
        <v>#VALUE!</v>
      </c>
      <c r="I291" s="36" t="e">
        <f ca="1">SUMIFS(СВЦЭМ!$H$40:$H$783,СВЦЭМ!$A$40:$A$783,$A291,СВЦЭМ!$B$39:$B$789,I$260)+'СЕТ СН'!$F$12</f>
        <v>#VALUE!</v>
      </c>
      <c r="J291" s="36" t="e">
        <f ca="1">SUMIFS(СВЦЭМ!$H$40:$H$783,СВЦЭМ!$A$40:$A$783,$A291,СВЦЭМ!$B$39:$B$789,J$260)+'СЕТ СН'!$F$12</f>
        <v>#VALUE!</v>
      </c>
      <c r="K291" s="36" t="e">
        <f ca="1">SUMIFS(СВЦЭМ!$H$40:$H$783,СВЦЭМ!$A$40:$A$783,$A291,СВЦЭМ!$B$39:$B$789,K$260)+'СЕТ СН'!$F$12</f>
        <v>#VALUE!</v>
      </c>
      <c r="L291" s="36" t="e">
        <f ca="1">SUMIFS(СВЦЭМ!$H$40:$H$783,СВЦЭМ!$A$40:$A$783,$A291,СВЦЭМ!$B$39:$B$789,L$260)+'СЕТ СН'!$F$12</f>
        <v>#VALUE!</v>
      </c>
      <c r="M291" s="36" t="e">
        <f ca="1">SUMIFS(СВЦЭМ!$H$40:$H$783,СВЦЭМ!$A$40:$A$783,$A291,СВЦЭМ!$B$39:$B$789,M$260)+'СЕТ СН'!$F$12</f>
        <v>#VALUE!</v>
      </c>
      <c r="N291" s="36" t="e">
        <f ca="1">SUMIFS(СВЦЭМ!$H$40:$H$783,СВЦЭМ!$A$40:$A$783,$A291,СВЦЭМ!$B$39:$B$789,N$260)+'СЕТ СН'!$F$12</f>
        <v>#VALUE!</v>
      </c>
      <c r="O291" s="36" t="e">
        <f ca="1">SUMIFS(СВЦЭМ!$H$40:$H$783,СВЦЭМ!$A$40:$A$783,$A291,СВЦЭМ!$B$39:$B$789,O$260)+'СЕТ СН'!$F$12</f>
        <v>#VALUE!</v>
      </c>
      <c r="P291" s="36" t="e">
        <f ca="1">SUMIFS(СВЦЭМ!$H$40:$H$783,СВЦЭМ!$A$40:$A$783,$A291,СВЦЭМ!$B$39:$B$789,P$260)+'СЕТ СН'!$F$12</f>
        <v>#VALUE!</v>
      </c>
      <c r="Q291" s="36" t="e">
        <f ca="1">SUMIFS(СВЦЭМ!$H$40:$H$783,СВЦЭМ!$A$40:$A$783,$A291,СВЦЭМ!$B$39:$B$789,Q$260)+'СЕТ СН'!$F$12</f>
        <v>#VALUE!</v>
      </c>
      <c r="R291" s="36" t="e">
        <f ca="1">SUMIFS(СВЦЭМ!$H$40:$H$783,СВЦЭМ!$A$40:$A$783,$A291,СВЦЭМ!$B$39:$B$789,R$260)+'СЕТ СН'!$F$12</f>
        <v>#VALUE!</v>
      </c>
      <c r="S291" s="36" t="e">
        <f ca="1">SUMIFS(СВЦЭМ!$H$40:$H$783,СВЦЭМ!$A$40:$A$783,$A291,СВЦЭМ!$B$39:$B$789,S$260)+'СЕТ СН'!$F$12</f>
        <v>#VALUE!</v>
      </c>
      <c r="T291" s="36" t="e">
        <f ca="1">SUMIFS(СВЦЭМ!$H$40:$H$783,СВЦЭМ!$A$40:$A$783,$A291,СВЦЭМ!$B$39:$B$789,T$260)+'СЕТ СН'!$F$12</f>
        <v>#VALUE!</v>
      </c>
      <c r="U291" s="36" t="e">
        <f ca="1">SUMIFS(СВЦЭМ!$H$40:$H$783,СВЦЭМ!$A$40:$A$783,$A291,СВЦЭМ!$B$39:$B$789,U$260)+'СЕТ СН'!$F$12</f>
        <v>#VALUE!</v>
      </c>
      <c r="V291" s="36" t="e">
        <f ca="1">SUMIFS(СВЦЭМ!$H$40:$H$783,СВЦЭМ!$A$40:$A$783,$A291,СВЦЭМ!$B$39:$B$789,V$260)+'СЕТ СН'!$F$12</f>
        <v>#VALUE!</v>
      </c>
      <c r="W291" s="36" t="e">
        <f ca="1">SUMIFS(СВЦЭМ!$H$40:$H$783,СВЦЭМ!$A$40:$A$783,$A291,СВЦЭМ!$B$39:$B$789,W$260)+'СЕТ СН'!$F$12</f>
        <v>#VALUE!</v>
      </c>
      <c r="X291" s="36" t="e">
        <f ca="1">SUMIFS(СВЦЭМ!$H$40:$H$783,СВЦЭМ!$A$40:$A$783,$A291,СВЦЭМ!$B$39:$B$789,X$260)+'СЕТ СН'!$F$12</f>
        <v>#VALUE!</v>
      </c>
      <c r="Y291" s="36" t="e">
        <f ca="1">SUMIFS(СВЦЭМ!$H$40:$H$783,СВЦЭМ!$A$40:$A$783,$A291,СВЦЭМ!$B$39:$B$789,Y$260)+'СЕТ СН'!$F$12</f>
        <v>#VALUE!</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01.12.2024</v>
      </c>
      <c r="B297" s="36" t="e">
        <f ca="1">SUMIFS(СВЦЭМ!$I$40:$I$783,СВЦЭМ!$A$40:$A$783,$A297,СВЦЭМ!$B$39:$B$789,B$296)+'СЕТ СН'!$F$13</f>
        <v>#VALUE!</v>
      </c>
      <c r="C297" s="36" t="e">
        <f ca="1">SUMIFS(СВЦЭМ!$I$40:$I$783,СВЦЭМ!$A$40:$A$783,$A297,СВЦЭМ!$B$39:$B$789,C$296)+'СЕТ СН'!$F$13</f>
        <v>#VALUE!</v>
      </c>
      <c r="D297" s="36" t="e">
        <f ca="1">SUMIFS(СВЦЭМ!$I$40:$I$783,СВЦЭМ!$A$40:$A$783,$A297,СВЦЭМ!$B$39:$B$789,D$296)+'СЕТ СН'!$F$13</f>
        <v>#VALUE!</v>
      </c>
      <c r="E297" s="36" t="e">
        <f ca="1">SUMIFS(СВЦЭМ!$I$40:$I$783,СВЦЭМ!$A$40:$A$783,$A297,СВЦЭМ!$B$39:$B$789,E$296)+'СЕТ СН'!$F$13</f>
        <v>#VALUE!</v>
      </c>
      <c r="F297" s="36" t="e">
        <f ca="1">SUMIFS(СВЦЭМ!$I$40:$I$783,СВЦЭМ!$A$40:$A$783,$A297,СВЦЭМ!$B$39:$B$789,F$296)+'СЕТ СН'!$F$13</f>
        <v>#VALUE!</v>
      </c>
      <c r="G297" s="36" t="e">
        <f ca="1">SUMIFS(СВЦЭМ!$I$40:$I$783,СВЦЭМ!$A$40:$A$783,$A297,СВЦЭМ!$B$39:$B$789,G$296)+'СЕТ СН'!$F$13</f>
        <v>#VALUE!</v>
      </c>
      <c r="H297" s="36" t="e">
        <f ca="1">SUMIFS(СВЦЭМ!$I$40:$I$783,СВЦЭМ!$A$40:$A$783,$A297,СВЦЭМ!$B$39:$B$789,H$296)+'СЕТ СН'!$F$13</f>
        <v>#VALUE!</v>
      </c>
      <c r="I297" s="36" t="e">
        <f ca="1">SUMIFS(СВЦЭМ!$I$40:$I$783,СВЦЭМ!$A$40:$A$783,$A297,СВЦЭМ!$B$39:$B$789,I$296)+'СЕТ СН'!$F$13</f>
        <v>#VALUE!</v>
      </c>
      <c r="J297" s="36" t="e">
        <f ca="1">SUMIFS(СВЦЭМ!$I$40:$I$783,СВЦЭМ!$A$40:$A$783,$A297,СВЦЭМ!$B$39:$B$789,J$296)+'СЕТ СН'!$F$13</f>
        <v>#VALUE!</v>
      </c>
      <c r="K297" s="36" t="e">
        <f ca="1">SUMIFS(СВЦЭМ!$I$40:$I$783,СВЦЭМ!$A$40:$A$783,$A297,СВЦЭМ!$B$39:$B$789,K$296)+'СЕТ СН'!$F$13</f>
        <v>#VALUE!</v>
      </c>
      <c r="L297" s="36" t="e">
        <f ca="1">SUMIFS(СВЦЭМ!$I$40:$I$783,СВЦЭМ!$A$40:$A$783,$A297,СВЦЭМ!$B$39:$B$789,L$296)+'СЕТ СН'!$F$13</f>
        <v>#VALUE!</v>
      </c>
      <c r="M297" s="36" t="e">
        <f ca="1">SUMIFS(СВЦЭМ!$I$40:$I$783,СВЦЭМ!$A$40:$A$783,$A297,СВЦЭМ!$B$39:$B$789,M$296)+'СЕТ СН'!$F$13</f>
        <v>#VALUE!</v>
      </c>
      <c r="N297" s="36" t="e">
        <f ca="1">SUMIFS(СВЦЭМ!$I$40:$I$783,СВЦЭМ!$A$40:$A$783,$A297,СВЦЭМ!$B$39:$B$789,N$296)+'СЕТ СН'!$F$13</f>
        <v>#VALUE!</v>
      </c>
      <c r="O297" s="36" t="e">
        <f ca="1">SUMIFS(СВЦЭМ!$I$40:$I$783,СВЦЭМ!$A$40:$A$783,$A297,СВЦЭМ!$B$39:$B$789,O$296)+'СЕТ СН'!$F$13</f>
        <v>#VALUE!</v>
      </c>
      <c r="P297" s="36" t="e">
        <f ca="1">SUMIFS(СВЦЭМ!$I$40:$I$783,СВЦЭМ!$A$40:$A$783,$A297,СВЦЭМ!$B$39:$B$789,P$296)+'СЕТ СН'!$F$13</f>
        <v>#VALUE!</v>
      </c>
      <c r="Q297" s="36" t="e">
        <f ca="1">SUMIFS(СВЦЭМ!$I$40:$I$783,СВЦЭМ!$A$40:$A$783,$A297,СВЦЭМ!$B$39:$B$789,Q$296)+'СЕТ СН'!$F$13</f>
        <v>#VALUE!</v>
      </c>
      <c r="R297" s="36" t="e">
        <f ca="1">SUMIFS(СВЦЭМ!$I$40:$I$783,СВЦЭМ!$A$40:$A$783,$A297,СВЦЭМ!$B$39:$B$789,R$296)+'СЕТ СН'!$F$13</f>
        <v>#VALUE!</v>
      </c>
      <c r="S297" s="36" t="e">
        <f ca="1">SUMIFS(СВЦЭМ!$I$40:$I$783,СВЦЭМ!$A$40:$A$783,$A297,СВЦЭМ!$B$39:$B$789,S$296)+'СЕТ СН'!$F$13</f>
        <v>#VALUE!</v>
      </c>
      <c r="T297" s="36" t="e">
        <f ca="1">SUMIFS(СВЦЭМ!$I$40:$I$783,СВЦЭМ!$A$40:$A$783,$A297,СВЦЭМ!$B$39:$B$789,T$296)+'СЕТ СН'!$F$13</f>
        <v>#VALUE!</v>
      </c>
      <c r="U297" s="36" t="e">
        <f ca="1">SUMIFS(СВЦЭМ!$I$40:$I$783,СВЦЭМ!$A$40:$A$783,$A297,СВЦЭМ!$B$39:$B$789,U$296)+'СЕТ СН'!$F$13</f>
        <v>#VALUE!</v>
      </c>
      <c r="V297" s="36" t="e">
        <f ca="1">SUMIFS(СВЦЭМ!$I$40:$I$783,СВЦЭМ!$A$40:$A$783,$A297,СВЦЭМ!$B$39:$B$789,V$296)+'СЕТ СН'!$F$13</f>
        <v>#VALUE!</v>
      </c>
      <c r="W297" s="36" t="e">
        <f ca="1">SUMIFS(СВЦЭМ!$I$40:$I$783,СВЦЭМ!$A$40:$A$783,$A297,СВЦЭМ!$B$39:$B$789,W$296)+'СЕТ СН'!$F$13</f>
        <v>#VALUE!</v>
      </c>
      <c r="X297" s="36" t="e">
        <f ca="1">SUMIFS(СВЦЭМ!$I$40:$I$783,СВЦЭМ!$A$40:$A$783,$A297,СВЦЭМ!$B$39:$B$789,X$296)+'СЕТ СН'!$F$13</f>
        <v>#VALUE!</v>
      </c>
      <c r="Y297" s="36" t="e">
        <f ca="1">SUMIFS(СВЦЭМ!$I$40:$I$783,СВЦЭМ!$A$40:$A$783,$A297,СВЦЭМ!$B$39:$B$789,Y$296)+'СЕТ СН'!$F$13</f>
        <v>#VALUE!</v>
      </c>
      <c r="AA297" s="45"/>
    </row>
    <row r="298" spans="1:27" ht="15.75" hidden="1" x14ac:dyDescent="0.2">
      <c r="A298" s="35">
        <f>A297+1</f>
        <v>45628</v>
      </c>
      <c r="B298" s="36" t="e">
        <f ca="1">SUMIFS(СВЦЭМ!$I$40:$I$783,СВЦЭМ!$A$40:$A$783,$A298,СВЦЭМ!$B$39:$B$789,B$296)+'СЕТ СН'!$F$13</f>
        <v>#VALUE!</v>
      </c>
      <c r="C298" s="36" t="e">
        <f ca="1">SUMIFS(СВЦЭМ!$I$40:$I$783,СВЦЭМ!$A$40:$A$783,$A298,СВЦЭМ!$B$39:$B$789,C$296)+'СЕТ СН'!$F$13</f>
        <v>#VALUE!</v>
      </c>
      <c r="D298" s="36" t="e">
        <f ca="1">SUMIFS(СВЦЭМ!$I$40:$I$783,СВЦЭМ!$A$40:$A$783,$A298,СВЦЭМ!$B$39:$B$789,D$296)+'СЕТ СН'!$F$13</f>
        <v>#VALUE!</v>
      </c>
      <c r="E298" s="36" t="e">
        <f ca="1">SUMIFS(СВЦЭМ!$I$40:$I$783,СВЦЭМ!$A$40:$A$783,$A298,СВЦЭМ!$B$39:$B$789,E$296)+'СЕТ СН'!$F$13</f>
        <v>#VALUE!</v>
      </c>
      <c r="F298" s="36" t="e">
        <f ca="1">SUMIFS(СВЦЭМ!$I$40:$I$783,СВЦЭМ!$A$40:$A$783,$A298,СВЦЭМ!$B$39:$B$789,F$296)+'СЕТ СН'!$F$13</f>
        <v>#VALUE!</v>
      </c>
      <c r="G298" s="36" t="e">
        <f ca="1">SUMIFS(СВЦЭМ!$I$40:$I$783,СВЦЭМ!$A$40:$A$783,$A298,СВЦЭМ!$B$39:$B$789,G$296)+'СЕТ СН'!$F$13</f>
        <v>#VALUE!</v>
      </c>
      <c r="H298" s="36" t="e">
        <f ca="1">SUMIFS(СВЦЭМ!$I$40:$I$783,СВЦЭМ!$A$40:$A$783,$A298,СВЦЭМ!$B$39:$B$789,H$296)+'СЕТ СН'!$F$13</f>
        <v>#VALUE!</v>
      </c>
      <c r="I298" s="36" t="e">
        <f ca="1">SUMIFS(СВЦЭМ!$I$40:$I$783,СВЦЭМ!$A$40:$A$783,$A298,СВЦЭМ!$B$39:$B$789,I$296)+'СЕТ СН'!$F$13</f>
        <v>#VALUE!</v>
      </c>
      <c r="J298" s="36" t="e">
        <f ca="1">SUMIFS(СВЦЭМ!$I$40:$I$783,СВЦЭМ!$A$40:$A$783,$A298,СВЦЭМ!$B$39:$B$789,J$296)+'СЕТ СН'!$F$13</f>
        <v>#VALUE!</v>
      </c>
      <c r="K298" s="36" t="e">
        <f ca="1">SUMIFS(СВЦЭМ!$I$40:$I$783,СВЦЭМ!$A$40:$A$783,$A298,СВЦЭМ!$B$39:$B$789,K$296)+'СЕТ СН'!$F$13</f>
        <v>#VALUE!</v>
      </c>
      <c r="L298" s="36" t="e">
        <f ca="1">SUMIFS(СВЦЭМ!$I$40:$I$783,СВЦЭМ!$A$40:$A$783,$A298,СВЦЭМ!$B$39:$B$789,L$296)+'СЕТ СН'!$F$13</f>
        <v>#VALUE!</v>
      </c>
      <c r="M298" s="36" t="e">
        <f ca="1">SUMIFS(СВЦЭМ!$I$40:$I$783,СВЦЭМ!$A$40:$A$783,$A298,СВЦЭМ!$B$39:$B$789,M$296)+'СЕТ СН'!$F$13</f>
        <v>#VALUE!</v>
      </c>
      <c r="N298" s="36" t="e">
        <f ca="1">SUMIFS(СВЦЭМ!$I$40:$I$783,СВЦЭМ!$A$40:$A$783,$A298,СВЦЭМ!$B$39:$B$789,N$296)+'СЕТ СН'!$F$13</f>
        <v>#VALUE!</v>
      </c>
      <c r="O298" s="36" t="e">
        <f ca="1">SUMIFS(СВЦЭМ!$I$40:$I$783,СВЦЭМ!$A$40:$A$783,$A298,СВЦЭМ!$B$39:$B$789,O$296)+'СЕТ СН'!$F$13</f>
        <v>#VALUE!</v>
      </c>
      <c r="P298" s="36" t="e">
        <f ca="1">SUMIFS(СВЦЭМ!$I$40:$I$783,СВЦЭМ!$A$40:$A$783,$A298,СВЦЭМ!$B$39:$B$789,P$296)+'СЕТ СН'!$F$13</f>
        <v>#VALUE!</v>
      </c>
      <c r="Q298" s="36" t="e">
        <f ca="1">SUMIFS(СВЦЭМ!$I$40:$I$783,СВЦЭМ!$A$40:$A$783,$A298,СВЦЭМ!$B$39:$B$789,Q$296)+'СЕТ СН'!$F$13</f>
        <v>#VALUE!</v>
      </c>
      <c r="R298" s="36" t="e">
        <f ca="1">SUMIFS(СВЦЭМ!$I$40:$I$783,СВЦЭМ!$A$40:$A$783,$A298,СВЦЭМ!$B$39:$B$789,R$296)+'СЕТ СН'!$F$13</f>
        <v>#VALUE!</v>
      </c>
      <c r="S298" s="36" t="e">
        <f ca="1">SUMIFS(СВЦЭМ!$I$40:$I$783,СВЦЭМ!$A$40:$A$783,$A298,СВЦЭМ!$B$39:$B$789,S$296)+'СЕТ СН'!$F$13</f>
        <v>#VALUE!</v>
      </c>
      <c r="T298" s="36" t="e">
        <f ca="1">SUMIFS(СВЦЭМ!$I$40:$I$783,СВЦЭМ!$A$40:$A$783,$A298,СВЦЭМ!$B$39:$B$789,T$296)+'СЕТ СН'!$F$13</f>
        <v>#VALUE!</v>
      </c>
      <c r="U298" s="36" t="e">
        <f ca="1">SUMIFS(СВЦЭМ!$I$40:$I$783,СВЦЭМ!$A$40:$A$783,$A298,СВЦЭМ!$B$39:$B$789,U$296)+'СЕТ СН'!$F$13</f>
        <v>#VALUE!</v>
      </c>
      <c r="V298" s="36" t="e">
        <f ca="1">SUMIFS(СВЦЭМ!$I$40:$I$783,СВЦЭМ!$A$40:$A$783,$A298,СВЦЭМ!$B$39:$B$789,V$296)+'СЕТ СН'!$F$13</f>
        <v>#VALUE!</v>
      </c>
      <c r="W298" s="36" t="e">
        <f ca="1">SUMIFS(СВЦЭМ!$I$40:$I$783,СВЦЭМ!$A$40:$A$783,$A298,СВЦЭМ!$B$39:$B$789,W$296)+'СЕТ СН'!$F$13</f>
        <v>#VALUE!</v>
      </c>
      <c r="X298" s="36" t="e">
        <f ca="1">SUMIFS(СВЦЭМ!$I$40:$I$783,СВЦЭМ!$A$40:$A$783,$A298,СВЦЭМ!$B$39:$B$789,X$296)+'СЕТ СН'!$F$13</f>
        <v>#VALUE!</v>
      </c>
      <c r="Y298" s="36" t="e">
        <f ca="1">SUMIFS(СВЦЭМ!$I$40:$I$783,СВЦЭМ!$A$40:$A$783,$A298,СВЦЭМ!$B$39:$B$789,Y$296)+'СЕТ СН'!$F$13</f>
        <v>#VALUE!</v>
      </c>
    </row>
    <row r="299" spans="1:27" ht="15.75" hidden="1" x14ac:dyDescent="0.2">
      <c r="A299" s="35">
        <f t="shared" ref="A299:A327" si="8">A298+1</f>
        <v>45629</v>
      </c>
      <c r="B299" s="36" t="e">
        <f ca="1">SUMIFS(СВЦЭМ!$I$40:$I$783,СВЦЭМ!$A$40:$A$783,$A299,СВЦЭМ!$B$39:$B$789,B$296)+'СЕТ СН'!$F$13</f>
        <v>#VALUE!</v>
      </c>
      <c r="C299" s="36" t="e">
        <f ca="1">SUMIFS(СВЦЭМ!$I$40:$I$783,СВЦЭМ!$A$40:$A$783,$A299,СВЦЭМ!$B$39:$B$789,C$296)+'СЕТ СН'!$F$13</f>
        <v>#VALUE!</v>
      </c>
      <c r="D299" s="36" t="e">
        <f ca="1">SUMIFS(СВЦЭМ!$I$40:$I$783,СВЦЭМ!$A$40:$A$783,$A299,СВЦЭМ!$B$39:$B$789,D$296)+'СЕТ СН'!$F$13</f>
        <v>#VALUE!</v>
      </c>
      <c r="E299" s="36" t="e">
        <f ca="1">SUMIFS(СВЦЭМ!$I$40:$I$783,СВЦЭМ!$A$40:$A$783,$A299,СВЦЭМ!$B$39:$B$789,E$296)+'СЕТ СН'!$F$13</f>
        <v>#VALUE!</v>
      </c>
      <c r="F299" s="36" t="e">
        <f ca="1">SUMIFS(СВЦЭМ!$I$40:$I$783,СВЦЭМ!$A$40:$A$783,$A299,СВЦЭМ!$B$39:$B$789,F$296)+'СЕТ СН'!$F$13</f>
        <v>#VALUE!</v>
      </c>
      <c r="G299" s="36" t="e">
        <f ca="1">SUMIFS(СВЦЭМ!$I$40:$I$783,СВЦЭМ!$A$40:$A$783,$A299,СВЦЭМ!$B$39:$B$789,G$296)+'СЕТ СН'!$F$13</f>
        <v>#VALUE!</v>
      </c>
      <c r="H299" s="36" t="e">
        <f ca="1">SUMIFS(СВЦЭМ!$I$40:$I$783,СВЦЭМ!$A$40:$A$783,$A299,СВЦЭМ!$B$39:$B$789,H$296)+'СЕТ СН'!$F$13</f>
        <v>#VALUE!</v>
      </c>
      <c r="I299" s="36" t="e">
        <f ca="1">SUMIFS(СВЦЭМ!$I$40:$I$783,СВЦЭМ!$A$40:$A$783,$A299,СВЦЭМ!$B$39:$B$789,I$296)+'СЕТ СН'!$F$13</f>
        <v>#VALUE!</v>
      </c>
      <c r="J299" s="36" t="e">
        <f ca="1">SUMIFS(СВЦЭМ!$I$40:$I$783,СВЦЭМ!$A$40:$A$783,$A299,СВЦЭМ!$B$39:$B$789,J$296)+'СЕТ СН'!$F$13</f>
        <v>#VALUE!</v>
      </c>
      <c r="K299" s="36" t="e">
        <f ca="1">SUMIFS(СВЦЭМ!$I$40:$I$783,СВЦЭМ!$A$40:$A$783,$A299,СВЦЭМ!$B$39:$B$789,K$296)+'СЕТ СН'!$F$13</f>
        <v>#VALUE!</v>
      </c>
      <c r="L299" s="36" t="e">
        <f ca="1">SUMIFS(СВЦЭМ!$I$40:$I$783,СВЦЭМ!$A$40:$A$783,$A299,СВЦЭМ!$B$39:$B$789,L$296)+'СЕТ СН'!$F$13</f>
        <v>#VALUE!</v>
      </c>
      <c r="M299" s="36" t="e">
        <f ca="1">SUMIFS(СВЦЭМ!$I$40:$I$783,СВЦЭМ!$A$40:$A$783,$A299,СВЦЭМ!$B$39:$B$789,M$296)+'СЕТ СН'!$F$13</f>
        <v>#VALUE!</v>
      </c>
      <c r="N299" s="36" t="e">
        <f ca="1">SUMIFS(СВЦЭМ!$I$40:$I$783,СВЦЭМ!$A$40:$A$783,$A299,СВЦЭМ!$B$39:$B$789,N$296)+'СЕТ СН'!$F$13</f>
        <v>#VALUE!</v>
      </c>
      <c r="O299" s="36" t="e">
        <f ca="1">SUMIFS(СВЦЭМ!$I$40:$I$783,СВЦЭМ!$A$40:$A$783,$A299,СВЦЭМ!$B$39:$B$789,O$296)+'СЕТ СН'!$F$13</f>
        <v>#VALUE!</v>
      </c>
      <c r="P299" s="36" t="e">
        <f ca="1">SUMIFS(СВЦЭМ!$I$40:$I$783,СВЦЭМ!$A$40:$A$783,$A299,СВЦЭМ!$B$39:$B$789,P$296)+'СЕТ СН'!$F$13</f>
        <v>#VALUE!</v>
      </c>
      <c r="Q299" s="36" t="e">
        <f ca="1">SUMIFS(СВЦЭМ!$I$40:$I$783,СВЦЭМ!$A$40:$A$783,$A299,СВЦЭМ!$B$39:$B$789,Q$296)+'СЕТ СН'!$F$13</f>
        <v>#VALUE!</v>
      </c>
      <c r="R299" s="36" t="e">
        <f ca="1">SUMIFS(СВЦЭМ!$I$40:$I$783,СВЦЭМ!$A$40:$A$783,$A299,СВЦЭМ!$B$39:$B$789,R$296)+'СЕТ СН'!$F$13</f>
        <v>#VALUE!</v>
      </c>
      <c r="S299" s="36" t="e">
        <f ca="1">SUMIFS(СВЦЭМ!$I$40:$I$783,СВЦЭМ!$A$40:$A$783,$A299,СВЦЭМ!$B$39:$B$789,S$296)+'СЕТ СН'!$F$13</f>
        <v>#VALUE!</v>
      </c>
      <c r="T299" s="36" t="e">
        <f ca="1">SUMIFS(СВЦЭМ!$I$40:$I$783,СВЦЭМ!$A$40:$A$783,$A299,СВЦЭМ!$B$39:$B$789,T$296)+'СЕТ СН'!$F$13</f>
        <v>#VALUE!</v>
      </c>
      <c r="U299" s="36" t="e">
        <f ca="1">SUMIFS(СВЦЭМ!$I$40:$I$783,СВЦЭМ!$A$40:$A$783,$A299,СВЦЭМ!$B$39:$B$789,U$296)+'СЕТ СН'!$F$13</f>
        <v>#VALUE!</v>
      </c>
      <c r="V299" s="36" t="e">
        <f ca="1">SUMIFS(СВЦЭМ!$I$40:$I$783,СВЦЭМ!$A$40:$A$783,$A299,СВЦЭМ!$B$39:$B$789,V$296)+'СЕТ СН'!$F$13</f>
        <v>#VALUE!</v>
      </c>
      <c r="W299" s="36" t="e">
        <f ca="1">SUMIFS(СВЦЭМ!$I$40:$I$783,СВЦЭМ!$A$40:$A$783,$A299,СВЦЭМ!$B$39:$B$789,W$296)+'СЕТ СН'!$F$13</f>
        <v>#VALUE!</v>
      </c>
      <c r="X299" s="36" t="e">
        <f ca="1">SUMIFS(СВЦЭМ!$I$40:$I$783,СВЦЭМ!$A$40:$A$783,$A299,СВЦЭМ!$B$39:$B$789,X$296)+'СЕТ СН'!$F$13</f>
        <v>#VALUE!</v>
      </c>
      <c r="Y299" s="36" t="e">
        <f ca="1">SUMIFS(СВЦЭМ!$I$40:$I$783,СВЦЭМ!$A$40:$A$783,$A299,СВЦЭМ!$B$39:$B$789,Y$296)+'СЕТ СН'!$F$13</f>
        <v>#VALUE!</v>
      </c>
    </row>
    <row r="300" spans="1:27" ht="15.75" hidden="1" x14ac:dyDescent="0.2">
      <c r="A300" s="35">
        <f t="shared" si="8"/>
        <v>45630</v>
      </c>
      <c r="B300" s="36" t="e">
        <f ca="1">SUMIFS(СВЦЭМ!$I$40:$I$783,СВЦЭМ!$A$40:$A$783,$A300,СВЦЭМ!$B$39:$B$789,B$296)+'СЕТ СН'!$F$13</f>
        <v>#VALUE!</v>
      </c>
      <c r="C300" s="36" t="e">
        <f ca="1">SUMIFS(СВЦЭМ!$I$40:$I$783,СВЦЭМ!$A$40:$A$783,$A300,СВЦЭМ!$B$39:$B$789,C$296)+'СЕТ СН'!$F$13</f>
        <v>#VALUE!</v>
      </c>
      <c r="D300" s="36" t="e">
        <f ca="1">SUMIFS(СВЦЭМ!$I$40:$I$783,СВЦЭМ!$A$40:$A$783,$A300,СВЦЭМ!$B$39:$B$789,D$296)+'СЕТ СН'!$F$13</f>
        <v>#VALUE!</v>
      </c>
      <c r="E300" s="36" t="e">
        <f ca="1">SUMIFS(СВЦЭМ!$I$40:$I$783,СВЦЭМ!$A$40:$A$783,$A300,СВЦЭМ!$B$39:$B$789,E$296)+'СЕТ СН'!$F$13</f>
        <v>#VALUE!</v>
      </c>
      <c r="F300" s="36" t="e">
        <f ca="1">SUMIFS(СВЦЭМ!$I$40:$I$783,СВЦЭМ!$A$40:$A$783,$A300,СВЦЭМ!$B$39:$B$789,F$296)+'СЕТ СН'!$F$13</f>
        <v>#VALUE!</v>
      </c>
      <c r="G300" s="36" t="e">
        <f ca="1">SUMIFS(СВЦЭМ!$I$40:$I$783,СВЦЭМ!$A$40:$A$783,$A300,СВЦЭМ!$B$39:$B$789,G$296)+'СЕТ СН'!$F$13</f>
        <v>#VALUE!</v>
      </c>
      <c r="H300" s="36" t="e">
        <f ca="1">SUMIFS(СВЦЭМ!$I$40:$I$783,СВЦЭМ!$A$40:$A$783,$A300,СВЦЭМ!$B$39:$B$789,H$296)+'СЕТ СН'!$F$13</f>
        <v>#VALUE!</v>
      </c>
      <c r="I300" s="36" t="e">
        <f ca="1">SUMIFS(СВЦЭМ!$I$40:$I$783,СВЦЭМ!$A$40:$A$783,$A300,СВЦЭМ!$B$39:$B$789,I$296)+'СЕТ СН'!$F$13</f>
        <v>#VALUE!</v>
      </c>
      <c r="J300" s="36" t="e">
        <f ca="1">SUMIFS(СВЦЭМ!$I$40:$I$783,СВЦЭМ!$A$40:$A$783,$A300,СВЦЭМ!$B$39:$B$789,J$296)+'СЕТ СН'!$F$13</f>
        <v>#VALUE!</v>
      </c>
      <c r="K300" s="36" t="e">
        <f ca="1">SUMIFS(СВЦЭМ!$I$40:$I$783,СВЦЭМ!$A$40:$A$783,$A300,СВЦЭМ!$B$39:$B$789,K$296)+'СЕТ СН'!$F$13</f>
        <v>#VALUE!</v>
      </c>
      <c r="L300" s="36" t="e">
        <f ca="1">SUMIFS(СВЦЭМ!$I$40:$I$783,СВЦЭМ!$A$40:$A$783,$A300,СВЦЭМ!$B$39:$B$789,L$296)+'СЕТ СН'!$F$13</f>
        <v>#VALUE!</v>
      </c>
      <c r="M300" s="36" t="e">
        <f ca="1">SUMIFS(СВЦЭМ!$I$40:$I$783,СВЦЭМ!$A$40:$A$783,$A300,СВЦЭМ!$B$39:$B$789,M$296)+'СЕТ СН'!$F$13</f>
        <v>#VALUE!</v>
      </c>
      <c r="N300" s="36" t="e">
        <f ca="1">SUMIFS(СВЦЭМ!$I$40:$I$783,СВЦЭМ!$A$40:$A$783,$A300,СВЦЭМ!$B$39:$B$789,N$296)+'СЕТ СН'!$F$13</f>
        <v>#VALUE!</v>
      </c>
      <c r="O300" s="36" t="e">
        <f ca="1">SUMIFS(СВЦЭМ!$I$40:$I$783,СВЦЭМ!$A$40:$A$783,$A300,СВЦЭМ!$B$39:$B$789,O$296)+'СЕТ СН'!$F$13</f>
        <v>#VALUE!</v>
      </c>
      <c r="P300" s="36" t="e">
        <f ca="1">SUMIFS(СВЦЭМ!$I$40:$I$783,СВЦЭМ!$A$40:$A$783,$A300,СВЦЭМ!$B$39:$B$789,P$296)+'СЕТ СН'!$F$13</f>
        <v>#VALUE!</v>
      </c>
      <c r="Q300" s="36" t="e">
        <f ca="1">SUMIFS(СВЦЭМ!$I$40:$I$783,СВЦЭМ!$A$40:$A$783,$A300,СВЦЭМ!$B$39:$B$789,Q$296)+'СЕТ СН'!$F$13</f>
        <v>#VALUE!</v>
      </c>
      <c r="R300" s="36" t="e">
        <f ca="1">SUMIFS(СВЦЭМ!$I$40:$I$783,СВЦЭМ!$A$40:$A$783,$A300,СВЦЭМ!$B$39:$B$789,R$296)+'СЕТ СН'!$F$13</f>
        <v>#VALUE!</v>
      </c>
      <c r="S300" s="36" t="e">
        <f ca="1">SUMIFS(СВЦЭМ!$I$40:$I$783,СВЦЭМ!$A$40:$A$783,$A300,СВЦЭМ!$B$39:$B$789,S$296)+'СЕТ СН'!$F$13</f>
        <v>#VALUE!</v>
      </c>
      <c r="T300" s="36" t="e">
        <f ca="1">SUMIFS(СВЦЭМ!$I$40:$I$783,СВЦЭМ!$A$40:$A$783,$A300,СВЦЭМ!$B$39:$B$789,T$296)+'СЕТ СН'!$F$13</f>
        <v>#VALUE!</v>
      </c>
      <c r="U300" s="36" t="e">
        <f ca="1">SUMIFS(СВЦЭМ!$I$40:$I$783,СВЦЭМ!$A$40:$A$783,$A300,СВЦЭМ!$B$39:$B$789,U$296)+'СЕТ СН'!$F$13</f>
        <v>#VALUE!</v>
      </c>
      <c r="V300" s="36" t="e">
        <f ca="1">SUMIFS(СВЦЭМ!$I$40:$I$783,СВЦЭМ!$A$40:$A$783,$A300,СВЦЭМ!$B$39:$B$789,V$296)+'СЕТ СН'!$F$13</f>
        <v>#VALUE!</v>
      </c>
      <c r="W300" s="36" t="e">
        <f ca="1">SUMIFS(СВЦЭМ!$I$40:$I$783,СВЦЭМ!$A$40:$A$783,$A300,СВЦЭМ!$B$39:$B$789,W$296)+'СЕТ СН'!$F$13</f>
        <v>#VALUE!</v>
      </c>
      <c r="X300" s="36" t="e">
        <f ca="1">SUMIFS(СВЦЭМ!$I$40:$I$783,СВЦЭМ!$A$40:$A$783,$A300,СВЦЭМ!$B$39:$B$789,X$296)+'СЕТ СН'!$F$13</f>
        <v>#VALUE!</v>
      </c>
      <c r="Y300" s="36" t="e">
        <f ca="1">SUMIFS(СВЦЭМ!$I$40:$I$783,СВЦЭМ!$A$40:$A$783,$A300,СВЦЭМ!$B$39:$B$789,Y$296)+'СЕТ СН'!$F$13</f>
        <v>#VALUE!</v>
      </c>
    </row>
    <row r="301" spans="1:27" ht="15.75" hidden="1" x14ac:dyDescent="0.2">
      <c r="A301" s="35">
        <f t="shared" si="8"/>
        <v>45631</v>
      </c>
      <c r="B301" s="36" t="e">
        <f ca="1">SUMIFS(СВЦЭМ!$I$40:$I$783,СВЦЭМ!$A$40:$A$783,$A301,СВЦЭМ!$B$39:$B$789,B$296)+'СЕТ СН'!$F$13</f>
        <v>#VALUE!</v>
      </c>
      <c r="C301" s="36" t="e">
        <f ca="1">SUMIFS(СВЦЭМ!$I$40:$I$783,СВЦЭМ!$A$40:$A$783,$A301,СВЦЭМ!$B$39:$B$789,C$296)+'СЕТ СН'!$F$13</f>
        <v>#VALUE!</v>
      </c>
      <c r="D301" s="36" t="e">
        <f ca="1">SUMIFS(СВЦЭМ!$I$40:$I$783,СВЦЭМ!$A$40:$A$783,$A301,СВЦЭМ!$B$39:$B$789,D$296)+'СЕТ СН'!$F$13</f>
        <v>#VALUE!</v>
      </c>
      <c r="E301" s="36" t="e">
        <f ca="1">SUMIFS(СВЦЭМ!$I$40:$I$783,СВЦЭМ!$A$40:$A$783,$A301,СВЦЭМ!$B$39:$B$789,E$296)+'СЕТ СН'!$F$13</f>
        <v>#VALUE!</v>
      </c>
      <c r="F301" s="36" t="e">
        <f ca="1">SUMIFS(СВЦЭМ!$I$40:$I$783,СВЦЭМ!$A$40:$A$783,$A301,СВЦЭМ!$B$39:$B$789,F$296)+'СЕТ СН'!$F$13</f>
        <v>#VALUE!</v>
      </c>
      <c r="G301" s="36" t="e">
        <f ca="1">SUMIFS(СВЦЭМ!$I$40:$I$783,СВЦЭМ!$A$40:$A$783,$A301,СВЦЭМ!$B$39:$B$789,G$296)+'СЕТ СН'!$F$13</f>
        <v>#VALUE!</v>
      </c>
      <c r="H301" s="36" t="e">
        <f ca="1">SUMIFS(СВЦЭМ!$I$40:$I$783,СВЦЭМ!$A$40:$A$783,$A301,СВЦЭМ!$B$39:$B$789,H$296)+'СЕТ СН'!$F$13</f>
        <v>#VALUE!</v>
      </c>
      <c r="I301" s="36" t="e">
        <f ca="1">SUMIFS(СВЦЭМ!$I$40:$I$783,СВЦЭМ!$A$40:$A$783,$A301,СВЦЭМ!$B$39:$B$789,I$296)+'СЕТ СН'!$F$13</f>
        <v>#VALUE!</v>
      </c>
      <c r="J301" s="36" t="e">
        <f ca="1">SUMIFS(СВЦЭМ!$I$40:$I$783,СВЦЭМ!$A$40:$A$783,$A301,СВЦЭМ!$B$39:$B$789,J$296)+'СЕТ СН'!$F$13</f>
        <v>#VALUE!</v>
      </c>
      <c r="K301" s="36" t="e">
        <f ca="1">SUMIFS(СВЦЭМ!$I$40:$I$783,СВЦЭМ!$A$40:$A$783,$A301,СВЦЭМ!$B$39:$B$789,K$296)+'СЕТ СН'!$F$13</f>
        <v>#VALUE!</v>
      </c>
      <c r="L301" s="36" t="e">
        <f ca="1">SUMIFS(СВЦЭМ!$I$40:$I$783,СВЦЭМ!$A$40:$A$783,$A301,СВЦЭМ!$B$39:$B$789,L$296)+'СЕТ СН'!$F$13</f>
        <v>#VALUE!</v>
      </c>
      <c r="M301" s="36" t="e">
        <f ca="1">SUMIFS(СВЦЭМ!$I$40:$I$783,СВЦЭМ!$A$40:$A$783,$A301,СВЦЭМ!$B$39:$B$789,M$296)+'СЕТ СН'!$F$13</f>
        <v>#VALUE!</v>
      </c>
      <c r="N301" s="36" t="e">
        <f ca="1">SUMIFS(СВЦЭМ!$I$40:$I$783,СВЦЭМ!$A$40:$A$783,$A301,СВЦЭМ!$B$39:$B$789,N$296)+'СЕТ СН'!$F$13</f>
        <v>#VALUE!</v>
      </c>
      <c r="O301" s="36" t="e">
        <f ca="1">SUMIFS(СВЦЭМ!$I$40:$I$783,СВЦЭМ!$A$40:$A$783,$A301,СВЦЭМ!$B$39:$B$789,O$296)+'СЕТ СН'!$F$13</f>
        <v>#VALUE!</v>
      </c>
      <c r="P301" s="36" t="e">
        <f ca="1">SUMIFS(СВЦЭМ!$I$40:$I$783,СВЦЭМ!$A$40:$A$783,$A301,СВЦЭМ!$B$39:$B$789,P$296)+'СЕТ СН'!$F$13</f>
        <v>#VALUE!</v>
      </c>
      <c r="Q301" s="36" t="e">
        <f ca="1">SUMIFS(СВЦЭМ!$I$40:$I$783,СВЦЭМ!$A$40:$A$783,$A301,СВЦЭМ!$B$39:$B$789,Q$296)+'СЕТ СН'!$F$13</f>
        <v>#VALUE!</v>
      </c>
      <c r="R301" s="36" t="e">
        <f ca="1">SUMIFS(СВЦЭМ!$I$40:$I$783,СВЦЭМ!$A$40:$A$783,$A301,СВЦЭМ!$B$39:$B$789,R$296)+'СЕТ СН'!$F$13</f>
        <v>#VALUE!</v>
      </c>
      <c r="S301" s="36" t="e">
        <f ca="1">SUMIFS(СВЦЭМ!$I$40:$I$783,СВЦЭМ!$A$40:$A$783,$A301,СВЦЭМ!$B$39:$B$789,S$296)+'СЕТ СН'!$F$13</f>
        <v>#VALUE!</v>
      </c>
      <c r="T301" s="36" t="e">
        <f ca="1">SUMIFS(СВЦЭМ!$I$40:$I$783,СВЦЭМ!$A$40:$A$783,$A301,СВЦЭМ!$B$39:$B$789,T$296)+'СЕТ СН'!$F$13</f>
        <v>#VALUE!</v>
      </c>
      <c r="U301" s="36" t="e">
        <f ca="1">SUMIFS(СВЦЭМ!$I$40:$I$783,СВЦЭМ!$A$40:$A$783,$A301,СВЦЭМ!$B$39:$B$789,U$296)+'СЕТ СН'!$F$13</f>
        <v>#VALUE!</v>
      </c>
      <c r="V301" s="36" t="e">
        <f ca="1">SUMIFS(СВЦЭМ!$I$40:$I$783,СВЦЭМ!$A$40:$A$783,$A301,СВЦЭМ!$B$39:$B$789,V$296)+'СЕТ СН'!$F$13</f>
        <v>#VALUE!</v>
      </c>
      <c r="W301" s="36" t="e">
        <f ca="1">SUMIFS(СВЦЭМ!$I$40:$I$783,СВЦЭМ!$A$40:$A$783,$A301,СВЦЭМ!$B$39:$B$789,W$296)+'СЕТ СН'!$F$13</f>
        <v>#VALUE!</v>
      </c>
      <c r="X301" s="36" t="e">
        <f ca="1">SUMIFS(СВЦЭМ!$I$40:$I$783,СВЦЭМ!$A$40:$A$783,$A301,СВЦЭМ!$B$39:$B$789,X$296)+'СЕТ СН'!$F$13</f>
        <v>#VALUE!</v>
      </c>
      <c r="Y301" s="36" t="e">
        <f ca="1">SUMIFS(СВЦЭМ!$I$40:$I$783,СВЦЭМ!$A$40:$A$783,$A301,СВЦЭМ!$B$39:$B$789,Y$296)+'СЕТ СН'!$F$13</f>
        <v>#VALUE!</v>
      </c>
    </row>
    <row r="302" spans="1:27" ht="15.75" hidden="1" x14ac:dyDescent="0.2">
      <c r="A302" s="35">
        <f t="shared" si="8"/>
        <v>45632</v>
      </c>
      <c r="B302" s="36" t="e">
        <f ca="1">SUMIFS(СВЦЭМ!$I$40:$I$783,СВЦЭМ!$A$40:$A$783,$A302,СВЦЭМ!$B$39:$B$789,B$296)+'СЕТ СН'!$F$13</f>
        <v>#VALUE!</v>
      </c>
      <c r="C302" s="36" t="e">
        <f ca="1">SUMIFS(СВЦЭМ!$I$40:$I$783,СВЦЭМ!$A$40:$A$783,$A302,СВЦЭМ!$B$39:$B$789,C$296)+'СЕТ СН'!$F$13</f>
        <v>#VALUE!</v>
      </c>
      <c r="D302" s="36" t="e">
        <f ca="1">SUMIFS(СВЦЭМ!$I$40:$I$783,СВЦЭМ!$A$40:$A$783,$A302,СВЦЭМ!$B$39:$B$789,D$296)+'СЕТ СН'!$F$13</f>
        <v>#VALUE!</v>
      </c>
      <c r="E302" s="36" t="e">
        <f ca="1">SUMIFS(СВЦЭМ!$I$40:$I$783,СВЦЭМ!$A$40:$A$783,$A302,СВЦЭМ!$B$39:$B$789,E$296)+'СЕТ СН'!$F$13</f>
        <v>#VALUE!</v>
      </c>
      <c r="F302" s="36" t="e">
        <f ca="1">SUMIFS(СВЦЭМ!$I$40:$I$783,СВЦЭМ!$A$40:$A$783,$A302,СВЦЭМ!$B$39:$B$789,F$296)+'СЕТ СН'!$F$13</f>
        <v>#VALUE!</v>
      </c>
      <c r="G302" s="36" t="e">
        <f ca="1">SUMIFS(СВЦЭМ!$I$40:$I$783,СВЦЭМ!$A$40:$A$783,$A302,СВЦЭМ!$B$39:$B$789,G$296)+'СЕТ СН'!$F$13</f>
        <v>#VALUE!</v>
      </c>
      <c r="H302" s="36" t="e">
        <f ca="1">SUMIFS(СВЦЭМ!$I$40:$I$783,СВЦЭМ!$A$40:$A$783,$A302,СВЦЭМ!$B$39:$B$789,H$296)+'СЕТ СН'!$F$13</f>
        <v>#VALUE!</v>
      </c>
      <c r="I302" s="36" t="e">
        <f ca="1">SUMIFS(СВЦЭМ!$I$40:$I$783,СВЦЭМ!$A$40:$A$783,$A302,СВЦЭМ!$B$39:$B$789,I$296)+'СЕТ СН'!$F$13</f>
        <v>#VALUE!</v>
      </c>
      <c r="J302" s="36" t="e">
        <f ca="1">SUMIFS(СВЦЭМ!$I$40:$I$783,СВЦЭМ!$A$40:$A$783,$A302,СВЦЭМ!$B$39:$B$789,J$296)+'СЕТ СН'!$F$13</f>
        <v>#VALUE!</v>
      </c>
      <c r="K302" s="36" t="e">
        <f ca="1">SUMIFS(СВЦЭМ!$I$40:$I$783,СВЦЭМ!$A$40:$A$783,$A302,СВЦЭМ!$B$39:$B$789,K$296)+'СЕТ СН'!$F$13</f>
        <v>#VALUE!</v>
      </c>
      <c r="L302" s="36" t="e">
        <f ca="1">SUMIFS(СВЦЭМ!$I$40:$I$783,СВЦЭМ!$A$40:$A$783,$A302,СВЦЭМ!$B$39:$B$789,L$296)+'СЕТ СН'!$F$13</f>
        <v>#VALUE!</v>
      </c>
      <c r="M302" s="36" t="e">
        <f ca="1">SUMIFS(СВЦЭМ!$I$40:$I$783,СВЦЭМ!$A$40:$A$783,$A302,СВЦЭМ!$B$39:$B$789,M$296)+'СЕТ СН'!$F$13</f>
        <v>#VALUE!</v>
      </c>
      <c r="N302" s="36" t="e">
        <f ca="1">SUMIFS(СВЦЭМ!$I$40:$I$783,СВЦЭМ!$A$40:$A$783,$A302,СВЦЭМ!$B$39:$B$789,N$296)+'СЕТ СН'!$F$13</f>
        <v>#VALUE!</v>
      </c>
      <c r="O302" s="36" t="e">
        <f ca="1">SUMIFS(СВЦЭМ!$I$40:$I$783,СВЦЭМ!$A$40:$A$783,$A302,СВЦЭМ!$B$39:$B$789,O$296)+'СЕТ СН'!$F$13</f>
        <v>#VALUE!</v>
      </c>
      <c r="P302" s="36" t="e">
        <f ca="1">SUMIFS(СВЦЭМ!$I$40:$I$783,СВЦЭМ!$A$40:$A$783,$A302,СВЦЭМ!$B$39:$B$789,P$296)+'СЕТ СН'!$F$13</f>
        <v>#VALUE!</v>
      </c>
      <c r="Q302" s="36" t="e">
        <f ca="1">SUMIFS(СВЦЭМ!$I$40:$I$783,СВЦЭМ!$A$40:$A$783,$A302,СВЦЭМ!$B$39:$B$789,Q$296)+'СЕТ СН'!$F$13</f>
        <v>#VALUE!</v>
      </c>
      <c r="R302" s="36" t="e">
        <f ca="1">SUMIFS(СВЦЭМ!$I$40:$I$783,СВЦЭМ!$A$40:$A$783,$A302,СВЦЭМ!$B$39:$B$789,R$296)+'СЕТ СН'!$F$13</f>
        <v>#VALUE!</v>
      </c>
      <c r="S302" s="36" t="e">
        <f ca="1">SUMIFS(СВЦЭМ!$I$40:$I$783,СВЦЭМ!$A$40:$A$783,$A302,СВЦЭМ!$B$39:$B$789,S$296)+'СЕТ СН'!$F$13</f>
        <v>#VALUE!</v>
      </c>
      <c r="T302" s="36" t="e">
        <f ca="1">SUMIFS(СВЦЭМ!$I$40:$I$783,СВЦЭМ!$A$40:$A$783,$A302,СВЦЭМ!$B$39:$B$789,T$296)+'СЕТ СН'!$F$13</f>
        <v>#VALUE!</v>
      </c>
      <c r="U302" s="36" t="e">
        <f ca="1">SUMIFS(СВЦЭМ!$I$40:$I$783,СВЦЭМ!$A$40:$A$783,$A302,СВЦЭМ!$B$39:$B$789,U$296)+'СЕТ СН'!$F$13</f>
        <v>#VALUE!</v>
      </c>
      <c r="V302" s="36" t="e">
        <f ca="1">SUMIFS(СВЦЭМ!$I$40:$I$783,СВЦЭМ!$A$40:$A$783,$A302,СВЦЭМ!$B$39:$B$789,V$296)+'СЕТ СН'!$F$13</f>
        <v>#VALUE!</v>
      </c>
      <c r="W302" s="36" t="e">
        <f ca="1">SUMIFS(СВЦЭМ!$I$40:$I$783,СВЦЭМ!$A$40:$A$783,$A302,СВЦЭМ!$B$39:$B$789,W$296)+'СЕТ СН'!$F$13</f>
        <v>#VALUE!</v>
      </c>
      <c r="X302" s="36" t="e">
        <f ca="1">SUMIFS(СВЦЭМ!$I$40:$I$783,СВЦЭМ!$A$40:$A$783,$A302,СВЦЭМ!$B$39:$B$789,X$296)+'СЕТ СН'!$F$13</f>
        <v>#VALUE!</v>
      </c>
      <c r="Y302" s="36" t="e">
        <f ca="1">SUMIFS(СВЦЭМ!$I$40:$I$783,СВЦЭМ!$A$40:$A$783,$A302,СВЦЭМ!$B$39:$B$789,Y$296)+'СЕТ СН'!$F$13</f>
        <v>#VALUE!</v>
      </c>
    </row>
    <row r="303" spans="1:27" ht="15.75" hidden="1" x14ac:dyDescent="0.2">
      <c r="A303" s="35">
        <f t="shared" si="8"/>
        <v>45633</v>
      </c>
      <c r="B303" s="36" t="e">
        <f ca="1">SUMIFS(СВЦЭМ!$I$40:$I$783,СВЦЭМ!$A$40:$A$783,$A303,СВЦЭМ!$B$39:$B$789,B$296)+'СЕТ СН'!$F$13</f>
        <v>#VALUE!</v>
      </c>
      <c r="C303" s="36" t="e">
        <f ca="1">SUMIFS(СВЦЭМ!$I$40:$I$783,СВЦЭМ!$A$40:$A$783,$A303,СВЦЭМ!$B$39:$B$789,C$296)+'СЕТ СН'!$F$13</f>
        <v>#VALUE!</v>
      </c>
      <c r="D303" s="36" t="e">
        <f ca="1">SUMIFS(СВЦЭМ!$I$40:$I$783,СВЦЭМ!$A$40:$A$783,$A303,СВЦЭМ!$B$39:$B$789,D$296)+'СЕТ СН'!$F$13</f>
        <v>#VALUE!</v>
      </c>
      <c r="E303" s="36" t="e">
        <f ca="1">SUMIFS(СВЦЭМ!$I$40:$I$783,СВЦЭМ!$A$40:$A$783,$A303,СВЦЭМ!$B$39:$B$789,E$296)+'СЕТ СН'!$F$13</f>
        <v>#VALUE!</v>
      </c>
      <c r="F303" s="36" t="e">
        <f ca="1">SUMIFS(СВЦЭМ!$I$40:$I$783,СВЦЭМ!$A$40:$A$783,$A303,СВЦЭМ!$B$39:$B$789,F$296)+'СЕТ СН'!$F$13</f>
        <v>#VALUE!</v>
      </c>
      <c r="G303" s="36" t="e">
        <f ca="1">SUMIFS(СВЦЭМ!$I$40:$I$783,СВЦЭМ!$A$40:$A$783,$A303,СВЦЭМ!$B$39:$B$789,G$296)+'СЕТ СН'!$F$13</f>
        <v>#VALUE!</v>
      </c>
      <c r="H303" s="36" t="e">
        <f ca="1">SUMIFS(СВЦЭМ!$I$40:$I$783,СВЦЭМ!$A$40:$A$783,$A303,СВЦЭМ!$B$39:$B$789,H$296)+'СЕТ СН'!$F$13</f>
        <v>#VALUE!</v>
      </c>
      <c r="I303" s="36" t="e">
        <f ca="1">SUMIFS(СВЦЭМ!$I$40:$I$783,СВЦЭМ!$A$40:$A$783,$A303,СВЦЭМ!$B$39:$B$789,I$296)+'СЕТ СН'!$F$13</f>
        <v>#VALUE!</v>
      </c>
      <c r="J303" s="36" t="e">
        <f ca="1">SUMIFS(СВЦЭМ!$I$40:$I$783,СВЦЭМ!$A$40:$A$783,$A303,СВЦЭМ!$B$39:$B$789,J$296)+'СЕТ СН'!$F$13</f>
        <v>#VALUE!</v>
      </c>
      <c r="K303" s="36" t="e">
        <f ca="1">SUMIFS(СВЦЭМ!$I$40:$I$783,СВЦЭМ!$A$40:$A$783,$A303,СВЦЭМ!$B$39:$B$789,K$296)+'СЕТ СН'!$F$13</f>
        <v>#VALUE!</v>
      </c>
      <c r="L303" s="36" t="e">
        <f ca="1">SUMIFS(СВЦЭМ!$I$40:$I$783,СВЦЭМ!$A$40:$A$783,$A303,СВЦЭМ!$B$39:$B$789,L$296)+'СЕТ СН'!$F$13</f>
        <v>#VALUE!</v>
      </c>
      <c r="M303" s="36" t="e">
        <f ca="1">SUMIFS(СВЦЭМ!$I$40:$I$783,СВЦЭМ!$A$40:$A$783,$A303,СВЦЭМ!$B$39:$B$789,M$296)+'СЕТ СН'!$F$13</f>
        <v>#VALUE!</v>
      </c>
      <c r="N303" s="36" t="e">
        <f ca="1">SUMIFS(СВЦЭМ!$I$40:$I$783,СВЦЭМ!$A$40:$A$783,$A303,СВЦЭМ!$B$39:$B$789,N$296)+'СЕТ СН'!$F$13</f>
        <v>#VALUE!</v>
      </c>
      <c r="O303" s="36" t="e">
        <f ca="1">SUMIFS(СВЦЭМ!$I$40:$I$783,СВЦЭМ!$A$40:$A$783,$A303,СВЦЭМ!$B$39:$B$789,O$296)+'СЕТ СН'!$F$13</f>
        <v>#VALUE!</v>
      </c>
      <c r="P303" s="36" t="e">
        <f ca="1">SUMIFS(СВЦЭМ!$I$40:$I$783,СВЦЭМ!$A$40:$A$783,$A303,СВЦЭМ!$B$39:$B$789,P$296)+'СЕТ СН'!$F$13</f>
        <v>#VALUE!</v>
      </c>
      <c r="Q303" s="36" t="e">
        <f ca="1">SUMIFS(СВЦЭМ!$I$40:$I$783,СВЦЭМ!$A$40:$A$783,$A303,СВЦЭМ!$B$39:$B$789,Q$296)+'СЕТ СН'!$F$13</f>
        <v>#VALUE!</v>
      </c>
      <c r="R303" s="36" t="e">
        <f ca="1">SUMIFS(СВЦЭМ!$I$40:$I$783,СВЦЭМ!$A$40:$A$783,$A303,СВЦЭМ!$B$39:$B$789,R$296)+'СЕТ СН'!$F$13</f>
        <v>#VALUE!</v>
      </c>
      <c r="S303" s="36" t="e">
        <f ca="1">SUMIFS(СВЦЭМ!$I$40:$I$783,СВЦЭМ!$A$40:$A$783,$A303,СВЦЭМ!$B$39:$B$789,S$296)+'СЕТ СН'!$F$13</f>
        <v>#VALUE!</v>
      </c>
      <c r="T303" s="36" t="e">
        <f ca="1">SUMIFS(СВЦЭМ!$I$40:$I$783,СВЦЭМ!$A$40:$A$783,$A303,СВЦЭМ!$B$39:$B$789,T$296)+'СЕТ СН'!$F$13</f>
        <v>#VALUE!</v>
      </c>
      <c r="U303" s="36" t="e">
        <f ca="1">SUMIFS(СВЦЭМ!$I$40:$I$783,СВЦЭМ!$A$40:$A$783,$A303,СВЦЭМ!$B$39:$B$789,U$296)+'СЕТ СН'!$F$13</f>
        <v>#VALUE!</v>
      </c>
      <c r="V303" s="36" t="e">
        <f ca="1">SUMIFS(СВЦЭМ!$I$40:$I$783,СВЦЭМ!$A$40:$A$783,$A303,СВЦЭМ!$B$39:$B$789,V$296)+'СЕТ СН'!$F$13</f>
        <v>#VALUE!</v>
      </c>
      <c r="W303" s="36" t="e">
        <f ca="1">SUMIFS(СВЦЭМ!$I$40:$I$783,СВЦЭМ!$A$40:$A$783,$A303,СВЦЭМ!$B$39:$B$789,W$296)+'СЕТ СН'!$F$13</f>
        <v>#VALUE!</v>
      </c>
      <c r="X303" s="36" t="e">
        <f ca="1">SUMIFS(СВЦЭМ!$I$40:$I$783,СВЦЭМ!$A$40:$A$783,$A303,СВЦЭМ!$B$39:$B$789,X$296)+'СЕТ СН'!$F$13</f>
        <v>#VALUE!</v>
      </c>
      <c r="Y303" s="36" t="e">
        <f ca="1">SUMIFS(СВЦЭМ!$I$40:$I$783,СВЦЭМ!$A$40:$A$783,$A303,СВЦЭМ!$B$39:$B$789,Y$296)+'СЕТ СН'!$F$13</f>
        <v>#VALUE!</v>
      </c>
    </row>
    <row r="304" spans="1:27" ht="15.75" hidden="1" x14ac:dyDescent="0.2">
      <c r="A304" s="35">
        <f t="shared" si="8"/>
        <v>45634</v>
      </c>
      <c r="B304" s="36" t="e">
        <f ca="1">SUMIFS(СВЦЭМ!$I$40:$I$783,СВЦЭМ!$A$40:$A$783,$A304,СВЦЭМ!$B$39:$B$789,B$296)+'СЕТ СН'!$F$13</f>
        <v>#VALUE!</v>
      </c>
      <c r="C304" s="36" t="e">
        <f ca="1">SUMIFS(СВЦЭМ!$I$40:$I$783,СВЦЭМ!$A$40:$A$783,$A304,СВЦЭМ!$B$39:$B$789,C$296)+'СЕТ СН'!$F$13</f>
        <v>#VALUE!</v>
      </c>
      <c r="D304" s="36" t="e">
        <f ca="1">SUMIFS(СВЦЭМ!$I$40:$I$783,СВЦЭМ!$A$40:$A$783,$A304,СВЦЭМ!$B$39:$B$789,D$296)+'СЕТ СН'!$F$13</f>
        <v>#VALUE!</v>
      </c>
      <c r="E304" s="36" t="e">
        <f ca="1">SUMIFS(СВЦЭМ!$I$40:$I$783,СВЦЭМ!$A$40:$A$783,$A304,СВЦЭМ!$B$39:$B$789,E$296)+'СЕТ СН'!$F$13</f>
        <v>#VALUE!</v>
      </c>
      <c r="F304" s="36" t="e">
        <f ca="1">SUMIFS(СВЦЭМ!$I$40:$I$783,СВЦЭМ!$A$40:$A$783,$A304,СВЦЭМ!$B$39:$B$789,F$296)+'СЕТ СН'!$F$13</f>
        <v>#VALUE!</v>
      </c>
      <c r="G304" s="36" t="e">
        <f ca="1">SUMIFS(СВЦЭМ!$I$40:$I$783,СВЦЭМ!$A$40:$A$783,$A304,СВЦЭМ!$B$39:$B$789,G$296)+'СЕТ СН'!$F$13</f>
        <v>#VALUE!</v>
      </c>
      <c r="H304" s="36" t="e">
        <f ca="1">SUMIFS(СВЦЭМ!$I$40:$I$783,СВЦЭМ!$A$40:$A$783,$A304,СВЦЭМ!$B$39:$B$789,H$296)+'СЕТ СН'!$F$13</f>
        <v>#VALUE!</v>
      </c>
      <c r="I304" s="36" t="e">
        <f ca="1">SUMIFS(СВЦЭМ!$I$40:$I$783,СВЦЭМ!$A$40:$A$783,$A304,СВЦЭМ!$B$39:$B$789,I$296)+'СЕТ СН'!$F$13</f>
        <v>#VALUE!</v>
      </c>
      <c r="J304" s="36" t="e">
        <f ca="1">SUMIFS(СВЦЭМ!$I$40:$I$783,СВЦЭМ!$A$40:$A$783,$A304,СВЦЭМ!$B$39:$B$789,J$296)+'СЕТ СН'!$F$13</f>
        <v>#VALUE!</v>
      </c>
      <c r="K304" s="36" t="e">
        <f ca="1">SUMIFS(СВЦЭМ!$I$40:$I$783,СВЦЭМ!$A$40:$A$783,$A304,СВЦЭМ!$B$39:$B$789,K$296)+'СЕТ СН'!$F$13</f>
        <v>#VALUE!</v>
      </c>
      <c r="L304" s="36" t="e">
        <f ca="1">SUMIFS(СВЦЭМ!$I$40:$I$783,СВЦЭМ!$A$40:$A$783,$A304,СВЦЭМ!$B$39:$B$789,L$296)+'СЕТ СН'!$F$13</f>
        <v>#VALUE!</v>
      </c>
      <c r="M304" s="36" t="e">
        <f ca="1">SUMIFS(СВЦЭМ!$I$40:$I$783,СВЦЭМ!$A$40:$A$783,$A304,СВЦЭМ!$B$39:$B$789,M$296)+'СЕТ СН'!$F$13</f>
        <v>#VALUE!</v>
      </c>
      <c r="N304" s="36" t="e">
        <f ca="1">SUMIFS(СВЦЭМ!$I$40:$I$783,СВЦЭМ!$A$40:$A$783,$A304,СВЦЭМ!$B$39:$B$789,N$296)+'СЕТ СН'!$F$13</f>
        <v>#VALUE!</v>
      </c>
      <c r="O304" s="36" t="e">
        <f ca="1">SUMIFS(СВЦЭМ!$I$40:$I$783,СВЦЭМ!$A$40:$A$783,$A304,СВЦЭМ!$B$39:$B$789,O$296)+'СЕТ СН'!$F$13</f>
        <v>#VALUE!</v>
      </c>
      <c r="P304" s="36" t="e">
        <f ca="1">SUMIFS(СВЦЭМ!$I$40:$I$783,СВЦЭМ!$A$40:$A$783,$A304,СВЦЭМ!$B$39:$B$789,P$296)+'СЕТ СН'!$F$13</f>
        <v>#VALUE!</v>
      </c>
      <c r="Q304" s="36" t="e">
        <f ca="1">SUMIFS(СВЦЭМ!$I$40:$I$783,СВЦЭМ!$A$40:$A$783,$A304,СВЦЭМ!$B$39:$B$789,Q$296)+'СЕТ СН'!$F$13</f>
        <v>#VALUE!</v>
      </c>
      <c r="R304" s="36" t="e">
        <f ca="1">SUMIFS(СВЦЭМ!$I$40:$I$783,СВЦЭМ!$A$40:$A$783,$A304,СВЦЭМ!$B$39:$B$789,R$296)+'СЕТ СН'!$F$13</f>
        <v>#VALUE!</v>
      </c>
      <c r="S304" s="36" t="e">
        <f ca="1">SUMIFS(СВЦЭМ!$I$40:$I$783,СВЦЭМ!$A$40:$A$783,$A304,СВЦЭМ!$B$39:$B$789,S$296)+'СЕТ СН'!$F$13</f>
        <v>#VALUE!</v>
      </c>
      <c r="T304" s="36" t="e">
        <f ca="1">SUMIFS(СВЦЭМ!$I$40:$I$783,СВЦЭМ!$A$40:$A$783,$A304,СВЦЭМ!$B$39:$B$789,T$296)+'СЕТ СН'!$F$13</f>
        <v>#VALUE!</v>
      </c>
      <c r="U304" s="36" t="e">
        <f ca="1">SUMIFS(СВЦЭМ!$I$40:$I$783,СВЦЭМ!$A$40:$A$783,$A304,СВЦЭМ!$B$39:$B$789,U$296)+'СЕТ СН'!$F$13</f>
        <v>#VALUE!</v>
      </c>
      <c r="V304" s="36" t="e">
        <f ca="1">SUMIFS(СВЦЭМ!$I$40:$I$783,СВЦЭМ!$A$40:$A$783,$A304,СВЦЭМ!$B$39:$B$789,V$296)+'СЕТ СН'!$F$13</f>
        <v>#VALUE!</v>
      </c>
      <c r="W304" s="36" t="e">
        <f ca="1">SUMIFS(СВЦЭМ!$I$40:$I$783,СВЦЭМ!$A$40:$A$783,$A304,СВЦЭМ!$B$39:$B$789,W$296)+'СЕТ СН'!$F$13</f>
        <v>#VALUE!</v>
      </c>
      <c r="X304" s="36" t="e">
        <f ca="1">SUMIFS(СВЦЭМ!$I$40:$I$783,СВЦЭМ!$A$40:$A$783,$A304,СВЦЭМ!$B$39:$B$789,X$296)+'СЕТ СН'!$F$13</f>
        <v>#VALUE!</v>
      </c>
      <c r="Y304" s="36" t="e">
        <f ca="1">SUMIFS(СВЦЭМ!$I$40:$I$783,СВЦЭМ!$A$40:$A$783,$A304,СВЦЭМ!$B$39:$B$789,Y$296)+'СЕТ СН'!$F$13</f>
        <v>#VALUE!</v>
      </c>
    </row>
    <row r="305" spans="1:25" ht="15.75" hidden="1" x14ac:dyDescent="0.2">
      <c r="A305" s="35">
        <f t="shared" si="8"/>
        <v>45635</v>
      </c>
      <c r="B305" s="36" t="e">
        <f ca="1">SUMIFS(СВЦЭМ!$I$40:$I$783,СВЦЭМ!$A$40:$A$783,$A305,СВЦЭМ!$B$39:$B$789,B$296)+'СЕТ СН'!$F$13</f>
        <v>#VALUE!</v>
      </c>
      <c r="C305" s="36" t="e">
        <f ca="1">SUMIFS(СВЦЭМ!$I$40:$I$783,СВЦЭМ!$A$40:$A$783,$A305,СВЦЭМ!$B$39:$B$789,C$296)+'СЕТ СН'!$F$13</f>
        <v>#VALUE!</v>
      </c>
      <c r="D305" s="36" t="e">
        <f ca="1">SUMIFS(СВЦЭМ!$I$40:$I$783,СВЦЭМ!$A$40:$A$783,$A305,СВЦЭМ!$B$39:$B$789,D$296)+'СЕТ СН'!$F$13</f>
        <v>#VALUE!</v>
      </c>
      <c r="E305" s="36" t="e">
        <f ca="1">SUMIFS(СВЦЭМ!$I$40:$I$783,СВЦЭМ!$A$40:$A$783,$A305,СВЦЭМ!$B$39:$B$789,E$296)+'СЕТ СН'!$F$13</f>
        <v>#VALUE!</v>
      </c>
      <c r="F305" s="36" t="e">
        <f ca="1">SUMIFS(СВЦЭМ!$I$40:$I$783,СВЦЭМ!$A$40:$A$783,$A305,СВЦЭМ!$B$39:$B$789,F$296)+'СЕТ СН'!$F$13</f>
        <v>#VALUE!</v>
      </c>
      <c r="G305" s="36" t="e">
        <f ca="1">SUMIFS(СВЦЭМ!$I$40:$I$783,СВЦЭМ!$A$40:$A$783,$A305,СВЦЭМ!$B$39:$B$789,G$296)+'СЕТ СН'!$F$13</f>
        <v>#VALUE!</v>
      </c>
      <c r="H305" s="36" t="e">
        <f ca="1">SUMIFS(СВЦЭМ!$I$40:$I$783,СВЦЭМ!$A$40:$A$783,$A305,СВЦЭМ!$B$39:$B$789,H$296)+'СЕТ СН'!$F$13</f>
        <v>#VALUE!</v>
      </c>
      <c r="I305" s="36" t="e">
        <f ca="1">SUMIFS(СВЦЭМ!$I$40:$I$783,СВЦЭМ!$A$40:$A$783,$A305,СВЦЭМ!$B$39:$B$789,I$296)+'СЕТ СН'!$F$13</f>
        <v>#VALUE!</v>
      </c>
      <c r="J305" s="36" t="e">
        <f ca="1">SUMIFS(СВЦЭМ!$I$40:$I$783,СВЦЭМ!$A$40:$A$783,$A305,СВЦЭМ!$B$39:$B$789,J$296)+'СЕТ СН'!$F$13</f>
        <v>#VALUE!</v>
      </c>
      <c r="K305" s="36" t="e">
        <f ca="1">SUMIFS(СВЦЭМ!$I$40:$I$783,СВЦЭМ!$A$40:$A$783,$A305,СВЦЭМ!$B$39:$B$789,K$296)+'СЕТ СН'!$F$13</f>
        <v>#VALUE!</v>
      </c>
      <c r="L305" s="36" t="e">
        <f ca="1">SUMIFS(СВЦЭМ!$I$40:$I$783,СВЦЭМ!$A$40:$A$783,$A305,СВЦЭМ!$B$39:$B$789,L$296)+'СЕТ СН'!$F$13</f>
        <v>#VALUE!</v>
      </c>
      <c r="M305" s="36" t="e">
        <f ca="1">SUMIFS(СВЦЭМ!$I$40:$I$783,СВЦЭМ!$A$40:$A$783,$A305,СВЦЭМ!$B$39:$B$789,M$296)+'СЕТ СН'!$F$13</f>
        <v>#VALUE!</v>
      </c>
      <c r="N305" s="36" t="e">
        <f ca="1">SUMIFS(СВЦЭМ!$I$40:$I$783,СВЦЭМ!$A$40:$A$783,$A305,СВЦЭМ!$B$39:$B$789,N$296)+'СЕТ СН'!$F$13</f>
        <v>#VALUE!</v>
      </c>
      <c r="O305" s="36" t="e">
        <f ca="1">SUMIFS(СВЦЭМ!$I$40:$I$783,СВЦЭМ!$A$40:$A$783,$A305,СВЦЭМ!$B$39:$B$789,O$296)+'СЕТ СН'!$F$13</f>
        <v>#VALUE!</v>
      </c>
      <c r="P305" s="36" t="e">
        <f ca="1">SUMIFS(СВЦЭМ!$I$40:$I$783,СВЦЭМ!$A$40:$A$783,$A305,СВЦЭМ!$B$39:$B$789,P$296)+'СЕТ СН'!$F$13</f>
        <v>#VALUE!</v>
      </c>
      <c r="Q305" s="36" t="e">
        <f ca="1">SUMIFS(СВЦЭМ!$I$40:$I$783,СВЦЭМ!$A$40:$A$783,$A305,СВЦЭМ!$B$39:$B$789,Q$296)+'СЕТ СН'!$F$13</f>
        <v>#VALUE!</v>
      </c>
      <c r="R305" s="36" t="e">
        <f ca="1">SUMIFS(СВЦЭМ!$I$40:$I$783,СВЦЭМ!$A$40:$A$783,$A305,СВЦЭМ!$B$39:$B$789,R$296)+'СЕТ СН'!$F$13</f>
        <v>#VALUE!</v>
      </c>
      <c r="S305" s="36" t="e">
        <f ca="1">SUMIFS(СВЦЭМ!$I$40:$I$783,СВЦЭМ!$A$40:$A$783,$A305,СВЦЭМ!$B$39:$B$789,S$296)+'СЕТ СН'!$F$13</f>
        <v>#VALUE!</v>
      </c>
      <c r="T305" s="36" t="e">
        <f ca="1">SUMIFS(СВЦЭМ!$I$40:$I$783,СВЦЭМ!$A$40:$A$783,$A305,СВЦЭМ!$B$39:$B$789,T$296)+'СЕТ СН'!$F$13</f>
        <v>#VALUE!</v>
      </c>
      <c r="U305" s="36" t="e">
        <f ca="1">SUMIFS(СВЦЭМ!$I$40:$I$783,СВЦЭМ!$A$40:$A$783,$A305,СВЦЭМ!$B$39:$B$789,U$296)+'СЕТ СН'!$F$13</f>
        <v>#VALUE!</v>
      </c>
      <c r="V305" s="36" t="e">
        <f ca="1">SUMIFS(СВЦЭМ!$I$40:$I$783,СВЦЭМ!$A$40:$A$783,$A305,СВЦЭМ!$B$39:$B$789,V$296)+'СЕТ СН'!$F$13</f>
        <v>#VALUE!</v>
      </c>
      <c r="W305" s="36" t="e">
        <f ca="1">SUMIFS(СВЦЭМ!$I$40:$I$783,СВЦЭМ!$A$40:$A$783,$A305,СВЦЭМ!$B$39:$B$789,W$296)+'СЕТ СН'!$F$13</f>
        <v>#VALUE!</v>
      </c>
      <c r="X305" s="36" t="e">
        <f ca="1">SUMIFS(СВЦЭМ!$I$40:$I$783,СВЦЭМ!$A$40:$A$783,$A305,СВЦЭМ!$B$39:$B$789,X$296)+'СЕТ СН'!$F$13</f>
        <v>#VALUE!</v>
      </c>
      <c r="Y305" s="36" t="e">
        <f ca="1">SUMIFS(СВЦЭМ!$I$40:$I$783,СВЦЭМ!$A$40:$A$783,$A305,СВЦЭМ!$B$39:$B$789,Y$296)+'СЕТ СН'!$F$13</f>
        <v>#VALUE!</v>
      </c>
    </row>
    <row r="306" spans="1:25" ht="15.75" hidden="1" x14ac:dyDescent="0.2">
      <c r="A306" s="35">
        <f t="shared" si="8"/>
        <v>45636</v>
      </c>
      <c r="B306" s="36" t="e">
        <f ca="1">SUMIFS(СВЦЭМ!$I$40:$I$783,СВЦЭМ!$A$40:$A$783,$A306,СВЦЭМ!$B$39:$B$789,B$296)+'СЕТ СН'!$F$13</f>
        <v>#VALUE!</v>
      </c>
      <c r="C306" s="36" t="e">
        <f ca="1">SUMIFS(СВЦЭМ!$I$40:$I$783,СВЦЭМ!$A$40:$A$783,$A306,СВЦЭМ!$B$39:$B$789,C$296)+'СЕТ СН'!$F$13</f>
        <v>#VALUE!</v>
      </c>
      <c r="D306" s="36" t="e">
        <f ca="1">SUMIFS(СВЦЭМ!$I$40:$I$783,СВЦЭМ!$A$40:$A$783,$A306,СВЦЭМ!$B$39:$B$789,D$296)+'СЕТ СН'!$F$13</f>
        <v>#VALUE!</v>
      </c>
      <c r="E306" s="36" t="e">
        <f ca="1">SUMIFS(СВЦЭМ!$I$40:$I$783,СВЦЭМ!$A$40:$A$783,$A306,СВЦЭМ!$B$39:$B$789,E$296)+'СЕТ СН'!$F$13</f>
        <v>#VALUE!</v>
      </c>
      <c r="F306" s="36" t="e">
        <f ca="1">SUMIFS(СВЦЭМ!$I$40:$I$783,СВЦЭМ!$A$40:$A$783,$A306,СВЦЭМ!$B$39:$B$789,F$296)+'СЕТ СН'!$F$13</f>
        <v>#VALUE!</v>
      </c>
      <c r="G306" s="36" t="e">
        <f ca="1">SUMIFS(СВЦЭМ!$I$40:$I$783,СВЦЭМ!$A$40:$A$783,$A306,СВЦЭМ!$B$39:$B$789,G$296)+'СЕТ СН'!$F$13</f>
        <v>#VALUE!</v>
      </c>
      <c r="H306" s="36" t="e">
        <f ca="1">SUMIFS(СВЦЭМ!$I$40:$I$783,СВЦЭМ!$A$40:$A$783,$A306,СВЦЭМ!$B$39:$B$789,H$296)+'СЕТ СН'!$F$13</f>
        <v>#VALUE!</v>
      </c>
      <c r="I306" s="36" t="e">
        <f ca="1">SUMIFS(СВЦЭМ!$I$40:$I$783,СВЦЭМ!$A$40:$A$783,$A306,СВЦЭМ!$B$39:$B$789,I$296)+'СЕТ СН'!$F$13</f>
        <v>#VALUE!</v>
      </c>
      <c r="J306" s="36" t="e">
        <f ca="1">SUMIFS(СВЦЭМ!$I$40:$I$783,СВЦЭМ!$A$40:$A$783,$A306,СВЦЭМ!$B$39:$B$789,J$296)+'СЕТ СН'!$F$13</f>
        <v>#VALUE!</v>
      </c>
      <c r="K306" s="36" t="e">
        <f ca="1">SUMIFS(СВЦЭМ!$I$40:$I$783,СВЦЭМ!$A$40:$A$783,$A306,СВЦЭМ!$B$39:$B$789,K$296)+'СЕТ СН'!$F$13</f>
        <v>#VALUE!</v>
      </c>
      <c r="L306" s="36" t="e">
        <f ca="1">SUMIFS(СВЦЭМ!$I$40:$I$783,СВЦЭМ!$A$40:$A$783,$A306,СВЦЭМ!$B$39:$B$789,L$296)+'СЕТ СН'!$F$13</f>
        <v>#VALUE!</v>
      </c>
      <c r="M306" s="36" t="e">
        <f ca="1">SUMIFS(СВЦЭМ!$I$40:$I$783,СВЦЭМ!$A$40:$A$783,$A306,СВЦЭМ!$B$39:$B$789,M$296)+'СЕТ СН'!$F$13</f>
        <v>#VALUE!</v>
      </c>
      <c r="N306" s="36" t="e">
        <f ca="1">SUMIFS(СВЦЭМ!$I$40:$I$783,СВЦЭМ!$A$40:$A$783,$A306,СВЦЭМ!$B$39:$B$789,N$296)+'СЕТ СН'!$F$13</f>
        <v>#VALUE!</v>
      </c>
      <c r="O306" s="36" t="e">
        <f ca="1">SUMIFS(СВЦЭМ!$I$40:$I$783,СВЦЭМ!$A$40:$A$783,$A306,СВЦЭМ!$B$39:$B$789,O$296)+'СЕТ СН'!$F$13</f>
        <v>#VALUE!</v>
      </c>
      <c r="P306" s="36" t="e">
        <f ca="1">SUMIFS(СВЦЭМ!$I$40:$I$783,СВЦЭМ!$A$40:$A$783,$A306,СВЦЭМ!$B$39:$B$789,P$296)+'СЕТ СН'!$F$13</f>
        <v>#VALUE!</v>
      </c>
      <c r="Q306" s="36" t="e">
        <f ca="1">SUMIFS(СВЦЭМ!$I$40:$I$783,СВЦЭМ!$A$40:$A$783,$A306,СВЦЭМ!$B$39:$B$789,Q$296)+'СЕТ СН'!$F$13</f>
        <v>#VALUE!</v>
      </c>
      <c r="R306" s="36" t="e">
        <f ca="1">SUMIFS(СВЦЭМ!$I$40:$I$783,СВЦЭМ!$A$40:$A$783,$A306,СВЦЭМ!$B$39:$B$789,R$296)+'СЕТ СН'!$F$13</f>
        <v>#VALUE!</v>
      </c>
      <c r="S306" s="36" t="e">
        <f ca="1">SUMIFS(СВЦЭМ!$I$40:$I$783,СВЦЭМ!$A$40:$A$783,$A306,СВЦЭМ!$B$39:$B$789,S$296)+'СЕТ СН'!$F$13</f>
        <v>#VALUE!</v>
      </c>
      <c r="T306" s="36" t="e">
        <f ca="1">SUMIFS(СВЦЭМ!$I$40:$I$783,СВЦЭМ!$A$40:$A$783,$A306,СВЦЭМ!$B$39:$B$789,T$296)+'СЕТ СН'!$F$13</f>
        <v>#VALUE!</v>
      </c>
      <c r="U306" s="36" t="e">
        <f ca="1">SUMIFS(СВЦЭМ!$I$40:$I$783,СВЦЭМ!$A$40:$A$783,$A306,СВЦЭМ!$B$39:$B$789,U$296)+'СЕТ СН'!$F$13</f>
        <v>#VALUE!</v>
      </c>
      <c r="V306" s="36" t="e">
        <f ca="1">SUMIFS(СВЦЭМ!$I$40:$I$783,СВЦЭМ!$A$40:$A$783,$A306,СВЦЭМ!$B$39:$B$789,V$296)+'СЕТ СН'!$F$13</f>
        <v>#VALUE!</v>
      </c>
      <c r="W306" s="36" t="e">
        <f ca="1">SUMIFS(СВЦЭМ!$I$40:$I$783,СВЦЭМ!$A$40:$A$783,$A306,СВЦЭМ!$B$39:$B$789,W$296)+'СЕТ СН'!$F$13</f>
        <v>#VALUE!</v>
      </c>
      <c r="X306" s="36" t="e">
        <f ca="1">SUMIFS(СВЦЭМ!$I$40:$I$783,СВЦЭМ!$A$40:$A$783,$A306,СВЦЭМ!$B$39:$B$789,X$296)+'СЕТ СН'!$F$13</f>
        <v>#VALUE!</v>
      </c>
      <c r="Y306" s="36" t="e">
        <f ca="1">SUMIFS(СВЦЭМ!$I$40:$I$783,СВЦЭМ!$A$40:$A$783,$A306,СВЦЭМ!$B$39:$B$789,Y$296)+'СЕТ СН'!$F$13</f>
        <v>#VALUE!</v>
      </c>
    </row>
    <row r="307" spans="1:25" ht="15.75" hidden="1" x14ac:dyDescent="0.2">
      <c r="A307" s="35">
        <f t="shared" si="8"/>
        <v>45637</v>
      </c>
      <c r="B307" s="36" t="e">
        <f ca="1">SUMIFS(СВЦЭМ!$I$40:$I$783,СВЦЭМ!$A$40:$A$783,$A307,СВЦЭМ!$B$39:$B$789,B$296)+'СЕТ СН'!$F$13</f>
        <v>#VALUE!</v>
      </c>
      <c r="C307" s="36" t="e">
        <f ca="1">SUMIFS(СВЦЭМ!$I$40:$I$783,СВЦЭМ!$A$40:$A$783,$A307,СВЦЭМ!$B$39:$B$789,C$296)+'СЕТ СН'!$F$13</f>
        <v>#VALUE!</v>
      </c>
      <c r="D307" s="36" t="e">
        <f ca="1">SUMIFS(СВЦЭМ!$I$40:$I$783,СВЦЭМ!$A$40:$A$783,$A307,СВЦЭМ!$B$39:$B$789,D$296)+'СЕТ СН'!$F$13</f>
        <v>#VALUE!</v>
      </c>
      <c r="E307" s="36" t="e">
        <f ca="1">SUMIFS(СВЦЭМ!$I$40:$I$783,СВЦЭМ!$A$40:$A$783,$A307,СВЦЭМ!$B$39:$B$789,E$296)+'СЕТ СН'!$F$13</f>
        <v>#VALUE!</v>
      </c>
      <c r="F307" s="36" t="e">
        <f ca="1">SUMIFS(СВЦЭМ!$I$40:$I$783,СВЦЭМ!$A$40:$A$783,$A307,СВЦЭМ!$B$39:$B$789,F$296)+'СЕТ СН'!$F$13</f>
        <v>#VALUE!</v>
      </c>
      <c r="G307" s="36" t="e">
        <f ca="1">SUMIFS(СВЦЭМ!$I$40:$I$783,СВЦЭМ!$A$40:$A$783,$A307,СВЦЭМ!$B$39:$B$789,G$296)+'СЕТ СН'!$F$13</f>
        <v>#VALUE!</v>
      </c>
      <c r="H307" s="36" t="e">
        <f ca="1">SUMIFS(СВЦЭМ!$I$40:$I$783,СВЦЭМ!$A$40:$A$783,$A307,СВЦЭМ!$B$39:$B$789,H$296)+'СЕТ СН'!$F$13</f>
        <v>#VALUE!</v>
      </c>
      <c r="I307" s="36" t="e">
        <f ca="1">SUMIFS(СВЦЭМ!$I$40:$I$783,СВЦЭМ!$A$40:$A$783,$A307,СВЦЭМ!$B$39:$B$789,I$296)+'СЕТ СН'!$F$13</f>
        <v>#VALUE!</v>
      </c>
      <c r="J307" s="36" t="e">
        <f ca="1">SUMIFS(СВЦЭМ!$I$40:$I$783,СВЦЭМ!$A$40:$A$783,$A307,СВЦЭМ!$B$39:$B$789,J$296)+'СЕТ СН'!$F$13</f>
        <v>#VALUE!</v>
      </c>
      <c r="K307" s="36" t="e">
        <f ca="1">SUMIFS(СВЦЭМ!$I$40:$I$783,СВЦЭМ!$A$40:$A$783,$A307,СВЦЭМ!$B$39:$B$789,K$296)+'СЕТ СН'!$F$13</f>
        <v>#VALUE!</v>
      </c>
      <c r="L307" s="36" t="e">
        <f ca="1">SUMIFS(СВЦЭМ!$I$40:$I$783,СВЦЭМ!$A$40:$A$783,$A307,СВЦЭМ!$B$39:$B$789,L$296)+'СЕТ СН'!$F$13</f>
        <v>#VALUE!</v>
      </c>
      <c r="M307" s="36" t="e">
        <f ca="1">SUMIFS(СВЦЭМ!$I$40:$I$783,СВЦЭМ!$A$40:$A$783,$A307,СВЦЭМ!$B$39:$B$789,M$296)+'СЕТ СН'!$F$13</f>
        <v>#VALUE!</v>
      </c>
      <c r="N307" s="36" t="e">
        <f ca="1">SUMIFS(СВЦЭМ!$I$40:$I$783,СВЦЭМ!$A$40:$A$783,$A307,СВЦЭМ!$B$39:$B$789,N$296)+'СЕТ СН'!$F$13</f>
        <v>#VALUE!</v>
      </c>
      <c r="O307" s="36" t="e">
        <f ca="1">SUMIFS(СВЦЭМ!$I$40:$I$783,СВЦЭМ!$A$40:$A$783,$A307,СВЦЭМ!$B$39:$B$789,O$296)+'СЕТ СН'!$F$13</f>
        <v>#VALUE!</v>
      </c>
      <c r="P307" s="36" t="e">
        <f ca="1">SUMIFS(СВЦЭМ!$I$40:$I$783,СВЦЭМ!$A$40:$A$783,$A307,СВЦЭМ!$B$39:$B$789,P$296)+'СЕТ СН'!$F$13</f>
        <v>#VALUE!</v>
      </c>
      <c r="Q307" s="36" t="e">
        <f ca="1">SUMIFS(СВЦЭМ!$I$40:$I$783,СВЦЭМ!$A$40:$A$783,$A307,СВЦЭМ!$B$39:$B$789,Q$296)+'СЕТ СН'!$F$13</f>
        <v>#VALUE!</v>
      </c>
      <c r="R307" s="36" t="e">
        <f ca="1">SUMIFS(СВЦЭМ!$I$40:$I$783,СВЦЭМ!$A$40:$A$783,$A307,СВЦЭМ!$B$39:$B$789,R$296)+'СЕТ СН'!$F$13</f>
        <v>#VALUE!</v>
      </c>
      <c r="S307" s="36" t="e">
        <f ca="1">SUMIFS(СВЦЭМ!$I$40:$I$783,СВЦЭМ!$A$40:$A$783,$A307,СВЦЭМ!$B$39:$B$789,S$296)+'СЕТ СН'!$F$13</f>
        <v>#VALUE!</v>
      </c>
      <c r="T307" s="36" t="e">
        <f ca="1">SUMIFS(СВЦЭМ!$I$40:$I$783,СВЦЭМ!$A$40:$A$783,$A307,СВЦЭМ!$B$39:$B$789,T$296)+'СЕТ СН'!$F$13</f>
        <v>#VALUE!</v>
      </c>
      <c r="U307" s="36" t="e">
        <f ca="1">SUMIFS(СВЦЭМ!$I$40:$I$783,СВЦЭМ!$A$40:$A$783,$A307,СВЦЭМ!$B$39:$B$789,U$296)+'СЕТ СН'!$F$13</f>
        <v>#VALUE!</v>
      </c>
      <c r="V307" s="36" t="e">
        <f ca="1">SUMIFS(СВЦЭМ!$I$40:$I$783,СВЦЭМ!$A$40:$A$783,$A307,СВЦЭМ!$B$39:$B$789,V$296)+'СЕТ СН'!$F$13</f>
        <v>#VALUE!</v>
      </c>
      <c r="W307" s="36" t="e">
        <f ca="1">SUMIFS(СВЦЭМ!$I$40:$I$783,СВЦЭМ!$A$40:$A$783,$A307,СВЦЭМ!$B$39:$B$789,W$296)+'СЕТ СН'!$F$13</f>
        <v>#VALUE!</v>
      </c>
      <c r="X307" s="36" t="e">
        <f ca="1">SUMIFS(СВЦЭМ!$I$40:$I$783,СВЦЭМ!$A$40:$A$783,$A307,СВЦЭМ!$B$39:$B$789,X$296)+'СЕТ СН'!$F$13</f>
        <v>#VALUE!</v>
      </c>
      <c r="Y307" s="36" t="e">
        <f ca="1">SUMIFS(СВЦЭМ!$I$40:$I$783,СВЦЭМ!$A$40:$A$783,$A307,СВЦЭМ!$B$39:$B$789,Y$296)+'СЕТ СН'!$F$13</f>
        <v>#VALUE!</v>
      </c>
    </row>
    <row r="308" spans="1:25" ht="15.75" hidden="1" x14ac:dyDescent="0.2">
      <c r="A308" s="35">
        <f t="shared" si="8"/>
        <v>45638</v>
      </c>
      <c r="B308" s="36" t="e">
        <f ca="1">SUMIFS(СВЦЭМ!$I$40:$I$783,СВЦЭМ!$A$40:$A$783,$A308,СВЦЭМ!$B$39:$B$789,B$296)+'СЕТ СН'!$F$13</f>
        <v>#VALUE!</v>
      </c>
      <c r="C308" s="36" t="e">
        <f ca="1">SUMIFS(СВЦЭМ!$I$40:$I$783,СВЦЭМ!$A$40:$A$783,$A308,СВЦЭМ!$B$39:$B$789,C$296)+'СЕТ СН'!$F$13</f>
        <v>#VALUE!</v>
      </c>
      <c r="D308" s="36" t="e">
        <f ca="1">SUMIFS(СВЦЭМ!$I$40:$I$783,СВЦЭМ!$A$40:$A$783,$A308,СВЦЭМ!$B$39:$B$789,D$296)+'СЕТ СН'!$F$13</f>
        <v>#VALUE!</v>
      </c>
      <c r="E308" s="36" t="e">
        <f ca="1">SUMIFS(СВЦЭМ!$I$40:$I$783,СВЦЭМ!$A$40:$A$783,$A308,СВЦЭМ!$B$39:$B$789,E$296)+'СЕТ СН'!$F$13</f>
        <v>#VALUE!</v>
      </c>
      <c r="F308" s="36" t="e">
        <f ca="1">SUMIFS(СВЦЭМ!$I$40:$I$783,СВЦЭМ!$A$40:$A$783,$A308,СВЦЭМ!$B$39:$B$789,F$296)+'СЕТ СН'!$F$13</f>
        <v>#VALUE!</v>
      </c>
      <c r="G308" s="36" t="e">
        <f ca="1">SUMIFS(СВЦЭМ!$I$40:$I$783,СВЦЭМ!$A$40:$A$783,$A308,СВЦЭМ!$B$39:$B$789,G$296)+'СЕТ СН'!$F$13</f>
        <v>#VALUE!</v>
      </c>
      <c r="H308" s="36" t="e">
        <f ca="1">SUMIFS(СВЦЭМ!$I$40:$I$783,СВЦЭМ!$A$40:$A$783,$A308,СВЦЭМ!$B$39:$B$789,H$296)+'СЕТ СН'!$F$13</f>
        <v>#VALUE!</v>
      </c>
      <c r="I308" s="36" t="e">
        <f ca="1">SUMIFS(СВЦЭМ!$I$40:$I$783,СВЦЭМ!$A$40:$A$783,$A308,СВЦЭМ!$B$39:$B$789,I$296)+'СЕТ СН'!$F$13</f>
        <v>#VALUE!</v>
      </c>
      <c r="J308" s="36" t="e">
        <f ca="1">SUMIFS(СВЦЭМ!$I$40:$I$783,СВЦЭМ!$A$40:$A$783,$A308,СВЦЭМ!$B$39:$B$789,J$296)+'СЕТ СН'!$F$13</f>
        <v>#VALUE!</v>
      </c>
      <c r="K308" s="36" t="e">
        <f ca="1">SUMIFS(СВЦЭМ!$I$40:$I$783,СВЦЭМ!$A$40:$A$783,$A308,СВЦЭМ!$B$39:$B$789,K$296)+'СЕТ СН'!$F$13</f>
        <v>#VALUE!</v>
      </c>
      <c r="L308" s="36" t="e">
        <f ca="1">SUMIFS(СВЦЭМ!$I$40:$I$783,СВЦЭМ!$A$40:$A$783,$A308,СВЦЭМ!$B$39:$B$789,L$296)+'СЕТ СН'!$F$13</f>
        <v>#VALUE!</v>
      </c>
      <c r="M308" s="36" t="e">
        <f ca="1">SUMIFS(СВЦЭМ!$I$40:$I$783,СВЦЭМ!$A$40:$A$783,$A308,СВЦЭМ!$B$39:$B$789,M$296)+'СЕТ СН'!$F$13</f>
        <v>#VALUE!</v>
      </c>
      <c r="N308" s="36" t="e">
        <f ca="1">SUMIFS(СВЦЭМ!$I$40:$I$783,СВЦЭМ!$A$40:$A$783,$A308,СВЦЭМ!$B$39:$B$789,N$296)+'СЕТ СН'!$F$13</f>
        <v>#VALUE!</v>
      </c>
      <c r="O308" s="36" t="e">
        <f ca="1">SUMIFS(СВЦЭМ!$I$40:$I$783,СВЦЭМ!$A$40:$A$783,$A308,СВЦЭМ!$B$39:$B$789,O$296)+'СЕТ СН'!$F$13</f>
        <v>#VALUE!</v>
      </c>
      <c r="P308" s="36" t="e">
        <f ca="1">SUMIFS(СВЦЭМ!$I$40:$I$783,СВЦЭМ!$A$40:$A$783,$A308,СВЦЭМ!$B$39:$B$789,P$296)+'СЕТ СН'!$F$13</f>
        <v>#VALUE!</v>
      </c>
      <c r="Q308" s="36" t="e">
        <f ca="1">SUMIFS(СВЦЭМ!$I$40:$I$783,СВЦЭМ!$A$40:$A$783,$A308,СВЦЭМ!$B$39:$B$789,Q$296)+'СЕТ СН'!$F$13</f>
        <v>#VALUE!</v>
      </c>
      <c r="R308" s="36" t="e">
        <f ca="1">SUMIFS(СВЦЭМ!$I$40:$I$783,СВЦЭМ!$A$40:$A$783,$A308,СВЦЭМ!$B$39:$B$789,R$296)+'СЕТ СН'!$F$13</f>
        <v>#VALUE!</v>
      </c>
      <c r="S308" s="36" t="e">
        <f ca="1">SUMIFS(СВЦЭМ!$I$40:$I$783,СВЦЭМ!$A$40:$A$783,$A308,СВЦЭМ!$B$39:$B$789,S$296)+'СЕТ СН'!$F$13</f>
        <v>#VALUE!</v>
      </c>
      <c r="T308" s="36" t="e">
        <f ca="1">SUMIFS(СВЦЭМ!$I$40:$I$783,СВЦЭМ!$A$40:$A$783,$A308,СВЦЭМ!$B$39:$B$789,T$296)+'СЕТ СН'!$F$13</f>
        <v>#VALUE!</v>
      </c>
      <c r="U308" s="36" t="e">
        <f ca="1">SUMIFS(СВЦЭМ!$I$40:$I$783,СВЦЭМ!$A$40:$A$783,$A308,СВЦЭМ!$B$39:$B$789,U$296)+'СЕТ СН'!$F$13</f>
        <v>#VALUE!</v>
      </c>
      <c r="V308" s="36" t="e">
        <f ca="1">SUMIFS(СВЦЭМ!$I$40:$I$783,СВЦЭМ!$A$40:$A$783,$A308,СВЦЭМ!$B$39:$B$789,V$296)+'СЕТ СН'!$F$13</f>
        <v>#VALUE!</v>
      </c>
      <c r="W308" s="36" t="e">
        <f ca="1">SUMIFS(СВЦЭМ!$I$40:$I$783,СВЦЭМ!$A$40:$A$783,$A308,СВЦЭМ!$B$39:$B$789,W$296)+'СЕТ СН'!$F$13</f>
        <v>#VALUE!</v>
      </c>
      <c r="X308" s="36" t="e">
        <f ca="1">SUMIFS(СВЦЭМ!$I$40:$I$783,СВЦЭМ!$A$40:$A$783,$A308,СВЦЭМ!$B$39:$B$789,X$296)+'СЕТ СН'!$F$13</f>
        <v>#VALUE!</v>
      </c>
      <c r="Y308" s="36" t="e">
        <f ca="1">SUMIFS(СВЦЭМ!$I$40:$I$783,СВЦЭМ!$A$40:$A$783,$A308,СВЦЭМ!$B$39:$B$789,Y$296)+'СЕТ СН'!$F$13</f>
        <v>#VALUE!</v>
      </c>
    </row>
    <row r="309" spans="1:25" ht="15.75" hidden="1" x14ac:dyDescent="0.2">
      <c r="A309" s="35">
        <f t="shared" si="8"/>
        <v>45639</v>
      </c>
      <c r="B309" s="36" t="e">
        <f ca="1">SUMIFS(СВЦЭМ!$I$40:$I$783,СВЦЭМ!$A$40:$A$783,$A309,СВЦЭМ!$B$39:$B$789,B$296)+'СЕТ СН'!$F$13</f>
        <v>#VALUE!</v>
      </c>
      <c r="C309" s="36" t="e">
        <f ca="1">SUMIFS(СВЦЭМ!$I$40:$I$783,СВЦЭМ!$A$40:$A$783,$A309,СВЦЭМ!$B$39:$B$789,C$296)+'СЕТ СН'!$F$13</f>
        <v>#VALUE!</v>
      </c>
      <c r="D309" s="36" t="e">
        <f ca="1">SUMIFS(СВЦЭМ!$I$40:$I$783,СВЦЭМ!$A$40:$A$783,$A309,СВЦЭМ!$B$39:$B$789,D$296)+'СЕТ СН'!$F$13</f>
        <v>#VALUE!</v>
      </c>
      <c r="E309" s="36" t="e">
        <f ca="1">SUMIFS(СВЦЭМ!$I$40:$I$783,СВЦЭМ!$A$40:$A$783,$A309,СВЦЭМ!$B$39:$B$789,E$296)+'СЕТ СН'!$F$13</f>
        <v>#VALUE!</v>
      </c>
      <c r="F309" s="36" t="e">
        <f ca="1">SUMIFS(СВЦЭМ!$I$40:$I$783,СВЦЭМ!$A$40:$A$783,$A309,СВЦЭМ!$B$39:$B$789,F$296)+'СЕТ СН'!$F$13</f>
        <v>#VALUE!</v>
      </c>
      <c r="G309" s="36" t="e">
        <f ca="1">SUMIFS(СВЦЭМ!$I$40:$I$783,СВЦЭМ!$A$40:$A$783,$A309,СВЦЭМ!$B$39:$B$789,G$296)+'СЕТ СН'!$F$13</f>
        <v>#VALUE!</v>
      </c>
      <c r="H309" s="36" t="e">
        <f ca="1">SUMIFS(СВЦЭМ!$I$40:$I$783,СВЦЭМ!$A$40:$A$783,$A309,СВЦЭМ!$B$39:$B$789,H$296)+'СЕТ СН'!$F$13</f>
        <v>#VALUE!</v>
      </c>
      <c r="I309" s="36" t="e">
        <f ca="1">SUMIFS(СВЦЭМ!$I$40:$I$783,СВЦЭМ!$A$40:$A$783,$A309,СВЦЭМ!$B$39:$B$789,I$296)+'СЕТ СН'!$F$13</f>
        <v>#VALUE!</v>
      </c>
      <c r="J309" s="36" t="e">
        <f ca="1">SUMIFS(СВЦЭМ!$I$40:$I$783,СВЦЭМ!$A$40:$A$783,$A309,СВЦЭМ!$B$39:$B$789,J$296)+'СЕТ СН'!$F$13</f>
        <v>#VALUE!</v>
      </c>
      <c r="K309" s="36" t="e">
        <f ca="1">SUMIFS(СВЦЭМ!$I$40:$I$783,СВЦЭМ!$A$40:$A$783,$A309,СВЦЭМ!$B$39:$B$789,K$296)+'СЕТ СН'!$F$13</f>
        <v>#VALUE!</v>
      </c>
      <c r="L309" s="36" t="e">
        <f ca="1">SUMIFS(СВЦЭМ!$I$40:$I$783,СВЦЭМ!$A$40:$A$783,$A309,СВЦЭМ!$B$39:$B$789,L$296)+'СЕТ СН'!$F$13</f>
        <v>#VALUE!</v>
      </c>
      <c r="M309" s="36" t="e">
        <f ca="1">SUMIFS(СВЦЭМ!$I$40:$I$783,СВЦЭМ!$A$40:$A$783,$A309,СВЦЭМ!$B$39:$B$789,M$296)+'СЕТ СН'!$F$13</f>
        <v>#VALUE!</v>
      </c>
      <c r="N309" s="36" t="e">
        <f ca="1">SUMIFS(СВЦЭМ!$I$40:$I$783,СВЦЭМ!$A$40:$A$783,$A309,СВЦЭМ!$B$39:$B$789,N$296)+'СЕТ СН'!$F$13</f>
        <v>#VALUE!</v>
      </c>
      <c r="O309" s="36" t="e">
        <f ca="1">SUMIFS(СВЦЭМ!$I$40:$I$783,СВЦЭМ!$A$40:$A$783,$A309,СВЦЭМ!$B$39:$B$789,O$296)+'СЕТ СН'!$F$13</f>
        <v>#VALUE!</v>
      </c>
      <c r="P309" s="36" t="e">
        <f ca="1">SUMIFS(СВЦЭМ!$I$40:$I$783,СВЦЭМ!$A$40:$A$783,$A309,СВЦЭМ!$B$39:$B$789,P$296)+'СЕТ СН'!$F$13</f>
        <v>#VALUE!</v>
      </c>
      <c r="Q309" s="36" t="e">
        <f ca="1">SUMIFS(СВЦЭМ!$I$40:$I$783,СВЦЭМ!$A$40:$A$783,$A309,СВЦЭМ!$B$39:$B$789,Q$296)+'СЕТ СН'!$F$13</f>
        <v>#VALUE!</v>
      </c>
      <c r="R309" s="36" t="e">
        <f ca="1">SUMIFS(СВЦЭМ!$I$40:$I$783,СВЦЭМ!$A$40:$A$783,$A309,СВЦЭМ!$B$39:$B$789,R$296)+'СЕТ СН'!$F$13</f>
        <v>#VALUE!</v>
      </c>
      <c r="S309" s="36" t="e">
        <f ca="1">SUMIFS(СВЦЭМ!$I$40:$I$783,СВЦЭМ!$A$40:$A$783,$A309,СВЦЭМ!$B$39:$B$789,S$296)+'СЕТ СН'!$F$13</f>
        <v>#VALUE!</v>
      </c>
      <c r="T309" s="36" t="e">
        <f ca="1">SUMIFS(СВЦЭМ!$I$40:$I$783,СВЦЭМ!$A$40:$A$783,$A309,СВЦЭМ!$B$39:$B$789,T$296)+'СЕТ СН'!$F$13</f>
        <v>#VALUE!</v>
      </c>
      <c r="U309" s="36" t="e">
        <f ca="1">SUMIFS(СВЦЭМ!$I$40:$I$783,СВЦЭМ!$A$40:$A$783,$A309,СВЦЭМ!$B$39:$B$789,U$296)+'СЕТ СН'!$F$13</f>
        <v>#VALUE!</v>
      </c>
      <c r="V309" s="36" t="e">
        <f ca="1">SUMIFS(СВЦЭМ!$I$40:$I$783,СВЦЭМ!$A$40:$A$783,$A309,СВЦЭМ!$B$39:$B$789,V$296)+'СЕТ СН'!$F$13</f>
        <v>#VALUE!</v>
      </c>
      <c r="W309" s="36" t="e">
        <f ca="1">SUMIFS(СВЦЭМ!$I$40:$I$783,СВЦЭМ!$A$40:$A$783,$A309,СВЦЭМ!$B$39:$B$789,W$296)+'СЕТ СН'!$F$13</f>
        <v>#VALUE!</v>
      </c>
      <c r="X309" s="36" t="e">
        <f ca="1">SUMIFS(СВЦЭМ!$I$40:$I$783,СВЦЭМ!$A$40:$A$783,$A309,СВЦЭМ!$B$39:$B$789,X$296)+'СЕТ СН'!$F$13</f>
        <v>#VALUE!</v>
      </c>
      <c r="Y309" s="36" t="e">
        <f ca="1">SUMIFS(СВЦЭМ!$I$40:$I$783,СВЦЭМ!$A$40:$A$783,$A309,СВЦЭМ!$B$39:$B$789,Y$296)+'СЕТ СН'!$F$13</f>
        <v>#VALUE!</v>
      </c>
    </row>
    <row r="310" spans="1:25" ht="15.75" hidden="1" x14ac:dyDescent="0.2">
      <c r="A310" s="35">
        <f t="shared" si="8"/>
        <v>45640</v>
      </c>
      <c r="B310" s="36" t="e">
        <f ca="1">SUMIFS(СВЦЭМ!$I$40:$I$783,СВЦЭМ!$A$40:$A$783,$A310,СВЦЭМ!$B$39:$B$789,B$296)+'СЕТ СН'!$F$13</f>
        <v>#VALUE!</v>
      </c>
      <c r="C310" s="36" t="e">
        <f ca="1">SUMIFS(СВЦЭМ!$I$40:$I$783,СВЦЭМ!$A$40:$A$783,$A310,СВЦЭМ!$B$39:$B$789,C$296)+'СЕТ СН'!$F$13</f>
        <v>#VALUE!</v>
      </c>
      <c r="D310" s="36" t="e">
        <f ca="1">SUMIFS(СВЦЭМ!$I$40:$I$783,СВЦЭМ!$A$40:$A$783,$A310,СВЦЭМ!$B$39:$B$789,D$296)+'СЕТ СН'!$F$13</f>
        <v>#VALUE!</v>
      </c>
      <c r="E310" s="36" t="e">
        <f ca="1">SUMIFS(СВЦЭМ!$I$40:$I$783,СВЦЭМ!$A$40:$A$783,$A310,СВЦЭМ!$B$39:$B$789,E$296)+'СЕТ СН'!$F$13</f>
        <v>#VALUE!</v>
      </c>
      <c r="F310" s="36" t="e">
        <f ca="1">SUMIFS(СВЦЭМ!$I$40:$I$783,СВЦЭМ!$A$40:$A$783,$A310,СВЦЭМ!$B$39:$B$789,F$296)+'СЕТ СН'!$F$13</f>
        <v>#VALUE!</v>
      </c>
      <c r="G310" s="36" t="e">
        <f ca="1">SUMIFS(СВЦЭМ!$I$40:$I$783,СВЦЭМ!$A$40:$A$783,$A310,СВЦЭМ!$B$39:$B$789,G$296)+'СЕТ СН'!$F$13</f>
        <v>#VALUE!</v>
      </c>
      <c r="H310" s="36" t="e">
        <f ca="1">SUMIFS(СВЦЭМ!$I$40:$I$783,СВЦЭМ!$A$40:$A$783,$A310,СВЦЭМ!$B$39:$B$789,H$296)+'СЕТ СН'!$F$13</f>
        <v>#VALUE!</v>
      </c>
      <c r="I310" s="36" t="e">
        <f ca="1">SUMIFS(СВЦЭМ!$I$40:$I$783,СВЦЭМ!$A$40:$A$783,$A310,СВЦЭМ!$B$39:$B$789,I$296)+'СЕТ СН'!$F$13</f>
        <v>#VALUE!</v>
      </c>
      <c r="J310" s="36" t="e">
        <f ca="1">SUMIFS(СВЦЭМ!$I$40:$I$783,СВЦЭМ!$A$40:$A$783,$A310,СВЦЭМ!$B$39:$B$789,J$296)+'СЕТ СН'!$F$13</f>
        <v>#VALUE!</v>
      </c>
      <c r="K310" s="36" t="e">
        <f ca="1">SUMIFS(СВЦЭМ!$I$40:$I$783,СВЦЭМ!$A$40:$A$783,$A310,СВЦЭМ!$B$39:$B$789,K$296)+'СЕТ СН'!$F$13</f>
        <v>#VALUE!</v>
      </c>
      <c r="L310" s="36" t="e">
        <f ca="1">SUMIFS(СВЦЭМ!$I$40:$I$783,СВЦЭМ!$A$40:$A$783,$A310,СВЦЭМ!$B$39:$B$789,L$296)+'СЕТ СН'!$F$13</f>
        <v>#VALUE!</v>
      </c>
      <c r="M310" s="36" t="e">
        <f ca="1">SUMIFS(СВЦЭМ!$I$40:$I$783,СВЦЭМ!$A$40:$A$783,$A310,СВЦЭМ!$B$39:$B$789,M$296)+'СЕТ СН'!$F$13</f>
        <v>#VALUE!</v>
      </c>
      <c r="N310" s="36" t="e">
        <f ca="1">SUMIFS(СВЦЭМ!$I$40:$I$783,СВЦЭМ!$A$40:$A$783,$A310,СВЦЭМ!$B$39:$B$789,N$296)+'СЕТ СН'!$F$13</f>
        <v>#VALUE!</v>
      </c>
      <c r="O310" s="36" t="e">
        <f ca="1">SUMIFS(СВЦЭМ!$I$40:$I$783,СВЦЭМ!$A$40:$A$783,$A310,СВЦЭМ!$B$39:$B$789,O$296)+'СЕТ СН'!$F$13</f>
        <v>#VALUE!</v>
      </c>
      <c r="P310" s="36" t="e">
        <f ca="1">SUMIFS(СВЦЭМ!$I$40:$I$783,СВЦЭМ!$A$40:$A$783,$A310,СВЦЭМ!$B$39:$B$789,P$296)+'СЕТ СН'!$F$13</f>
        <v>#VALUE!</v>
      </c>
      <c r="Q310" s="36" t="e">
        <f ca="1">SUMIFS(СВЦЭМ!$I$40:$I$783,СВЦЭМ!$A$40:$A$783,$A310,СВЦЭМ!$B$39:$B$789,Q$296)+'СЕТ СН'!$F$13</f>
        <v>#VALUE!</v>
      </c>
      <c r="R310" s="36" t="e">
        <f ca="1">SUMIFS(СВЦЭМ!$I$40:$I$783,СВЦЭМ!$A$40:$A$783,$A310,СВЦЭМ!$B$39:$B$789,R$296)+'СЕТ СН'!$F$13</f>
        <v>#VALUE!</v>
      </c>
      <c r="S310" s="36" t="e">
        <f ca="1">SUMIFS(СВЦЭМ!$I$40:$I$783,СВЦЭМ!$A$40:$A$783,$A310,СВЦЭМ!$B$39:$B$789,S$296)+'СЕТ СН'!$F$13</f>
        <v>#VALUE!</v>
      </c>
      <c r="T310" s="36" t="e">
        <f ca="1">SUMIFS(СВЦЭМ!$I$40:$I$783,СВЦЭМ!$A$40:$A$783,$A310,СВЦЭМ!$B$39:$B$789,T$296)+'СЕТ СН'!$F$13</f>
        <v>#VALUE!</v>
      </c>
      <c r="U310" s="36" t="e">
        <f ca="1">SUMIFS(СВЦЭМ!$I$40:$I$783,СВЦЭМ!$A$40:$A$783,$A310,СВЦЭМ!$B$39:$B$789,U$296)+'СЕТ СН'!$F$13</f>
        <v>#VALUE!</v>
      </c>
      <c r="V310" s="36" t="e">
        <f ca="1">SUMIFS(СВЦЭМ!$I$40:$I$783,СВЦЭМ!$A$40:$A$783,$A310,СВЦЭМ!$B$39:$B$789,V$296)+'СЕТ СН'!$F$13</f>
        <v>#VALUE!</v>
      </c>
      <c r="W310" s="36" t="e">
        <f ca="1">SUMIFS(СВЦЭМ!$I$40:$I$783,СВЦЭМ!$A$40:$A$783,$A310,СВЦЭМ!$B$39:$B$789,W$296)+'СЕТ СН'!$F$13</f>
        <v>#VALUE!</v>
      </c>
      <c r="X310" s="36" t="e">
        <f ca="1">SUMIFS(СВЦЭМ!$I$40:$I$783,СВЦЭМ!$A$40:$A$783,$A310,СВЦЭМ!$B$39:$B$789,X$296)+'СЕТ СН'!$F$13</f>
        <v>#VALUE!</v>
      </c>
      <c r="Y310" s="36" t="e">
        <f ca="1">SUMIFS(СВЦЭМ!$I$40:$I$783,СВЦЭМ!$A$40:$A$783,$A310,СВЦЭМ!$B$39:$B$789,Y$296)+'СЕТ СН'!$F$13</f>
        <v>#VALUE!</v>
      </c>
    </row>
    <row r="311" spans="1:25" ht="15.75" hidden="1" x14ac:dyDescent="0.2">
      <c r="A311" s="35">
        <f t="shared" si="8"/>
        <v>45641</v>
      </c>
      <c r="B311" s="36" t="e">
        <f ca="1">SUMIFS(СВЦЭМ!$I$40:$I$783,СВЦЭМ!$A$40:$A$783,$A311,СВЦЭМ!$B$39:$B$789,B$296)+'СЕТ СН'!$F$13</f>
        <v>#VALUE!</v>
      </c>
      <c r="C311" s="36" t="e">
        <f ca="1">SUMIFS(СВЦЭМ!$I$40:$I$783,СВЦЭМ!$A$40:$A$783,$A311,СВЦЭМ!$B$39:$B$789,C$296)+'СЕТ СН'!$F$13</f>
        <v>#VALUE!</v>
      </c>
      <c r="D311" s="36" t="e">
        <f ca="1">SUMIFS(СВЦЭМ!$I$40:$I$783,СВЦЭМ!$A$40:$A$783,$A311,СВЦЭМ!$B$39:$B$789,D$296)+'СЕТ СН'!$F$13</f>
        <v>#VALUE!</v>
      </c>
      <c r="E311" s="36" t="e">
        <f ca="1">SUMIFS(СВЦЭМ!$I$40:$I$783,СВЦЭМ!$A$40:$A$783,$A311,СВЦЭМ!$B$39:$B$789,E$296)+'СЕТ СН'!$F$13</f>
        <v>#VALUE!</v>
      </c>
      <c r="F311" s="36" t="e">
        <f ca="1">SUMIFS(СВЦЭМ!$I$40:$I$783,СВЦЭМ!$A$40:$A$783,$A311,СВЦЭМ!$B$39:$B$789,F$296)+'СЕТ СН'!$F$13</f>
        <v>#VALUE!</v>
      </c>
      <c r="G311" s="36" t="e">
        <f ca="1">SUMIFS(СВЦЭМ!$I$40:$I$783,СВЦЭМ!$A$40:$A$783,$A311,СВЦЭМ!$B$39:$B$789,G$296)+'СЕТ СН'!$F$13</f>
        <v>#VALUE!</v>
      </c>
      <c r="H311" s="36" t="e">
        <f ca="1">SUMIFS(СВЦЭМ!$I$40:$I$783,СВЦЭМ!$A$40:$A$783,$A311,СВЦЭМ!$B$39:$B$789,H$296)+'СЕТ СН'!$F$13</f>
        <v>#VALUE!</v>
      </c>
      <c r="I311" s="36" t="e">
        <f ca="1">SUMIFS(СВЦЭМ!$I$40:$I$783,СВЦЭМ!$A$40:$A$783,$A311,СВЦЭМ!$B$39:$B$789,I$296)+'СЕТ СН'!$F$13</f>
        <v>#VALUE!</v>
      </c>
      <c r="J311" s="36" t="e">
        <f ca="1">SUMIFS(СВЦЭМ!$I$40:$I$783,СВЦЭМ!$A$40:$A$783,$A311,СВЦЭМ!$B$39:$B$789,J$296)+'СЕТ СН'!$F$13</f>
        <v>#VALUE!</v>
      </c>
      <c r="K311" s="36" t="e">
        <f ca="1">SUMIFS(СВЦЭМ!$I$40:$I$783,СВЦЭМ!$A$40:$A$783,$A311,СВЦЭМ!$B$39:$B$789,K$296)+'СЕТ СН'!$F$13</f>
        <v>#VALUE!</v>
      </c>
      <c r="L311" s="36" t="e">
        <f ca="1">SUMIFS(СВЦЭМ!$I$40:$I$783,СВЦЭМ!$A$40:$A$783,$A311,СВЦЭМ!$B$39:$B$789,L$296)+'СЕТ СН'!$F$13</f>
        <v>#VALUE!</v>
      </c>
      <c r="M311" s="36" t="e">
        <f ca="1">SUMIFS(СВЦЭМ!$I$40:$I$783,СВЦЭМ!$A$40:$A$783,$A311,СВЦЭМ!$B$39:$B$789,M$296)+'СЕТ СН'!$F$13</f>
        <v>#VALUE!</v>
      </c>
      <c r="N311" s="36" t="e">
        <f ca="1">SUMIFS(СВЦЭМ!$I$40:$I$783,СВЦЭМ!$A$40:$A$783,$A311,СВЦЭМ!$B$39:$B$789,N$296)+'СЕТ СН'!$F$13</f>
        <v>#VALUE!</v>
      </c>
      <c r="O311" s="36" t="e">
        <f ca="1">SUMIFS(СВЦЭМ!$I$40:$I$783,СВЦЭМ!$A$40:$A$783,$A311,СВЦЭМ!$B$39:$B$789,O$296)+'СЕТ СН'!$F$13</f>
        <v>#VALUE!</v>
      </c>
      <c r="P311" s="36" t="e">
        <f ca="1">SUMIFS(СВЦЭМ!$I$40:$I$783,СВЦЭМ!$A$40:$A$783,$A311,СВЦЭМ!$B$39:$B$789,P$296)+'СЕТ СН'!$F$13</f>
        <v>#VALUE!</v>
      </c>
      <c r="Q311" s="36" t="e">
        <f ca="1">SUMIFS(СВЦЭМ!$I$40:$I$783,СВЦЭМ!$A$40:$A$783,$A311,СВЦЭМ!$B$39:$B$789,Q$296)+'СЕТ СН'!$F$13</f>
        <v>#VALUE!</v>
      </c>
      <c r="R311" s="36" t="e">
        <f ca="1">SUMIFS(СВЦЭМ!$I$40:$I$783,СВЦЭМ!$A$40:$A$783,$A311,СВЦЭМ!$B$39:$B$789,R$296)+'СЕТ СН'!$F$13</f>
        <v>#VALUE!</v>
      </c>
      <c r="S311" s="36" t="e">
        <f ca="1">SUMIFS(СВЦЭМ!$I$40:$I$783,СВЦЭМ!$A$40:$A$783,$A311,СВЦЭМ!$B$39:$B$789,S$296)+'СЕТ СН'!$F$13</f>
        <v>#VALUE!</v>
      </c>
      <c r="T311" s="36" t="e">
        <f ca="1">SUMIFS(СВЦЭМ!$I$40:$I$783,СВЦЭМ!$A$40:$A$783,$A311,СВЦЭМ!$B$39:$B$789,T$296)+'СЕТ СН'!$F$13</f>
        <v>#VALUE!</v>
      </c>
      <c r="U311" s="36" t="e">
        <f ca="1">SUMIFS(СВЦЭМ!$I$40:$I$783,СВЦЭМ!$A$40:$A$783,$A311,СВЦЭМ!$B$39:$B$789,U$296)+'СЕТ СН'!$F$13</f>
        <v>#VALUE!</v>
      </c>
      <c r="V311" s="36" t="e">
        <f ca="1">SUMIFS(СВЦЭМ!$I$40:$I$783,СВЦЭМ!$A$40:$A$783,$A311,СВЦЭМ!$B$39:$B$789,V$296)+'СЕТ СН'!$F$13</f>
        <v>#VALUE!</v>
      </c>
      <c r="W311" s="36" t="e">
        <f ca="1">SUMIFS(СВЦЭМ!$I$40:$I$783,СВЦЭМ!$A$40:$A$783,$A311,СВЦЭМ!$B$39:$B$789,W$296)+'СЕТ СН'!$F$13</f>
        <v>#VALUE!</v>
      </c>
      <c r="X311" s="36" t="e">
        <f ca="1">SUMIFS(СВЦЭМ!$I$40:$I$783,СВЦЭМ!$A$40:$A$783,$A311,СВЦЭМ!$B$39:$B$789,X$296)+'СЕТ СН'!$F$13</f>
        <v>#VALUE!</v>
      </c>
      <c r="Y311" s="36" t="e">
        <f ca="1">SUMIFS(СВЦЭМ!$I$40:$I$783,СВЦЭМ!$A$40:$A$783,$A311,СВЦЭМ!$B$39:$B$789,Y$296)+'СЕТ СН'!$F$13</f>
        <v>#VALUE!</v>
      </c>
    </row>
    <row r="312" spans="1:25" ht="15.75" hidden="1" x14ac:dyDescent="0.2">
      <c r="A312" s="35">
        <f t="shared" si="8"/>
        <v>45642</v>
      </c>
      <c r="B312" s="36" t="e">
        <f ca="1">SUMIFS(СВЦЭМ!$I$40:$I$783,СВЦЭМ!$A$40:$A$783,$A312,СВЦЭМ!$B$39:$B$789,B$296)+'СЕТ СН'!$F$13</f>
        <v>#VALUE!</v>
      </c>
      <c r="C312" s="36" t="e">
        <f ca="1">SUMIFS(СВЦЭМ!$I$40:$I$783,СВЦЭМ!$A$40:$A$783,$A312,СВЦЭМ!$B$39:$B$789,C$296)+'СЕТ СН'!$F$13</f>
        <v>#VALUE!</v>
      </c>
      <c r="D312" s="36" t="e">
        <f ca="1">SUMIFS(СВЦЭМ!$I$40:$I$783,СВЦЭМ!$A$40:$A$783,$A312,СВЦЭМ!$B$39:$B$789,D$296)+'СЕТ СН'!$F$13</f>
        <v>#VALUE!</v>
      </c>
      <c r="E312" s="36" t="e">
        <f ca="1">SUMIFS(СВЦЭМ!$I$40:$I$783,СВЦЭМ!$A$40:$A$783,$A312,СВЦЭМ!$B$39:$B$789,E$296)+'СЕТ СН'!$F$13</f>
        <v>#VALUE!</v>
      </c>
      <c r="F312" s="36" t="e">
        <f ca="1">SUMIFS(СВЦЭМ!$I$40:$I$783,СВЦЭМ!$A$40:$A$783,$A312,СВЦЭМ!$B$39:$B$789,F$296)+'СЕТ СН'!$F$13</f>
        <v>#VALUE!</v>
      </c>
      <c r="G312" s="36" t="e">
        <f ca="1">SUMIFS(СВЦЭМ!$I$40:$I$783,СВЦЭМ!$A$40:$A$783,$A312,СВЦЭМ!$B$39:$B$789,G$296)+'СЕТ СН'!$F$13</f>
        <v>#VALUE!</v>
      </c>
      <c r="H312" s="36" t="e">
        <f ca="1">SUMIFS(СВЦЭМ!$I$40:$I$783,СВЦЭМ!$A$40:$A$783,$A312,СВЦЭМ!$B$39:$B$789,H$296)+'СЕТ СН'!$F$13</f>
        <v>#VALUE!</v>
      </c>
      <c r="I312" s="36" t="e">
        <f ca="1">SUMIFS(СВЦЭМ!$I$40:$I$783,СВЦЭМ!$A$40:$A$783,$A312,СВЦЭМ!$B$39:$B$789,I$296)+'СЕТ СН'!$F$13</f>
        <v>#VALUE!</v>
      </c>
      <c r="J312" s="36" t="e">
        <f ca="1">SUMIFS(СВЦЭМ!$I$40:$I$783,СВЦЭМ!$A$40:$A$783,$A312,СВЦЭМ!$B$39:$B$789,J$296)+'СЕТ СН'!$F$13</f>
        <v>#VALUE!</v>
      </c>
      <c r="K312" s="36" t="e">
        <f ca="1">SUMIFS(СВЦЭМ!$I$40:$I$783,СВЦЭМ!$A$40:$A$783,$A312,СВЦЭМ!$B$39:$B$789,K$296)+'СЕТ СН'!$F$13</f>
        <v>#VALUE!</v>
      </c>
      <c r="L312" s="36" t="e">
        <f ca="1">SUMIFS(СВЦЭМ!$I$40:$I$783,СВЦЭМ!$A$40:$A$783,$A312,СВЦЭМ!$B$39:$B$789,L$296)+'СЕТ СН'!$F$13</f>
        <v>#VALUE!</v>
      </c>
      <c r="M312" s="36" t="e">
        <f ca="1">SUMIFS(СВЦЭМ!$I$40:$I$783,СВЦЭМ!$A$40:$A$783,$A312,СВЦЭМ!$B$39:$B$789,M$296)+'СЕТ СН'!$F$13</f>
        <v>#VALUE!</v>
      </c>
      <c r="N312" s="36" t="e">
        <f ca="1">SUMIFS(СВЦЭМ!$I$40:$I$783,СВЦЭМ!$A$40:$A$783,$A312,СВЦЭМ!$B$39:$B$789,N$296)+'СЕТ СН'!$F$13</f>
        <v>#VALUE!</v>
      </c>
      <c r="O312" s="36" t="e">
        <f ca="1">SUMIFS(СВЦЭМ!$I$40:$I$783,СВЦЭМ!$A$40:$A$783,$A312,СВЦЭМ!$B$39:$B$789,O$296)+'СЕТ СН'!$F$13</f>
        <v>#VALUE!</v>
      </c>
      <c r="P312" s="36" t="e">
        <f ca="1">SUMIFS(СВЦЭМ!$I$40:$I$783,СВЦЭМ!$A$40:$A$783,$A312,СВЦЭМ!$B$39:$B$789,P$296)+'СЕТ СН'!$F$13</f>
        <v>#VALUE!</v>
      </c>
      <c r="Q312" s="36" t="e">
        <f ca="1">SUMIFS(СВЦЭМ!$I$40:$I$783,СВЦЭМ!$A$40:$A$783,$A312,СВЦЭМ!$B$39:$B$789,Q$296)+'СЕТ СН'!$F$13</f>
        <v>#VALUE!</v>
      </c>
      <c r="R312" s="36" t="e">
        <f ca="1">SUMIFS(СВЦЭМ!$I$40:$I$783,СВЦЭМ!$A$40:$A$783,$A312,СВЦЭМ!$B$39:$B$789,R$296)+'СЕТ СН'!$F$13</f>
        <v>#VALUE!</v>
      </c>
      <c r="S312" s="36" t="e">
        <f ca="1">SUMIFS(СВЦЭМ!$I$40:$I$783,СВЦЭМ!$A$40:$A$783,$A312,СВЦЭМ!$B$39:$B$789,S$296)+'СЕТ СН'!$F$13</f>
        <v>#VALUE!</v>
      </c>
      <c r="T312" s="36" t="e">
        <f ca="1">SUMIFS(СВЦЭМ!$I$40:$I$783,СВЦЭМ!$A$40:$A$783,$A312,СВЦЭМ!$B$39:$B$789,T$296)+'СЕТ СН'!$F$13</f>
        <v>#VALUE!</v>
      </c>
      <c r="U312" s="36" t="e">
        <f ca="1">SUMIFS(СВЦЭМ!$I$40:$I$783,СВЦЭМ!$A$40:$A$783,$A312,СВЦЭМ!$B$39:$B$789,U$296)+'СЕТ СН'!$F$13</f>
        <v>#VALUE!</v>
      </c>
      <c r="V312" s="36" t="e">
        <f ca="1">SUMIFS(СВЦЭМ!$I$40:$I$783,СВЦЭМ!$A$40:$A$783,$A312,СВЦЭМ!$B$39:$B$789,V$296)+'СЕТ СН'!$F$13</f>
        <v>#VALUE!</v>
      </c>
      <c r="W312" s="36" t="e">
        <f ca="1">SUMIFS(СВЦЭМ!$I$40:$I$783,СВЦЭМ!$A$40:$A$783,$A312,СВЦЭМ!$B$39:$B$789,W$296)+'СЕТ СН'!$F$13</f>
        <v>#VALUE!</v>
      </c>
      <c r="X312" s="36" t="e">
        <f ca="1">SUMIFS(СВЦЭМ!$I$40:$I$783,СВЦЭМ!$A$40:$A$783,$A312,СВЦЭМ!$B$39:$B$789,X$296)+'СЕТ СН'!$F$13</f>
        <v>#VALUE!</v>
      </c>
      <c r="Y312" s="36" t="e">
        <f ca="1">SUMIFS(СВЦЭМ!$I$40:$I$783,СВЦЭМ!$A$40:$A$783,$A312,СВЦЭМ!$B$39:$B$789,Y$296)+'СЕТ СН'!$F$13</f>
        <v>#VALUE!</v>
      </c>
    </row>
    <row r="313" spans="1:25" ht="15.75" hidden="1" x14ac:dyDescent="0.2">
      <c r="A313" s="35">
        <f t="shared" si="8"/>
        <v>45643</v>
      </c>
      <c r="B313" s="36" t="e">
        <f ca="1">SUMIFS(СВЦЭМ!$I$40:$I$783,СВЦЭМ!$A$40:$A$783,$A313,СВЦЭМ!$B$39:$B$789,B$296)+'СЕТ СН'!$F$13</f>
        <v>#VALUE!</v>
      </c>
      <c r="C313" s="36" t="e">
        <f ca="1">SUMIFS(СВЦЭМ!$I$40:$I$783,СВЦЭМ!$A$40:$A$783,$A313,СВЦЭМ!$B$39:$B$789,C$296)+'СЕТ СН'!$F$13</f>
        <v>#VALUE!</v>
      </c>
      <c r="D313" s="36" t="e">
        <f ca="1">SUMIFS(СВЦЭМ!$I$40:$I$783,СВЦЭМ!$A$40:$A$783,$A313,СВЦЭМ!$B$39:$B$789,D$296)+'СЕТ СН'!$F$13</f>
        <v>#VALUE!</v>
      </c>
      <c r="E313" s="36" t="e">
        <f ca="1">SUMIFS(СВЦЭМ!$I$40:$I$783,СВЦЭМ!$A$40:$A$783,$A313,СВЦЭМ!$B$39:$B$789,E$296)+'СЕТ СН'!$F$13</f>
        <v>#VALUE!</v>
      </c>
      <c r="F313" s="36" t="e">
        <f ca="1">SUMIFS(СВЦЭМ!$I$40:$I$783,СВЦЭМ!$A$40:$A$783,$A313,СВЦЭМ!$B$39:$B$789,F$296)+'СЕТ СН'!$F$13</f>
        <v>#VALUE!</v>
      </c>
      <c r="G313" s="36" t="e">
        <f ca="1">SUMIFS(СВЦЭМ!$I$40:$I$783,СВЦЭМ!$A$40:$A$783,$A313,СВЦЭМ!$B$39:$B$789,G$296)+'СЕТ СН'!$F$13</f>
        <v>#VALUE!</v>
      </c>
      <c r="H313" s="36" t="e">
        <f ca="1">SUMIFS(СВЦЭМ!$I$40:$I$783,СВЦЭМ!$A$40:$A$783,$A313,СВЦЭМ!$B$39:$B$789,H$296)+'СЕТ СН'!$F$13</f>
        <v>#VALUE!</v>
      </c>
      <c r="I313" s="36" t="e">
        <f ca="1">SUMIFS(СВЦЭМ!$I$40:$I$783,СВЦЭМ!$A$40:$A$783,$A313,СВЦЭМ!$B$39:$B$789,I$296)+'СЕТ СН'!$F$13</f>
        <v>#VALUE!</v>
      </c>
      <c r="J313" s="36" t="e">
        <f ca="1">SUMIFS(СВЦЭМ!$I$40:$I$783,СВЦЭМ!$A$40:$A$783,$A313,СВЦЭМ!$B$39:$B$789,J$296)+'СЕТ СН'!$F$13</f>
        <v>#VALUE!</v>
      </c>
      <c r="K313" s="36" t="e">
        <f ca="1">SUMIFS(СВЦЭМ!$I$40:$I$783,СВЦЭМ!$A$40:$A$783,$A313,СВЦЭМ!$B$39:$B$789,K$296)+'СЕТ СН'!$F$13</f>
        <v>#VALUE!</v>
      </c>
      <c r="L313" s="36" t="e">
        <f ca="1">SUMIFS(СВЦЭМ!$I$40:$I$783,СВЦЭМ!$A$40:$A$783,$A313,СВЦЭМ!$B$39:$B$789,L$296)+'СЕТ СН'!$F$13</f>
        <v>#VALUE!</v>
      </c>
      <c r="M313" s="36" t="e">
        <f ca="1">SUMIFS(СВЦЭМ!$I$40:$I$783,СВЦЭМ!$A$40:$A$783,$A313,СВЦЭМ!$B$39:$B$789,M$296)+'СЕТ СН'!$F$13</f>
        <v>#VALUE!</v>
      </c>
      <c r="N313" s="36" t="e">
        <f ca="1">SUMIFS(СВЦЭМ!$I$40:$I$783,СВЦЭМ!$A$40:$A$783,$A313,СВЦЭМ!$B$39:$B$789,N$296)+'СЕТ СН'!$F$13</f>
        <v>#VALUE!</v>
      </c>
      <c r="O313" s="36" t="e">
        <f ca="1">SUMIFS(СВЦЭМ!$I$40:$I$783,СВЦЭМ!$A$40:$A$783,$A313,СВЦЭМ!$B$39:$B$789,O$296)+'СЕТ СН'!$F$13</f>
        <v>#VALUE!</v>
      </c>
      <c r="P313" s="36" t="e">
        <f ca="1">SUMIFS(СВЦЭМ!$I$40:$I$783,СВЦЭМ!$A$40:$A$783,$A313,СВЦЭМ!$B$39:$B$789,P$296)+'СЕТ СН'!$F$13</f>
        <v>#VALUE!</v>
      </c>
      <c r="Q313" s="36" t="e">
        <f ca="1">SUMIFS(СВЦЭМ!$I$40:$I$783,СВЦЭМ!$A$40:$A$783,$A313,СВЦЭМ!$B$39:$B$789,Q$296)+'СЕТ СН'!$F$13</f>
        <v>#VALUE!</v>
      </c>
      <c r="R313" s="36" t="e">
        <f ca="1">SUMIFS(СВЦЭМ!$I$40:$I$783,СВЦЭМ!$A$40:$A$783,$A313,СВЦЭМ!$B$39:$B$789,R$296)+'СЕТ СН'!$F$13</f>
        <v>#VALUE!</v>
      </c>
      <c r="S313" s="36" t="e">
        <f ca="1">SUMIFS(СВЦЭМ!$I$40:$I$783,СВЦЭМ!$A$40:$A$783,$A313,СВЦЭМ!$B$39:$B$789,S$296)+'СЕТ СН'!$F$13</f>
        <v>#VALUE!</v>
      </c>
      <c r="T313" s="36" t="e">
        <f ca="1">SUMIFS(СВЦЭМ!$I$40:$I$783,СВЦЭМ!$A$40:$A$783,$A313,СВЦЭМ!$B$39:$B$789,T$296)+'СЕТ СН'!$F$13</f>
        <v>#VALUE!</v>
      </c>
      <c r="U313" s="36" t="e">
        <f ca="1">SUMIFS(СВЦЭМ!$I$40:$I$783,СВЦЭМ!$A$40:$A$783,$A313,СВЦЭМ!$B$39:$B$789,U$296)+'СЕТ СН'!$F$13</f>
        <v>#VALUE!</v>
      </c>
      <c r="V313" s="36" t="e">
        <f ca="1">SUMIFS(СВЦЭМ!$I$40:$I$783,СВЦЭМ!$A$40:$A$783,$A313,СВЦЭМ!$B$39:$B$789,V$296)+'СЕТ СН'!$F$13</f>
        <v>#VALUE!</v>
      </c>
      <c r="W313" s="36" t="e">
        <f ca="1">SUMIFS(СВЦЭМ!$I$40:$I$783,СВЦЭМ!$A$40:$A$783,$A313,СВЦЭМ!$B$39:$B$789,W$296)+'СЕТ СН'!$F$13</f>
        <v>#VALUE!</v>
      </c>
      <c r="X313" s="36" t="e">
        <f ca="1">SUMIFS(СВЦЭМ!$I$40:$I$783,СВЦЭМ!$A$40:$A$783,$A313,СВЦЭМ!$B$39:$B$789,X$296)+'СЕТ СН'!$F$13</f>
        <v>#VALUE!</v>
      </c>
      <c r="Y313" s="36" t="e">
        <f ca="1">SUMIFS(СВЦЭМ!$I$40:$I$783,СВЦЭМ!$A$40:$A$783,$A313,СВЦЭМ!$B$39:$B$789,Y$296)+'СЕТ СН'!$F$13</f>
        <v>#VALUE!</v>
      </c>
    </row>
    <row r="314" spans="1:25" ht="15.75" hidden="1" x14ac:dyDescent="0.2">
      <c r="A314" s="35">
        <f t="shared" si="8"/>
        <v>45644</v>
      </c>
      <c r="B314" s="36" t="e">
        <f ca="1">SUMIFS(СВЦЭМ!$I$40:$I$783,СВЦЭМ!$A$40:$A$783,$A314,СВЦЭМ!$B$39:$B$789,B$296)+'СЕТ СН'!$F$13</f>
        <v>#VALUE!</v>
      </c>
      <c r="C314" s="36" t="e">
        <f ca="1">SUMIFS(СВЦЭМ!$I$40:$I$783,СВЦЭМ!$A$40:$A$783,$A314,СВЦЭМ!$B$39:$B$789,C$296)+'СЕТ СН'!$F$13</f>
        <v>#VALUE!</v>
      </c>
      <c r="D314" s="36" t="e">
        <f ca="1">SUMIFS(СВЦЭМ!$I$40:$I$783,СВЦЭМ!$A$40:$A$783,$A314,СВЦЭМ!$B$39:$B$789,D$296)+'СЕТ СН'!$F$13</f>
        <v>#VALUE!</v>
      </c>
      <c r="E314" s="36" t="e">
        <f ca="1">SUMIFS(СВЦЭМ!$I$40:$I$783,СВЦЭМ!$A$40:$A$783,$A314,СВЦЭМ!$B$39:$B$789,E$296)+'СЕТ СН'!$F$13</f>
        <v>#VALUE!</v>
      </c>
      <c r="F314" s="36" t="e">
        <f ca="1">SUMIFS(СВЦЭМ!$I$40:$I$783,СВЦЭМ!$A$40:$A$783,$A314,СВЦЭМ!$B$39:$B$789,F$296)+'СЕТ СН'!$F$13</f>
        <v>#VALUE!</v>
      </c>
      <c r="G314" s="36" t="e">
        <f ca="1">SUMIFS(СВЦЭМ!$I$40:$I$783,СВЦЭМ!$A$40:$A$783,$A314,СВЦЭМ!$B$39:$B$789,G$296)+'СЕТ СН'!$F$13</f>
        <v>#VALUE!</v>
      </c>
      <c r="H314" s="36" t="e">
        <f ca="1">SUMIFS(СВЦЭМ!$I$40:$I$783,СВЦЭМ!$A$40:$A$783,$A314,СВЦЭМ!$B$39:$B$789,H$296)+'СЕТ СН'!$F$13</f>
        <v>#VALUE!</v>
      </c>
      <c r="I314" s="36" t="e">
        <f ca="1">SUMIFS(СВЦЭМ!$I$40:$I$783,СВЦЭМ!$A$40:$A$783,$A314,СВЦЭМ!$B$39:$B$789,I$296)+'СЕТ СН'!$F$13</f>
        <v>#VALUE!</v>
      </c>
      <c r="J314" s="36" t="e">
        <f ca="1">SUMIFS(СВЦЭМ!$I$40:$I$783,СВЦЭМ!$A$40:$A$783,$A314,СВЦЭМ!$B$39:$B$789,J$296)+'СЕТ СН'!$F$13</f>
        <v>#VALUE!</v>
      </c>
      <c r="K314" s="36" t="e">
        <f ca="1">SUMIFS(СВЦЭМ!$I$40:$I$783,СВЦЭМ!$A$40:$A$783,$A314,СВЦЭМ!$B$39:$B$789,K$296)+'СЕТ СН'!$F$13</f>
        <v>#VALUE!</v>
      </c>
      <c r="L314" s="36" t="e">
        <f ca="1">SUMIFS(СВЦЭМ!$I$40:$I$783,СВЦЭМ!$A$40:$A$783,$A314,СВЦЭМ!$B$39:$B$789,L$296)+'СЕТ СН'!$F$13</f>
        <v>#VALUE!</v>
      </c>
      <c r="M314" s="36" t="e">
        <f ca="1">SUMIFS(СВЦЭМ!$I$40:$I$783,СВЦЭМ!$A$40:$A$783,$A314,СВЦЭМ!$B$39:$B$789,M$296)+'СЕТ СН'!$F$13</f>
        <v>#VALUE!</v>
      </c>
      <c r="N314" s="36" t="e">
        <f ca="1">SUMIFS(СВЦЭМ!$I$40:$I$783,СВЦЭМ!$A$40:$A$783,$A314,СВЦЭМ!$B$39:$B$789,N$296)+'СЕТ СН'!$F$13</f>
        <v>#VALUE!</v>
      </c>
      <c r="O314" s="36" t="e">
        <f ca="1">SUMIFS(СВЦЭМ!$I$40:$I$783,СВЦЭМ!$A$40:$A$783,$A314,СВЦЭМ!$B$39:$B$789,O$296)+'СЕТ СН'!$F$13</f>
        <v>#VALUE!</v>
      </c>
      <c r="P314" s="36" t="e">
        <f ca="1">SUMIFS(СВЦЭМ!$I$40:$I$783,СВЦЭМ!$A$40:$A$783,$A314,СВЦЭМ!$B$39:$B$789,P$296)+'СЕТ СН'!$F$13</f>
        <v>#VALUE!</v>
      </c>
      <c r="Q314" s="36" t="e">
        <f ca="1">SUMIFS(СВЦЭМ!$I$40:$I$783,СВЦЭМ!$A$40:$A$783,$A314,СВЦЭМ!$B$39:$B$789,Q$296)+'СЕТ СН'!$F$13</f>
        <v>#VALUE!</v>
      </c>
      <c r="R314" s="36" t="e">
        <f ca="1">SUMIFS(СВЦЭМ!$I$40:$I$783,СВЦЭМ!$A$40:$A$783,$A314,СВЦЭМ!$B$39:$B$789,R$296)+'СЕТ СН'!$F$13</f>
        <v>#VALUE!</v>
      </c>
      <c r="S314" s="36" t="e">
        <f ca="1">SUMIFS(СВЦЭМ!$I$40:$I$783,СВЦЭМ!$A$40:$A$783,$A314,СВЦЭМ!$B$39:$B$789,S$296)+'СЕТ СН'!$F$13</f>
        <v>#VALUE!</v>
      </c>
      <c r="T314" s="36" t="e">
        <f ca="1">SUMIFS(СВЦЭМ!$I$40:$I$783,СВЦЭМ!$A$40:$A$783,$A314,СВЦЭМ!$B$39:$B$789,T$296)+'СЕТ СН'!$F$13</f>
        <v>#VALUE!</v>
      </c>
      <c r="U314" s="36" t="e">
        <f ca="1">SUMIFS(СВЦЭМ!$I$40:$I$783,СВЦЭМ!$A$40:$A$783,$A314,СВЦЭМ!$B$39:$B$789,U$296)+'СЕТ СН'!$F$13</f>
        <v>#VALUE!</v>
      </c>
      <c r="V314" s="36" t="e">
        <f ca="1">SUMIFS(СВЦЭМ!$I$40:$I$783,СВЦЭМ!$A$40:$A$783,$A314,СВЦЭМ!$B$39:$B$789,V$296)+'СЕТ СН'!$F$13</f>
        <v>#VALUE!</v>
      </c>
      <c r="W314" s="36" t="e">
        <f ca="1">SUMIFS(СВЦЭМ!$I$40:$I$783,СВЦЭМ!$A$40:$A$783,$A314,СВЦЭМ!$B$39:$B$789,W$296)+'СЕТ СН'!$F$13</f>
        <v>#VALUE!</v>
      </c>
      <c r="X314" s="36" t="e">
        <f ca="1">SUMIFS(СВЦЭМ!$I$40:$I$783,СВЦЭМ!$A$40:$A$783,$A314,СВЦЭМ!$B$39:$B$789,X$296)+'СЕТ СН'!$F$13</f>
        <v>#VALUE!</v>
      </c>
      <c r="Y314" s="36" t="e">
        <f ca="1">SUMIFS(СВЦЭМ!$I$40:$I$783,СВЦЭМ!$A$40:$A$783,$A314,СВЦЭМ!$B$39:$B$789,Y$296)+'СЕТ СН'!$F$13</f>
        <v>#VALUE!</v>
      </c>
    </row>
    <row r="315" spans="1:25" ht="15.75" hidden="1" x14ac:dyDescent="0.2">
      <c r="A315" s="35">
        <f t="shared" si="8"/>
        <v>45645</v>
      </c>
      <c r="B315" s="36" t="e">
        <f ca="1">SUMIFS(СВЦЭМ!$I$40:$I$783,СВЦЭМ!$A$40:$A$783,$A315,СВЦЭМ!$B$39:$B$789,B$296)+'СЕТ СН'!$F$13</f>
        <v>#VALUE!</v>
      </c>
      <c r="C315" s="36" t="e">
        <f ca="1">SUMIFS(СВЦЭМ!$I$40:$I$783,СВЦЭМ!$A$40:$A$783,$A315,СВЦЭМ!$B$39:$B$789,C$296)+'СЕТ СН'!$F$13</f>
        <v>#VALUE!</v>
      </c>
      <c r="D315" s="36" t="e">
        <f ca="1">SUMIFS(СВЦЭМ!$I$40:$I$783,СВЦЭМ!$A$40:$A$783,$A315,СВЦЭМ!$B$39:$B$789,D$296)+'СЕТ СН'!$F$13</f>
        <v>#VALUE!</v>
      </c>
      <c r="E315" s="36" t="e">
        <f ca="1">SUMIFS(СВЦЭМ!$I$40:$I$783,СВЦЭМ!$A$40:$A$783,$A315,СВЦЭМ!$B$39:$B$789,E$296)+'СЕТ СН'!$F$13</f>
        <v>#VALUE!</v>
      </c>
      <c r="F315" s="36" t="e">
        <f ca="1">SUMIFS(СВЦЭМ!$I$40:$I$783,СВЦЭМ!$A$40:$A$783,$A315,СВЦЭМ!$B$39:$B$789,F$296)+'СЕТ СН'!$F$13</f>
        <v>#VALUE!</v>
      </c>
      <c r="G315" s="36" t="e">
        <f ca="1">SUMIFS(СВЦЭМ!$I$40:$I$783,СВЦЭМ!$A$40:$A$783,$A315,СВЦЭМ!$B$39:$B$789,G$296)+'СЕТ СН'!$F$13</f>
        <v>#VALUE!</v>
      </c>
      <c r="H315" s="36" t="e">
        <f ca="1">SUMIFS(СВЦЭМ!$I$40:$I$783,СВЦЭМ!$A$40:$A$783,$A315,СВЦЭМ!$B$39:$B$789,H$296)+'СЕТ СН'!$F$13</f>
        <v>#VALUE!</v>
      </c>
      <c r="I315" s="36" t="e">
        <f ca="1">SUMIFS(СВЦЭМ!$I$40:$I$783,СВЦЭМ!$A$40:$A$783,$A315,СВЦЭМ!$B$39:$B$789,I$296)+'СЕТ СН'!$F$13</f>
        <v>#VALUE!</v>
      </c>
      <c r="J315" s="36" t="e">
        <f ca="1">SUMIFS(СВЦЭМ!$I$40:$I$783,СВЦЭМ!$A$40:$A$783,$A315,СВЦЭМ!$B$39:$B$789,J$296)+'СЕТ СН'!$F$13</f>
        <v>#VALUE!</v>
      </c>
      <c r="K315" s="36" t="e">
        <f ca="1">SUMIFS(СВЦЭМ!$I$40:$I$783,СВЦЭМ!$A$40:$A$783,$A315,СВЦЭМ!$B$39:$B$789,K$296)+'СЕТ СН'!$F$13</f>
        <v>#VALUE!</v>
      </c>
      <c r="L315" s="36" t="e">
        <f ca="1">SUMIFS(СВЦЭМ!$I$40:$I$783,СВЦЭМ!$A$40:$A$783,$A315,СВЦЭМ!$B$39:$B$789,L$296)+'СЕТ СН'!$F$13</f>
        <v>#VALUE!</v>
      </c>
      <c r="M315" s="36" t="e">
        <f ca="1">SUMIFS(СВЦЭМ!$I$40:$I$783,СВЦЭМ!$A$40:$A$783,$A315,СВЦЭМ!$B$39:$B$789,M$296)+'СЕТ СН'!$F$13</f>
        <v>#VALUE!</v>
      </c>
      <c r="N315" s="36" t="e">
        <f ca="1">SUMIFS(СВЦЭМ!$I$40:$I$783,СВЦЭМ!$A$40:$A$783,$A315,СВЦЭМ!$B$39:$B$789,N$296)+'СЕТ СН'!$F$13</f>
        <v>#VALUE!</v>
      </c>
      <c r="O315" s="36" t="e">
        <f ca="1">SUMIFS(СВЦЭМ!$I$40:$I$783,СВЦЭМ!$A$40:$A$783,$A315,СВЦЭМ!$B$39:$B$789,O$296)+'СЕТ СН'!$F$13</f>
        <v>#VALUE!</v>
      </c>
      <c r="P315" s="36" t="e">
        <f ca="1">SUMIFS(СВЦЭМ!$I$40:$I$783,СВЦЭМ!$A$40:$A$783,$A315,СВЦЭМ!$B$39:$B$789,P$296)+'СЕТ СН'!$F$13</f>
        <v>#VALUE!</v>
      </c>
      <c r="Q315" s="36" t="e">
        <f ca="1">SUMIFS(СВЦЭМ!$I$40:$I$783,СВЦЭМ!$A$40:$A$783,$A315,СВЦЭМ!$B$39:$B$789,Q$296)+'СЕТ СН'!$F$13</f>
        <v>#VALUE!</v>
      </c>
      <c r="R315" s="36" t="e">
        <f ca="1">SUMIFS(СВЦЭМ!$I$40:$I$783,СВЦЭМ!$A$40:$A$783,$A315,СВЦЭМ!$B$39:$B$789,R$296)+'СЕТ СН'!$F$13</f>
        <v>#VALUE!</v>
      </c>
      <c r="S315" s="36" t="e">
        <f ca="1">SUMIFS(СВЦЭМ!$I$40:$I$783,СВЦЭМ!$A$40:$A$783,$A315,СВЦЭМ!$B$39:$B$789,S$296)+'СЕТ СН'!$F$13</f>
        <v>#VALUE!</v>
      </c>
      <c r="T315" s="36" t="e">
        <f ca="1">SUMIFS(СВЦЭМ!$I$40:$I$783,СВЦЭМ!$A$40:$A$783,$A315,СВЦЭМ!$B$39:$B$789,T$296)+'СЕТ СН'!$F$13</f>
        <v>#VALUE!</v>
      </c>
      <c r="U315" s="36" t="e">
        <f ca="1">SUMIFS(СВЦЭМ!$I$40:$I$783,СВЦЭМ!$A$40:$A$783,$A315,СВЦЭМ!$B$39:$B$789,U$296)+'СЕТ СН'!$F$13</f>
        <v>#VALUE!</v>
      </c>
      <c r="V315" s="36" t="e">
        <f ca="1">SUMIFS(СВЦЭМ!$I$40:$I$783,СВЦЭМ!$A$40:$A$783,$A315,СВЦЭМ!$B$39:$B$789,V$296)+'СЕТ СН'!$F$13</f>
        <v>#VALUE!</v>
      </c>
      <c r="W315" s="36" t="e">
        <f ca="1">SUMIFS(СВЦЭМ!$I$40:$I$783,СВЦЭМ!$A$40:$A$783,$A315,СВЦЭМ!$B$39:$B$789,W$296)+'СЕТ СН'!$F$13</f>
        <v>#VALUE!</v>
      </c>
      <c r="X315" s="36" t="e">
        <f ca="1">SUMIFS(СВЦЭМ!$I$40:$I$783,СВЦЭМ!$A$40:$A$783,$A315,СВЦЭМ!$B$39:$B$789,X$296)+'СЕТ СН'!$F$13</f>
        <v>#VALUE!</v>
      </c>
      <c r="Y315" s="36" t="e">
        <f ca="1">SUMIFS(СВЦЭМ!$I$40:$I$783,СВЦЭМ!$A$40:$A$783,$A315,СВЦЭМ!$B$39:$B$789,Y$296)+'СЕТ СН'!$F$13</f>
        <v>#VALUE!</v>
      </c>
    </row>
    <row r="316" spans="1:25" ht="15.75" hidden="1" x14ac:dyDescent="0.2">
      <c r="A316" s="35">
        <f t="shared" si="8"/>
        <v>45646</v>
      </c>
      <c r="B316" s="36" t="e">
        <f ca="1">SUMIFS(СВЦЭМ!$I$40:$I$783,СВЦЭМ!$A$40:$A$783,$A316,СВЦЭМ!$B$39:$B$789,B$296)+'СЕТ СН'!$F$13</f>
        <v>#VALUE!</v>
      </c>
      <c r="C316" s="36" t="e">
        <f ca="1">SUMIFS(СВЦЭМ!$I$40:$I$783,СВЦЭМ!$A$40:$A$783,$A316,СВЦЭМ!$B$39:$B$789,C$296)+'СЕТ СН'!$F$13</f>
        <v>#VALUE!</v>
      </c>
      <c r="D316" s="36" t="e">
        <f ca="1">SUMIFS(СВЦЭМ!$I$40:$I$783,СВЦЭМ!$A$40:$A$783,$A316,СВЦЭМ!$B$39:$B$789,D$296)+'СЕТ СН'!$F$13</f>
        <v>#VALUE!</v>
      </c>
      <c r="E316" s="36" t="e">
        <f ca="1">SUMIFS(СВЦЭМ!$I$40:$I$783,СВЦЭМ!$A$40:$A$783,$A316,СВЦЭМ!$B$39:$B$789,E$296)+'СЕТ СН'!$F$13</f>
        <v>#VALUE!</v>
      </c>
      <c r="F316" s="36" t="e">
        <f ca="1">SUMIFS(СВЦЭМ!$I$40:$I$783,СВЦЭМ!$A$40:$A$783,$A316,СВЦЭМ!$B$39:$B$789,F$296)+'СЕТ СН'!$F$13</f>
        <v>#VALUE!</v>
      </c>
      <c r="G316" s="36" t="e">
        <f ca="1">SUMIFS(СВЦЭМ!$I$40:$I$783,СВЦЭМ!$A$40:$A$783,$A316,СВЦЭМ!$B$39:$B$789,G$296)+'СЕТ СН'!$F$13</f>
        <v>#VALUE!</v>
      </c>
      <c r="H316" s="36" t="e">
        <f ca="1">SUMIFS(СВЦЭМ!$I$40:$I$783,СВЦЭМ!$A$40:$A$783,$A316,СВЦЭМ!$B$39:$B$789,H$296)+'СЕТ СН'!$F$13</f>
        <v>#VALUE!</v>
      </c>
      <c r="I316" s="36" t="e">
        <f ca="1">SUMIFS(СВЦЭМ!$I$40:$I$783,СВЦЭМ!$A$40:$A$783,$A316,СВЦЭМ!$B$39:$B$789,I$296)+'СЕТ СН'!$F$13</f>
        <v>#VALUE!</v>
      </c>
      <c r="J316" s="36" t="e">
        <f ca="1">SUMIFS(СВЦЭМ!$I$40:$I$783,СВЦЭМ!$A$40:$A$783,$A316,СВЦЭМ!$B$39:$B$789,J$296)+'СЕТ СН'!$F$13</f>
        <v>#VALUE!</v>
      </c>
      <c r="K316" s="36" t="e">
        <f ca="1">SUMIFS(СВЦЭМ!$I$40:$I$783,СВЦЭМ!$A$40:$A$783,$A316,СВЦЭМ!$B$39:$B$789,K$296)+'СЕТ СН'!$F$13</f>
        <v>#VALUE!</v>
      </c>
      <c r="L316" s="36" t="e">
        <f ca="1">SUMIFS(СВЦЭМ!$I$40:$I$783,СВЦЭМ!$A$40:$A$783,$A316,СВЦЭМ!$B$39:$B$789,L$296)+'СЕТ СН'!$F$13</f>
        <v>#VALUE!</v>
      </c>
      <c r="M316" s="36" t="e">
        <f ca="1">SUMIFS(СВЦЭМ!$I$40:$I$783,СВЦЭМ!$A$40:$A$783,$A316,СВЦЭМ!$B$39:$B$789,M$296)+'СЕТ СН'!$F$13</f>
        <v>#VALUE!</v>
      </c>
      <c r="N316" s="36" t="e">
        <f ca="1">SUMIFS(СВЦЭМ!$I$40:$I$783,СВЦЭМ!$A$40:$A$783,$A316,СВЦЭМ!$B$39:$B$789,N$296)+'СЕТ СН'!$F$13</f>
        <v>#VALUE!</v>
      </c>
      <c r="O316" s="36" t="e">
        <f ca="1">SUMIFS(СВЦЭМ!$I$40:$I$783,СВЦЭМ!$A$40:$A$783,$A316,СВЦЭМ!$B$39:$B$789,O$296)+'СЕТ СН'!$F$13</f>
        <v>#VALUE!</v>
      </c>
      <c r="P316" s="36" t="e">
        <f ca="1">SUMIFS(СВЦЭМ!$I$40:$I$783,СВЦЭМ!$A$40:$A$783,$A316,СВЦЭМ!$B$39:$B$789,P$296)+'СЕТ СН'!$F$13</f>
        <v>#VALUE!</v>
      </c>
      <c r="Q316" s="36" t="e">
        <f ca="1">SUMIFS(СВЦЭМ!$I$40:$I$783,СВЦЭМ!$A$40:$A$783,$A316,СВЦЭМ!$B$39:$B$789,Q$296)+'СЕТ СН'!$F$13</f>
        <v>#VALUE!</v>
      </c>
      <c r="R316" s="36" t="e">
        <f ca="1">SUMIFS(СВЦЭМ!$I$40:$I$783,СВЦЭМ!$A$40:$A$783,$A316,СВЦЭМ!$B$39:$B$789,R$296)+'СЕТ СН'!$F$13</f>
        <v>#VALUE!</v>
      </c>
      <c r="S316" s="36" t="e">
        <f ca="1">SUMIFS(СВЦЭМ!$I$40:$I$783,СВЦЭМ!$A$40:$A$783,$A316,СВЦЭМ!$B$39:$B$789,S$296)+'СЕТ СН'!$F$13</f>
        <v>#VALUE!</v>
      </c>
      <c r="T316" s="36" t="e">
        <f ca="1">SUMIFS(СВЦЭМ!$I$40:$I$783,СВЦЭМ!$A$40:$A$783,$A316,СВЦЭМ!$B$39:$B$789,T$296)+'СЕТ СН'!$F$13</f>
        <v>#VALUE!</v>
      </c>
      <c r="U316" s="36" t="e">
        <f ca="1">SUMIFS(СВЦЭМ!$I$40:$I$783,СВЦЭМ!$A$40:$A$783,$A316,СВЦЭМ!$B$39:$B$789,U$296)+'СЕТ СН'!$F$13</f>
        <v>#VALUE!</v>
      </c>
      <c r="V316" s="36" t="e">
        <f ca="1">SUMIFS(СВЦЭМ!$I$40:$I$783,СВЦЭМ!$A$40:$A$783,$A316,СВЦЭМ!$B$39:$B$789,V$296)+'СЕТ СН'!$F$13</f>
        <v>#VALUE!</v>
      </c>
      <c r="W316" s="36" t="e">
        <f ca="1">SUMIFS(СВЦЭМ!$I$40:$I$783,СВЦЭМ!$A$40:$A$783,$A316,СВЦЭМ!$B$39:$B$789,W$296)+'СЕТ СН'!$F$13</f>
        <v>#VALUE!</v>
      </c>
      <c r="X316" s="36" t="e">
        <f ca="1">SUMIFS(СВЦЭМ!$I$40:$I$783,СВЦЭМ!$A$40:$A$783,$A316,СВЦЭМ!$B$39:$B$789,X$296)+'СЕТ СН'!$F$13</f>
        <v>#VALUE!</v>
      </c>
      <c r="Y316" s="36" t="e">
        <f ca="1">SUMIFS(СВЦЭМ!$I$40:$I$783,СВЦЭМ!$A$40:$A$783,$A316,СВЦЭМ!$B$39:$B$789,Y$296)+'СЕТ СН'!$F$13</f>
        <v>#VALUE!</v>
      </c>
    </row>
    <row r="317" spans="1:25" ht="15.75" hidden="1" x14ac:dyDescent="0.2">
      <c r="A317" s="35">
        <f t="shared" si="8"/>
        <v>45647</v>
      </c>
      <c r="B317" s="36" t="e">
        <f ca="1">SUMIFS(СВЦЭМ!$I$40:$I$783,СВЦЭМ!$A$40:$A$783,$A317,СВЦЭМ!$B$39:$B$789,B$296)+'СЕТ СН'!$F$13</f>
        <v>#VALUE!</v>
      </c>
      <c r="C317" s="36" t="e">
        <f ca="1">SUMIFS(СВЦЭМ!$I$40:$I$783,СВЦЭМ!$A$40:$A$783,$A317,СВЦЭМ!$B$39:$B$789,C$296)+'СЕТ СН'!$F$13</f>
        <v>#VALUE!</v>
      </c>
      <c r="D317" s="36" t="e">
        <f ca="1">SUMIFS(СВЦЭМ!$I$40:$I$783,СВЦЭМ!$A$40:$A$783,$A317,СВЦЭМ!$B$39:$B$789,D$296)+'СЕТ СН'!$F$13</f>
        <v>#VALUE!</v>
      </c>
      <c r="E317" s="36" t="e">
        <f ca="1">SUMIFS(СВЦЭМ!$I$40:$I$783,СВЦЭМ!$A$40:$A$783,$A317,СВЦЭМ!$B$39:$B$789,E$296)+'СЕТ СН'!$F$13</f>
        <v>#VALUE!</v>
      </c>
      <c r="F317" s="36" t="e">
        <f ca="1">SUMIFS(СВЦЭМ!$I$40:$I$783,СВЦЭМ!$A$40:$A$783,$A317,СВЦЭМ!$B$39:$B$789,F$296)+'СЕТ СН'!$F$13</f>
        <v>#VALUE!</v>
      </c>
      <c r="G317" s="36" t="e">
        <f ca="1">SUMIFS(СВЦЭМ!$I$40:$I$783,СВЦЭМ!$A$40:$A$783,$A317,СВЦЭМ!$B$39:$B$789,G$296)+'СЕТ СН'!$F$13</f>
        <v>#VALUE!</v>
      </c>
      <c r="H317" s="36" t="e">
        <f ca="1">SUMIFS(СВЦЭМ!$I$40:$I$783,СВЦЭМ!$A$40:$A$783,$A317,СВЦЭМ!$B$39:$B$789,H$296)+'СЕТ СН'!$F$13</f>
        <v>#VALUE!</v>
      </c>
      <c r="I317" s="36" t="e">
        <f ca="1">SUMIFS(СВЦЭМ!$I$40:$I$783,СВЦЭМ!$A$40:$A$783,$A317,СВЦЭМ!$B$39:$B$789,I$296)+'СЕТ СН'!$F$13</f>
        <v>#VALUE!</v>
      </c>
      <c r="J317" s="36" t="e">
        <f ca="1">SUMIFS(СВЦЭМ!$I$40:$I$783,СВЦЭМ!$A$40:$A$783,$A317,СВЦЭМ!$B$39:$B$789,J$296)+'СЕТ СН'!$F$13</f>
        <v>#VALUE!</v>
      </c>
      <c r="K317" s="36" t="e">
        <f ca="1">SUMIFS(СВЦЭМ!$I$40:$I$783,СВЦЭМ!$A$40:$A$783,$A317,СВЦЭМ!$B$39:$B$789,K$296)+'СЕТ СН'!$F$13</f>
        <v>#VALUE!</v>
      </c>
      <c r="L317" s="36" t="e">
        <f ca="1">SUMIFS(СВЦЭМ!$I$40:$I$783,СВЦЭМ!$A$40:$A$783,$A317,СВЦЭМ!$B$39:$B$789,L$296)+'СЕТ СН'!$F$13</f>
        <v>#VALUE!</v>
      </c>
      <c r="M317" s="36" t="e">
        <f ca="1">SUMIFS(СВЦЭМ!$I$40:$I$783,СВЦЭМ!$A$40:$A$783,$A317,СВЦЭМ!$B$39:$B$789,M$296)+'СЕТ СН'!$F$13</f>
        <v>#VALUE!</v>
      </c>
      <c r="N317" s="36" t="e">
        <f ca="1">SUMIFS(СВЦЭМ!$I$40:$I$783,СВЦЭМ!$A$40:$A$783,$A317,СВЦЭМ!$B$39:$B$789,N$296)+'СЕТ СН'!$F$13</f>
        <v>#VALUE!</v>
      </c>
      <c r="O317" s="36" t="e">
        <f ca="1">SUMIFS(СВЦЭМ!$I$40:$I$783,СВЦЭМ!$A$40:$A$783,$A317,СВЦЭМ!$B$39:$B$789,O$296)+'СЕТ СН'!$F$13</f>
        <v>#VALUE!</v>
      </c>
      <c r="P317" s="36" t="e">
        <f ca="1">SUMIFS(СВЦЭМ!$I$40:$I$783,СВЦЭМ!$A$40:$A$783,$A317,СВЦЭМ!$B$39:$B$789,P$296)+'СЕТ СН'!$F$13</f>
        <v>#VALUE!</v>
      </c>
      <c r="Q317" s="36" t="e">
        <f ca="1">SUMIFS(СВЦЭМ!$I$40:$I$783,СВЦЭМ!$A$40:$A$783,$A317,СВЦЭМ!$B$39:$B$789,Q$296)+'СЕТ СН'!$F$13</f>
        <v>#VALUE!</v>
      </c>
      <c r="R317" s="36" t="e">
        <f ca="1">SUMIFS(СВЦЭМ!$I$40:$I$783,СВЦЭМ!$A$40:$A$783,$A317,СВЦЭМ!$B$39:$B$789,R$296)+'СЕТ СН'!$F$13</f>
        <v>#VALUE!</v>
      </c>
      <c r="S317" s="36" t="e">
        <f ca="1">SUMIFS(СВЦЭМ!$I$40:$I$783,СВЦЭМ!$A$40:$A$783,$A317,СВЦЭМ!$B$39:$B$789,S$296)+'СЕТ СН'!$F$13</f>
        <v>#VALUE!</v>
      </c>
      <c r="T317" s="36" t="e">
        <f ca="1">SUMIFS(СВЦЭМ!$I$40:$I$783,СВЦЭМ!$A$40:$A$783,$A317,СВЦЭМ!$B$39:$B$789,T$296)+'СЕТ СН'!$F$13</f>
        <v>#VALUE!</v>
      </c>
      <c r="U317" s="36" t="e">
        <f ca="1">SUMIFS(СВЦЭМ!$I$40:$I$783,СВЦЭМ!$A$40:$A$783,$A317,СВЦЭМ!$B$39:$B$789,U$296)+'СЕТ СН'!$F$13</f>
        <v>#VALUE!</v>
      </c>
      <c r="V317" s="36" t="e">
        <f ca="1">SUMIFS(СВЦЭМ!$I$40:$I$783,СВЦЭМ!$A$40:$A$783,$A317,СВЦЭМ!$B$39:$B$789,V$296)+'СЕТ СН'!$F$13</f>
        <v>#VALUE!</v>
      </c>
      <c r="W317" s="36" t="e">
        <f ca="1">SUMIFS(СВЦЭМ!$I$40:$I$783,СВЦЭМ!$A$40:$A$783,$A317,СВЦЭМ!$B$39:$B$789,W$296)+'СЕТ СН'!$F$13</f>
        <v>#VALUE!</v>
      </c>
      <c r="X317" s="36" t="e">
        <f ca="1">SUMIFS(СВЦЭМ!$I$40:$I$783,СВЦЭМ!$A$40:$A$783,$A317,СВЦЭМ!$B$39:$B$789,X$296)+'СЕТ СН'!$F$13</f>
        <v>#VALUE!</v>
      </c>
      <c r="Y317" s="36" t="e">
        <f ca="1">SUMIFS(СВЦЭМ!$I$40:$I$783,СВЦЭМ!$A$40:$A$783,$A317,СВЦЭМ!$B$39:$B$789,Y$296)+'СЕТ СН'!$F$13</f>
        <v>#VALUE!</v>
      </c>
    </row>
    <row r="318" spans="1:25" ht="15.75" hidden="1" x14ac:dyDescent="0.2">
      <c r="A318" s="35">
        <f t="shared" si="8"/>
        <v>45648</v>
      </c>
      <c r="B318" s="36" t="e">
        <f ca="1">SUMIFS(СВЦЭМ!$I$40:$I$783,СВЦЭМ!$A$40:$A$783,$A318,СВЦЭМ!$B$39:$B$789,B$296)+'СЕТ СН'!$F$13</f>
        <v>#VALUE!</v>
      </c>
      <c r="C318" s="36" t="e">
        <f ca="1">SUMIFS(СВЦЭМ!$I$40:$I$783,СВЦЭМ!$A$40:$A$783,$A318,СВЦЭМ!$B$39:$B$789,C$296)+'СЕТ СН'!$F$13</f>
        <v>#VALUE!</v>
      </c>
      <c r="D318" s="36" t="e">
        <f ca="1">SUMIFS(СВЦЭМ!$I$40:$I$783,СВЦЭМ!$A$40:$A$783,$A318,СВЦЭМ!$B$39:$B$789,D$296)+'СЕТ СН'!$F$13</f>
        <v>#VALUE!</v>
      </c>
      <c r="E318" s="36" t="e">
        <f ca="1">SUMIFS(СВЦЭМ!$I$40:$I$783,СВЦЭМ!$A$40:$A$783,$A318,СВЦЭМ!$B$39:$B$789,E$296)+'СЕТ СН'!$F$13</f>
        <v>#VALUE!</v>
      </c>
      <c r="F318" s="36" t="e">
        <f ca="1">SUMIFS(СВЦЭМ!$I$40:$I$783,СВЦЭМ!$A$40:$A$783,$A318,СВЦЭМ!$B$39:$B$789,F$296)+'СЕТ СН'!$F$13</f>
        <v>#VALUE!</v>
      </c>
      <c r="G318" s="36" t="e">
        <f ca="1">SUMIFS(СВЦЭМ!$I$40:$I$783,СВЦЭМ!$A$40:$A$783,$A318,СВЦЭМ!$B$39:$B$789,G$296)+'СЕТ СН'!$F$13</f>
        <v>#VALUE!</v>
      </c>
      <c r="H318" s="36" t="e">
        <f ca="1">SUMIFS(СВЦЭМ!$I$40:$I$783,СВЦЭМ!$A$40:$A$783,$A318,СВЦЭМ!$B$39:$B$789,H$296)+'СЕТ СН'!$F$13</f>
        <v>#VALUE!</v>
      </c>
      <c r="I318" s="36" t="e">
        <f ca="1">SUMIFS(СВЦЭМ!$I$40:$I$783,СВЦЭМ!$A$40:$A$783,$A318,СВЦЭМ!$B$39:$B$789,I$296)+'СЕТ СН'!$F$13</f>
        <v>#VALUE!</v>
      </c>
      <c r="J318" s="36" t="e">
        <f ca="1">SUMIFS(СВЦЭМ!$I$40:$I$783,СВЦЭМ!$A$40:$A$783,$A318,СВЦЭМ!$B$39:$B$789,J$296)+'СЕТ СН'!$F$13</f>
        <v>#VALUE!</v>
      </c>
      <c r="K318" s="36" t="e">
        <f ca="1">SUMIFS(СВЦЭМ!$I$40:$I$783,СВЦЭМ!$A$40:$A$783,$A318,СВЦЭМ!$B$39:$B$789,K$296)+'СЕТ СН'!$F$13</f>
        <v>#VALUE!</v>
      </c>
      <c r="L318" s="36" t="e">
        <f ca="1">SUMIFS(СВЦЭМ!$I$40:$I$783,СВЦЭМ!$A$40:$A$783,$A318,СВЦЭМ!$B$39:$B$789,L$296)+'СЕТ СН'!$F$13</f>
        <v>#VALUE!</v>
      </c>
      <c r="M318" s="36" t="e">
        <f ca="1">SUMIFS(СВЦЭМ!$I$40:$I$783,СВЦЭМ!$A$40:$A$783,$A318,СВЦЭМ!$B$39:$B$789,M$296)+'СЕТ СН'!$F$13</f>
        <v>#VALUE!</v>
      </c>
      <c r="N318" s="36" t="e">
        <f ca="1">SUMIFS(СВЦЭМ!$I$40:$I$783,СВЦЭМ!$A$40:$A$783,$A318,СВЦЭМ!$B$39:$B$789,N$296)+'СЕТ СН'!$F$13</f>
        <v>#VALUE!</v>
      </c>
      <c r="O318" s="36" t="e">
        <f ca="1">SUMIFS(СВЦЭМ!$I$40:$I$783,СВЦЭМ!$A$40:$A$783,$A318,СВЦЭМ!$B$39:$B$789,O$296)+'СЕТ СН'!$F$13</f>
        <v>#VALUE!</v>
      </c>
      <c r="P318" s="36" t="e">
        <f ca="1">SUMIFS(СВЦЭМ!$I$40:$I$783,СВЦЭМ!$A$40:$A$783,$A318,СВЦЭМ!$B$39:$B$789,P$296)+'СЕТ СН'!$F$13</f>
        <v>#VALUE!</v>
      </c>
      <c r="Q318" s="36" t="e">
        <f ca="1">SUMIFS(СВЦЭМ!$I$40:$I$783,СВЦЭМ!$A$40:$A$783,$A318,СВЦЭМ!$B$39:$B$789,Q$296)+'СЕТ СН'!$F$13</f>
        <v>#VALUE!</v>
      </c>
      <c r="R318" s="36" t="e">
        <f ca="1">SUMIFS(СВЦЭМ!$I$40:$I$783,СВЦЭМ!$A$40:$A$783,$A318,СВЦЭМ!$B$39:$B$789,R$296)+'СЕТ СН'!$F$13</f>
        <v>#VALUE!</v>
      </c>
      <c r="S318" s="36" t="e">
        <f ca="1">SUMIFS(СВЦЭМ!$I$40:$I$783,СВЦЭМ!$A$40:$A$783,$A318,СВЦЭМ!$B$39:$B$789,S$296)+'СЕТ СН'!$F$13</f>
        <v>#VALUE!</v>
      </c>
      <c r="T318" s="36" t="e">
        <f ca="1">SUMIFS(СВЦЭМ!$I$40:$I$783,СВЦЭМ!$A$40:$A$783,$A318,СВЦЭМ!$B$39:$B$789,T$296)+'СЕТ СН'!$F$13</f>
        <v>#VALUE!</v>
      </c>
      <c r="U318" s="36" t="e">
        <f ca="1">SUMIFS(СВЦЭМ!$I$40:$I$783,СВЦЭМ!$A$40:$A$783,$A318,СВЦЭМ!$B$39:$B$789,U$296)+'СЕТ СН'!$F$13</f>
        <v>#VALUE!</v>
      </c>
      <c r="V318" s="36" t="e">
        <f ca="1">SUMIFS(СВЦЭМ!$I$40:$I$783,СВЦЭМ!$A$40:$A$783,$A318,СВЦЭМ!$B$39:$B$789,V$296)+'СЕТ СН'!$F$13</f>
        <v>#VALUE!</v>
      </c>
      <c r="W318" s="36" t="e">
        <f ca="1">SUMIFS(СВЦЭМ!$I$40:$I$783,СВЦЭМ!$A$40:$A$783,$A318,СВЦЭМ!$B$39:$B$789,W$296)+'СЕТ СН'!$F$13</f>
        <v>#VALUE!</v>
      </c>
      <c r="X318" s="36" t="e">
        <f ca="1">SUMIFS(СВЦЭМ!$I$40:$I$783,СВЦЭМ!$A$40:$A$783,$A318,СВЦЭМ!$B$39:$B$789,X$296)+'СЕТ СН'!$F$13</f>
        <v>#VALUE!</v>
      </c>
      <c r="Y318" s="36" t="e">
        <f ca="1">SUMIFS(СВЦЭМ!$I$40:$I$783,СВЦЭМ!$A$40:$A$783,$A318,СВЦЭМ!$B$39:$B$789,Y$296)+'СЕТ СН'!$F$13</f>
        <v>#VALUE!</v>
      </c>
    </row>
    <row r="319" spans="1:25" ht="15.75" hidden="1" x14ac:dyDescent="0.2">
      <c r="A319" s="35">
        <f t="shared" si="8"/>
        <v>45649</v>
      </c>
      <c r="B319" s="36" t="e">
        <f ca="1">SUMIFS(СВЦЭМ!$I$40:$I$783,СВЦЭМ!$A$40:$A$783,$A319,СВЦЭМ!$B$39:$B$789,B$296)+'СЕТ СН'!$F$13</f>
        <v>#VALUE!</v>
      </c>
      <c r="C319" s="36" t="e">
        <f ca="1">SUMIFS(СВЦЭМ!$I$40:$I$783,СВЦЭМ!$A$40:$A$783,$A319,СВЦЭМ!$B$39:$B$789,C$296)+'СЕТ СН'!$F$13</f>
        <v>#VALUE!</v>
      </c>
      <c r="D319" s="36" t="e">
        <f ca="1">SUMIFS(СВЦЭМ!$I$40:$I$783,СВЦЭМ!$A$40:$A$783,$A319,СВЦЭМ!$B$39:$B$789,D$296)+'СЕТ СН'!$F$13</f>
        <v>#VALUE!</v>
      </c>
      <c r="E319" s="36" t="e">
        <f ca="1">SUMIFS(СВЦЭМ!$I$40:$I$783,СВЦЭМ!$A$40:$A$783,$A319,СВЦЭМ!$B$39:$B$789,E$296)+'СЕТ СН'!$F$13</f>
        <v>#VALUE!</v>
      </c>
      <c r="F319" s="36" t="e">
        <f ca="1">SUMIFS(СВЦЭМ!$I$40:$I$783,СВЦЭМ!$A$40:$A$783,$A319,СВЦЭМ!$B$39:$B$789,F$296)+'СЕТ СН'!$F$13</f>
        <v>#VALUE!</v>
      </c>
      <c r="G319" s="36" t="e">
        <f ca="1">SUMIFS(СВЦЭМ!$I$40:$I$783,СВЦЭМ!$A$40:$A$783,$A319,СВЦЭМ!$B$39:$B$789,G$296)+'СЕТ СН'!$F$13</f>
        <v>#VALUE!</v>
      </c>
      <c r="H319" s="36" t="e">
        <f ca="1">SUMIFS(СВЦЭМ!$I$40:$I$783,СВЦЭМ!$A$40:$A$783,$A319,СВЦЭМ!$B$39:$B$789,H$296)+'СЕТ СН'!$F$13</f>
        <v>#VALUE!</v>
      </c>
      <c r="I319" s="36" t="e">
        <f ca="1">SUMIFS(СВЦЭМ!$I$40:$I$783,СВЦЭМ!$A$40:$A$783,$A319,СВЦЭМ!$B$39:$B$789,I$296)+'СЕТ СН'!$F$13</f>
        <v>#VALUE!</v>
      </c>
      <c r="J319" s="36" t="e">
        <f ca="1">SUMIFS(СВЦЭМ!$I$40:$I$783,СВЦЭМ!$A$40:$A$783,$A319,СВЦЭМ!$B$39:$B$789,J$296)+'СЕТ СН'!$F$13</f>
        <v>#VALUE!</v>
      </c>
      <c r="K319" s="36" t="e">
        <f ca="1">SUMIFS(СВЦЭМ!$I$40:$I$783,СВЦЭМ!$A$40:$A$783,$A319,СВЦЭМ!$B$39:$B$789,K$296)+'СЕТ СН'!$F$13</f>
        <v>#VALUE!</v>
      </c>
      <c r="L319" s="36" t="e">
        <f ca="1">SUMIFS(СВЦЭМ!$I$40:$I$783,СВЦЭМ!$A$40:$A$783,$A319,СВЦЭМ!$B$39:$B$789,L$296)+'СЕТ СН'!$F$13</f>
        <v>#VALUE!</v>
      </c>
      <c r="M319" s="36" t="e">
        <f ca="1">SUMIFS(СВЦЭМ!$I$40:$I$783,СВЦЭМ!$A$40:$A$783,$A319,СВЦЭМ!$B$39:$B$789,M$296)+'СЕТ СН'!$F$13</f>
        <v>#VALUE!</v>
      </c>
      <c r="N319" s="36" t="e">
        <f ca="1">SUMIFS(СВЦЭМ!$I$40:$I$783,СВЦЭМ!$A$40:$A$783,$A319,СВЦЭМ!$B$39:$B$789,N$296)+'СЕТ СН'!$F$13</f>
        <v>#VALUE!</v>
      </c>
      <c r="O319" s="36" t="e">
        <f ca="1">SUMIFS(СВЦЭМ!$I$40:$I$783,СВЦЭМ!$A$40:$A$783,$A319,СВЦЭМ!$B$39:$B$789,O$296)+'СЕТ СН'!$F$13</f>
        <v>#VALUE!</v>
      </c>
      <c r="P319" s="36" t="e">
        <f ca="1">SUMIFS(СВЦЭМ!$I$40:$I$783,СВЦЭМ!$A$40:$A$783,$A319,СВЦЭМ!$B$39:$B$789,P$296)+'СЕТ СН'!$F$13</f>
        <v>#VALUE!</v>
      </c>
      <c r="Q319" s="36" t="e">
        <f ca="1">SUMIFS(СВЦЭМ!$I$40:$I$783,СВЦЭМ!$A$40:$A$783,$A319,СВЦЭМ!$B$39:$B$789,Q$296)+'СЕТ СН'!$F$13</f>
        <v>#VALUE!</v>
      </c>
      <c r="R319" s="36" t="e">
        <f ca="1">SUMIFS(СВЦЭМ!$I$40:$I$783,СВЦЭМ!$A$40:$A$783,$A319,СВЦЭМ!$B$39:$B$789,R$296)+'СЕТ СН'!$F$13</f>
        <v>#VALUE!</v>
      </c>
      <c r="S319" s="36" t="e">
        <f ca="1">SUMIFS(СВЦЭМ!$I$40:$I$783,СВЦЭМ!$A$40:$A$783,$A319,СВЦЭМ!$B$39:$B$789,S$296)+'СЕТ СН'!$F$13</f>
        <v>#VALUE!</v>
      </c>
      <c r="T319" s="36" t="e">
        <f ca="1">SUMIFS(СВЦЭМ!$I$40:$I$783,СВЦЭМ!$A$40:$A$783,$A319,СВЦЭМ!$B$39:$B$789,T$296)+'СЕТ СН'!$F$13</f>
        <v>#VALUE!</v>
      </c>
      <c r="U319" s="36" t="e">
        <f ca="1">SUMIFS(СВЦЭМ!$I$40:$I$783,СВЦЭМ!$A$40:$A$783,$A319,СВЦЭМ!$B$39:$B$789,U$296)+'СЕТ СН'!$F$13</f>
        <v>#VALUE!</v>
      </c>
      <c r="V319" s="36" t="e">
        <f ca="1">SUMIFS(СВЦЭМ!$I$40:$I$783,СВЦЭМ!$A$40:$A$783,$A319,СВЦЭМ!$B$39:$B$789,V$296)+'СЕТ СН'!$F$13</f>
        <v>#VALUE!</v>
      </c>
      <c r="W319" s="36" t="e">
        <f ca="1">SUMIFS(СВЦЭМ!$I$40:$I$783,СВЦЭМ!$A$40:$A$783,$A319,СВЦЭМ!$B$39:$B$789,W$296)+'СЕТ СН'!$F$13</f>
        <v>#VALUE!</v>
      </c>
      <c r="X319" s="36" t="e">
        <f ca="1">SUMIFS(СВЦЭМ!$I$40:$I$783,СВЦЭМ!$A$40:$A$783,$A319,СВЦЭМ!$B$39:$B$789,X$296)+'СЕТ СН'!$F$13</f>
        <v>#VALUE!</v>
      </c>
      <c r="Y319" s="36" t="e">
        <f ca="1">SUMIFS(СВЦЭМ!$I$40:$I$783,СВЦЭМ!$A$40:$A$783,$A319,СВЦЭМ!$B$39:$B$789,Y$296)+'СЕТ СН'!$F$13</f>
        <v>#VALUE!</v>
      </c>
    </row>
    <row r="320" spans="1:25" ht="15.75" hidden="1" x14ac:dyDescent="0.2">
      <c r="A320" s="35">
        <f t="shared" si="8"/>
        <v>45650</v>
      </c>
      <c r="B320" s="36" t="e">
        <f ca="1">SUMIFS(СВЦЭМ!$I$40:$I$783,СВЦЭМ!$A$40:$A$783,$A320,СВЦЭМ!$B$39:$B$789,B$296)+'СЕТ СН'!$F$13</f>
        <v>#VALUE!</v>
      </c>
      <c r="C320" s="36" t="e">
        <f ca="1">SUMIFS(СВЦЭМ!$I$40:$I$783,СВЦЭМ!$A$40:$A$783,$A320,СВЦЭМ!$B$39:$B$789,C$296)+'СЕТ СН'!$F$13</f>
        <v>#VALUE!</v>
      </c>
      <c r="D320" s="36" t="e">
        <f ca="1">SUMIFS(СВЦЭМ!$I$40:$I$783,СВЦЭМ!$A$40:$A$783,$A320,СВЦЭМ!$B$39:$B$789,D$296)+'СЕТ СН'!$F$13</f>
        <v>#VALUE!</v>
      </c>
      <c r="E320" s="36" t="e">
        <f ca="1">SUMIFS(СВЦЭМ!$I$40:$I$783,СВЦЭМ!$A$40:$A$783,$A320,СВЦЭМ!$B$39:$B$789,E$296)+'СЕТ СН'!$F$13</f>
        <v>#VALUE!</v>
      </c>
      <c r="F320" s="36" t="e">
        <f ca="1">SUMIFS(СВЦЭМ!$I$40:$I$783,СВЦЭМ!$A$40:$A$783,$A320,СВЦЭМ!$B$39:$B$789,F$296)+'СЕТ СН'!$F$13</f>
        <v>#VALUE!</v>
      </c>
      <c r="G320" s="36" t="e">
        <f ca="1">SUMIFS(СВЦЭМ!$I$40:$I$783,СВЦЭМ!$A$40:$A$783,$A320,СВЦЭМ!$B$39:$B$789,G$296)+'СЕТ СН'!$F$13</f>
        <v>#VALUE!</v>
      </c>
      <c r="H320" s="36" t="e">
        <f ca="1">SUMIFS(СВЦЭМ!$I$40:$I$783,СВЦЭМ!$A$40:$A$783,$A320,СВЦЭМ!$B$39:$B$789,H$296)+'СЕТ СН'!$F$13</f>
        <v>#VALUE!</v>
      </c>
      <c r="I320" s="36" t="e">
        <f ca="1">SUMIFS(СВЦЭМ!$I$40:$I$783,СВЦЭМ!$A$40:$A$783,$A320,СВЦЭМ!$B$39:$B$789,I$296)+'СЕТ СН'!$F$13</f>
        <v>#VALUE!</v>
      </c>
      <c r="J320" s="36" t="e">
        <f ca="1">SUMIFS(СВЦЭМ!$I$40:$I$783,СВЦЭМ!$A$40:$A$783,$A320,СВЦЭМ!$B$39:$B$789,J$296)+'СЕТ СН'!$F$13</f>
        <v>#VALUE!</v>
      </c>
      <c r="K320" s="36" t="e">
        <f ca="1">SUMIFS(СВЦЭМ!$I$40:$I$783,СВЦЭМ!$A$40:$A$783,$A320,СВЦЭМ!$B$39:$B$789,K$296)+'СЕТ СН'!$F$13</f>
        <v>#VALUE!</v>
      </c>
      <c r="L320" s="36" t="e">
        <f ca="1">SUMIFS(СВЦЭМ!$I$40:$I$783,СВЦЭМ!$A$40:$A$783,$A320,СВЦЭМ!$B$39:$B$789,L$296)+'СЕТ СН'!$F$13</f>
        <v>#VALUE!</v>
      </c>
      <c r="M320" s="36" t="e">
        <f ca="1">SUMIFS(СВЦЭМ!$I$40:$I$783,СВЦЭМ!$A$40:$A$783,$A320,СВЦЭМ!$B$39:$B$789,M$296)+'СЕТ СН'!$F$13</f>
        <v>#VALUE!</v>
      </c>
      <c r="N320" s="36" t="e">
        <f ca="1">SUMIFS(СВЦЭМ!$I$40:$I$783,СВЦЭМ!$A$40:$A$783,$A320,СВЦЭМ!$B$39:$B$789,N$296)+'СЕТ СН'!$F$13</f>
        <v>#VALUE!</v>
      </c>
      <c r="O320" s="36" t="e">
        <f ca="1">SUMIFS(СВЦЭМ!$I$40:$I$783,СВЦЭМ!$A$40:$A$783,$A320,СВЦЭМ!$B$39:$B$789,O$296)+'СЕТ СН'!$F$13</f>
        <v>#VALUE!</v>
      </c>
      <c r="P320" s="36" t="e">
        <f ca="1">SUMIFS(СВЦЭМ!$I$40:$I$783,СВЦЭМ!$A$40:$A$783,$A320,СВЦЭМ!$B$39:$B$789,P$296)+'СЕТ СН'!$F$13</f>
        <v>#VALUE!</v>
      </c>
      <c r="Q320" s="36" t="e">
        <f ca="1">SUMIFS(СВЦЭМ!$I$40:$I$783,СВЦЭМ!$A$40:$A$783,$A320,СВЦЭМ!$B$39:$B$789,Q$296)+'СЕТ СН'!$F$13</f>
        <v>#VALUE!</v>
      </c>
      <c r="R320" s="36" t="e">
        <f ca="1">SUMIFS(СВЦЭМ!$I$40:$I$783,СВЦЭМ!$A$40:$A$783,$A320,СВЦЭМ!$B$39:$B$789,R$296)+'СЕТ СН'!$F$13</f>
        <v>#VALUE!</v>
      </c>
      <c r="S320" s="36" t="e">
        <f ca="1">SUMIFS(СВЦЭМ!$I$40:$I$783,СВЦЭМ!$A$40:$A$783,$A320,СВЦЭМ!$B$39:$B$789,S$296)+'СЕТ СН'!$F$13</f>
        <v>#VALUE!</v>
      </c>
      <c r="T320" s="36" t="e">
        <f ca="1">SUMIFS(СВЦЭМ!$I$40:$I$783,СВЦЭМ!$A$40:$A$783,$A320,СВЦЭМ!$B$39:$B$789,T$296)+'СЕТ СН'!$F$13</f>
        <v>#VALUE!</v>
      </c>
      <c r="U320" s="36" t="e">
        <f ca="1">SUMIFS(СВЦЭМ!$I$40:$I$783,СВЦЭМ!$A$40:$A$783,$A320,СВЦЭМ!$B$39:$B$789,U$296)+'СЕТ СН'!$F$13</f>
        <v>#VALUE!</v>
      </c>
      <c r="V320" s="36" t="e">
        <f ca="1">SUMIFS(СВЦЭМ!$I$40:$I$783,СВЦЭМ!$A$40:$A$783,$A320,СВЦЭМ!$B$39:$B$789,V$296)+'СЕТ СН'!$F$13</f>
        <v>#VALUE!</v>
      </c>
      <c r="W320" s="36" t="e">
        <f ca="1">SUMIFS(СВЦЭМ!$I$40:$I$783,СВЦЭМ!$A$40:$A$783,$A320,СВЦЭМ!$B$39:$B$789,W$296)+'СЕТ СН'!$F$13</f>
        <v>#VALUE!</v>
      </c>
      <c r="X320" s="36" t="e">
        <f ca="1">SUMIFS(СВЦЭМ!$I$40:$I$783,СВЦЭМ!$A$40:$A$783,$A320,СВЦЭМ!$B$39:$B$789,X$296)+'СЕТ СН'!$F$13</f>
        <v>#VALUE!</v>
      </c>
      <c r="Y320" s="36" t="e">
        <f ca="1">SUMIFS(СВЦЭМ!$I$40:$I$783,СВЦЭМ!$A$40:$A$783,$A320,СВЦЭМ!$B$39:$B$789,Y$296)+'СЕТ СН'!$F$13</f>
        <v>#VALUE!</v>
      </c>
    </row>
    <row r="321" spans="1:27" ht="15.75" hidden="1" x14ac:dyDescent="0.2">
      <c r="A321" s="35">
        <f t="shared" si="8"/>
        <v>45651</v>
      </c>
      <c r="B321" s="36" t="e">
        <f ca="1">SUMIFS(СВЦЭМ!$I$40:$I$783,СВЦЭМ!$A$40:$A$783,$A321,СВЦЭМ!$B$39:$B$789,B$296)+'СЕТ СН'!$F$13</f>
        <v>#VALUE!</v>
      </c>
      <c r="C321" s="36" t="e">
        <f ca="1">SUMIFS(СВЦЭМ!$I$40:$I$783,СВЦЭМ!$A$40:$A$783,$A321,СВЦЭМ!$B$39:$B$789,C$296)+'СЕТ СН'!$F$13</f>
        <v>#VALUE!</v>
      </c>
      <c r="D321" s="36" t="e">
        <f ca="1">SUMIFS(СВЦЭМ!$I$40:$I$783,СВЦЭМ!$A$40:$A$783,$A321,СВЦЭМ!$B$39:$B$789,D$296)+'СЕТ СН'!$F$13</f>
        <v>#VALUE!</v>
      </c>
      <c r="E321" s="36" t="e">
        <f ca="1">SUMIFS(СВЦЭМ!$I$40:$I$783,СВЦЭМ!$A$40:$A$783,$A321,СВЦЭМ!$B$39:$B$789,E$296)+'СЕТ СН'!$F$13</f>
        <v>#VALUE!</v>
      </c>
      <c r="F321" s="36" t="e">
        <f ca="1">SUMIFS(СВЦЭМ!$I$40:$I$783,СВЦЭМ!$A$40:$A$783,$A321,СВЦЭМ!$B$39:$B$789,F$296)+'СЕТ СН'!$F$13</f>
        <v>#VALUE!</v>
      </c>
      <c r="G321" s="36" t="e">
        <f ca="1">SUMIFS(СВЦЭМ!$I$40:$I$783,СВЦЭМ!$A$40:$A$783,$A321,СВЦЭМ!$B$39:$B$789,G$296)+'СЕТ СН'!$F$13</f>
        <v>#VALUE!</v>
      </c>
      <c r="H321" s="36" t="e">
        <f ca="1">SUMIFS(СВЦЭМ!$I$40:$I$783,СВЦЭМ!$A$40:$A$783,$A321,СВЦЭМ!$B$39:$B$789,H$296)+'СЕТ СН'!$F$13</f>
        <v>#VALUE!</v>
      </c>
      <c r="I321" s="36" t="e">
        <f ca="1">SUMIFS(СВЦЭМ!$I$40:$I$783,СВЦЭМ!$A$40:$A$783,$A321,СВЦЭМ!$B$39:$B$789,I$296)+'СЕТ СН'!$F$13</f>
        <v>#VALUE!</v>
      </c>
      <c r="J321" s="36" t="e">
        <f ca="1">SUMIFS(СВЦЭМ!$I$40:$I$783,СВЦЭМ!$A$40:$A$783,$A321,СВЦЭМ!$B$39:$B$789,J$296)+'СЕТ СН'!$F$13</f>
        <v>#VALUE!</v>
      </c>
      <c r="K321" s="36" t="e">
        <f ca="1">SUMIFS(СВЦЭМ!$I$40:$I$783,СВЦЭМ!$A$40:$A$783,$A321,СВЦЭМ!$B$39:$B$789,K$296)+'СЕТ СН'!$F$13</f>
        <v>#VALUE!</v>
      </c>
      <c r="L321" s="36" t="e">
        <f ca="1">SUMIFS(СВЦЭМ!$I$40:$I$783,СВЦЭМ!$A$40:$A$783,$A321,СВЦЭМ!$B$39:$B$789,L$296)+'СЕТ СН'!$F$13</f>
        <v>#VALUE!</v>
      </c>
      <c r="M321" s="36" t="e">
        <f ca="1">SUMIFS(СВЦЭМ!$I$40:$I$783,СВЦЭМ!$A$40:$A$783,$A321,СВЦЭМ!$B$39:$B$789,M$296)+'СЕТ СН'!$F$13</f>
        <v>#VALUE!</v>
      </c>
      <c r="N321" s="36" t="e">
        <f ca="1">SUMIFS(СВЦЭМ!$I$40:$I$783,СВЦЭМ!$A$40:$A$783,$A321,СВЦЭМ!$B$39:$B$789,N$296)+'СЕТ СН'!$F$13</f>
        <v>#VALUE!</v>
      </c>
      <c r="O321" s="36" t="e">
        <f ca="1">SUMIFS(СВЦЭМ!$I$40:$I$783,СВЦЭМ!$A$40:$A$783,$A321,СВЦЭМ!$B$39:$B$789,O$296)+'СЕТ СН'!$F$13</f>
        <v>#VALUE!</v>
      </c>
      <c r="P321" s="36" t="e">
        <f ca="1">SUMIFS(СВЦЭМ!$I$40:$I$783,СВЦЭМ!$A$40:$A$783,$A321,СВЦЭМ!$B$39:$B$789,P$296)+'СЕТ СН'!$F$13</f>
        <v>#VALUE!</v>
      </c>
      <c r="Q321" s="36" t="e">
        <f ca="1">SUMIFS(СВЦЭМ!$I$40:$I$783,СВЦЭМ!$A$40:$A$783,$A321,СВЦЭМ!$B$39:$B$789,Q$296)+'СЕТ СН'!$F$13</f>
        <v>#VALUE!</v>
      </c>
      <c r="R321" s="36" t="e">
        <f ca="1">SUMIFS(СВЦЭМ!$I$40:$I$783,СВЦЭМ!$A$40:$A$783,$A321,СВЦЭМ!$B$39:$B$789,R$296)+'СЕТ СН'!$F$13</f>
        <v>#VALUE!</v>
      </c>
      <c r="S321" s="36" t="e">
        <f ca="1">SUMIFS(СВЦЭМ!$I$40:$I$783,СВЦЭМ!$A$40:$A$783,$A321,СВЦЭМ!$B$39:$B$789,S$296)+'СЕТ СН'!$F$13</f>
        <v>#VALUE!</v>
      </c>
      <c r="T321" s="36" t="e">
        <f ca="1">SUMIFS(СВЦЭМ!$I$40:$I$783,СВЦЭМ!$A$40:$A$783,$A321,СВЦЭМ!$B$39:$B$789,T$296)+'СЕТ СН'!$F$13</f>
        <v>#VALUE!</v>
      </c>
      <c r="U321" s="36" t="e">
        <f ca="1">SUMIFS(СВЦЭМ!$I$40:$I$783,СВЦЭМ!$A$40:$A$783,$A321,СВЦЭМ!$B$39:$B$789,U$296)+'СЕТ СН'!$F$13</f>
        <v>#VALUE!</v>
      </c>
      <c r="V321" s="36" t="e">
        <f ca="1">SUMIFS(СВЦЭМ!$I$40:$I$783,СВЦЭМ!$A$40:$A$783,$A321,СВЦЭМ!$B$39:$B$789,V$296)+'СЕТ СН'!$F$13</f>
        <v>#VALUE!</v>
      </c>
      <c r="W321" s="36" t="e">
        <f ca="1">SUMIFS(СВЦЭМ!$I$40:$I$783,СВЦЭМ!$A$40:$A$783,$A321,СВЦЭМ!$B$39:$B$789,W$296)+'СЕТ СН'!$F$13</f>
        <v>#VALUE!</v>
      </c>
      <c r="X321" s="36" t="e">
        <f ca="1">SUMIFS(СВЦЭМ!$I$40:$I$783,СВЦЭМ!$A$40:$A$783,$A321,СВЦЭМ!$B$39:$B$789,X$296)+'СЕТ СН'!$F$13</f>
        <v>#VALUE!</v>
      </c>
      <c r="Y321" s="36" t="e">
        <f ca="1">SUMIFS(СВЦЭМ!$I$40:$I$783,СВЦЭМ!$A$40:$A$783,$A321,СВЦЭМ!$B$39:$B$789,Y$296)+'СЕТ СН'!$F$13</f>
        <v>#VALUE!</v>
      </c>
    </row>
    <row r="322" spans="1:27" ht="15.75" hidden="1" x14ac:dyDescent="0.2">
      <c r="A322" s="35">
        <f t="shared" si="8"/>
        <v>45652</v>
      </c>
      <c r="B322" s="36" t="e">
        <f ca="1">SUMIFS(СВЦЭМ!$I$40:$I$783,СВЦЭМ!$A$40:$A$783,$A322,СВЦЭМ!$B$39:$B$789,B$296)+'СЕТ СН'!$F$13</f>
        <v>#VALUE!</v>
      </c>
      <c r="C322" s="36" t="e">
        <f ca="1">SUMIFS(СВЦЭМ!$I$40:$I$783,СВЦЭМ!$A$40:$A$783,$A322,СВЦЭМ!$B$39:$B$789,C$296)+'СЕТ СН'!$F$13</f>
        <v>#VALUE!</v>
      </c>
      <c r="D322" s="36" t="e">
        <f ca="1">SUMIFS(СВЦЭМ!$I$40:$I$783,СВЦЭМ!$A$40:$A$783,$A322,СВЦЭМ!$B$39:$B$789,D$296)+'СЕТ СН'!$F$13</f>
        <v>#VALUE!</v>
      </c>
      <c r="E322" s="36" t="e">
        <f ca="1">SUMIFS(СВЦЭМ!$I$40:$I$783,СВЦЭМ!$A$40:$A$783,$A322,СВЦЭМ!$B$39:$B$789,E$296)+'СЕТ СН'!$F$13</f>
        <v>#VALUE!</v>
      </c>
      <c r="F322" s="36" t="e">
        <f ca="1">SUMIFS(СВЦЭМ!$I$40:$I$783,СВЦЭМ!$A$40:$A$783,$A322,СВЦЭМ!$B$39:$B$789,F$296)+'СЕТ СН'!$F$13</f>
        <v>#VALUE!</v>
      </c>
      <c r="G322" s="36" t="e">
        <f ca="1">SUMIFS(СВЦЭМ!$I$40:$I$783,СВЦЭМ!$A$40:$A$783,$A322,СВЦЭМ!$B$39:$B$789,G$296)+'СЕТ СН'!$F$13</f>
        <v>#VALUE!</v>
      </c>
      <c r="H322" s="36" t="e">
        <f ca="1">SUMIFS(СВЦЭМ!$I$40:$I$783,СВЦЭМ!$A$40:$A$783,$A322,СВЦЭМ!$B$39:$B$789,H$296)+'СЕТ СН'!$F$13</f>
        <v>#VALUE!</v>
      </c>
      <c r="I322" s="36" t="e">
        <f ca="1">SUMIFS(СВЦЭМ!$I$40:$I$783,СВЦЭМ!$A$40:$A$783,$A322,СВЦЭМ!$B$39:$B$789,I$296)+'СЕТ СН'!$F$13</f>
        <v>#VALUE!</v>
      </c>
      <c r="J322" s="36" t="e">
        <f ca="1">SUMIFS(СВЦЭМ!$I$40:$I$783,СВЦЭМ!$A$40:$A$783,$A322,СВЦЭМ!$B$39:$B$789,J$296)+'СЕТ СН'!$F$13</f>
        <v>#VALUE!</v>
      </c>
      <c r="K322" s="36" t="e">
        <f ca="1">SUMIFS(СВЦЭМ!$I$40:$I$783,СВЦЭМ!$A$40:$A$783,$A322,СВЦЭМ!$B$39:$B$789,K$296)+'СЕТ СН'!$F$13</f>
        <v>#VALUE!</v>
      </c>
      <c r="L322" s="36" t="e">
        <f ca="1">SUMIFS(СВЦЭМ!$I$40:$I$783,СВЦЭМ!$A$40:$A$783,$A322,СВЦЭМ!$B$39:$B$789,L$296)+'СЕТ СН'!$F$13</f>
        <v>#VALUE!</v>
      </c>
      <c r="M322" s="36" t="e">
        <f ca="1">SUMIFS(СВЦЭМ!$I$40:$I$783,СВЦЭМ!$A$40:$A$783,$A322,СВЦЭМ!$B$39:$B$789,M$296)+'СЕТ СН'!$F$13</f>
        <v>#VALUE!</v>
      </c>
      <c r="N322" s="36" t="e">
        <f ca="1">SUMIFS(СВЦЭМ!$I$40:$I$783,СВЦЭМ!$A$40:$A$783,$A322,СВЦЭМ!$B$39:$B$789,N$296)+'СЕТ СН'!$F$13</f>
        <v>#VALUE!</v>
      </c>
      <c r="O322" s="36" t="e">
        <f ca="1">SUMIFS(СВЦЭМ!$I$40:$I$783,СВЦЭМ!$A$40:$A$783,$A322,СВЦЭМ!$B$39:$B$789,O$296)+'СЕТ СН'!$F$13</f>
        <v>#VALUE!</v>
      </c>
      <c r="P322" s="36" t="e">
        <f ca="1">SUMIFS(СВЦЭМ!$I$40:$I$783,СВЦЭМ!$A$40:$A$783,$A322,СВЦЭМ!$B$39:$B$789,P$296)+'СЕТ СН'!$F$13</f>
        <v>#VALUE!</v>
      </c>
      <c r="Q322" s="36" t="e">
        <f ca="1">SUMIFS(СВЦЭМ!$I$40:$I$783,СВЦЭМ!$A$40:$A$783,$A322,СВЦЭМ!$B$39:$B$789,Q$296)+'СЕТ СН'!$F$13</f>
        <v>#VALUE!</v>
      </c>
      <c r="R322" s="36" t="e">
        <f ca="1">SUMIFS(СВЦЭМ!$I$40:$I$783,СВЦЭМ!$A$40:$A$783,$A322,СВЦЭМ!$B$39:$B$789,R$296)+'СЕТ СН'!$F$13</f>
        <v>#VALUE!</v>
      </c>
      <c r="S322" s="36" t="e">
        <f ca="1">SUMIFS(СВЦЭМ!$I$40:$I$783,СВЦЭМ!$A$40:$A$783,$A322,СВЦЭМ!$B$39:$B$789,S$296)+'СЕТ СН'!$F$13</f>
        <v>#VALUE!</v>
      </c>
      <c r="T322" s="36" t="e">
        <f ca="1">SUMIFS(СВЦЭМ!$I$40:$I$783,СВЦЭМ!$A$40:$A$783,$A322,СВЦЭМ!$B$39:$B$789,T$296)+'СЕТ СН'!$F$13</f>
        <v>#VALUE!</v>
      </c>
      <c r="U322" s="36" t="e">
        <f ca="1">SUMIFS(СВЦЭМ!$I$40:$I$783,СВЦЭМ!$A$40:$A$783,$A322,СВЦЭМ!$B$39:$B$789,U$296)+'СЕТ СН'!$F$13</f>
        <v>#VALUE!</v>
      </c>
      <c r="V322" s="36" t="e">
        <f ca="1">SUMIFS(СВЦЭМ!$I$40:$I$783,СВЦЭМ!$A$40:$A$783,$A322,СВЦЭМ!$B$39:$B$789,V$296)+'СЕТ СН'!$F$13</f>
        <v>#VALUE!</v>
      </c>
      <c r="W322" s="36" t="e">
        <f ca="1">SUMIFS(СВЦЭМ!$I$40:$I$783,СВЦЭМ!$A$40:$A$783,$A322,СВЦЭМ!$B$39:$B$789,W$296)+'СЕТ СН'!$F$13</f>
        <v>#VALUE!</v>
      </c>
      <c r="X322" s="36" t="e">
        <f ca="1">SUMIFS(СВЦЭМ!$I$40:$I$783,СВЦЭМ!$A$40:$A$783,$A322,СВЦЭМ!$B$39:$B$789,X$296)+'СЕТ СН'!$F$13</f>
        <v>#VALUE!</v>
      </c>
      <c r="Y322" s="36" t="e">
        <f ca="1">SUMIFS(СВЦЭМ!$I$40:$I$783,СВЦЭМ!$A$40:$A$783,$A322,СВЦЭМ!$B$39:$B$789,Y$296)+'СЕТ СН'!$F$13</f>
        <v>#VALUE!</v>
      </c>
    </row>
    <row r="323" spans="1:27" ht="15.75" hidden="1" x14ac:dyDescent="0.2">
      <c r="A323" s="35">
        <f t="shared" si="8"/>
        <v>45653</v>
      </c>
      <c r="B323" s="36" t="e">
        <f ca="1">SUMIFS(СВЦЭМ!$I$40:$I$783,СВЦЭМ!$A$40:$A$783,$A323,СВЦЭМ!$B$39:$B$789,B$296)+'СЕТ СН'!$F$13</f>
        <v>#VALUE!</v>
      </c>
      <c r="C323" s="36" t="e">
        <f ca="1">SUMIFS(СВЦЭМ!$I$40:$I$783,СВЦЭМ!$A$40:$A$783,$A323,СВЦЭМ!$B$39:$B$789,C$296)+'СЕТ СН'!$F$13</f>
        <v>#VALUE!</v>
      </c>
      <c r="D323" s="36" t="e">
        <f ca="1">SUMIFS(СВЦЭМ!$I$40:$I$783,СВЦЭМ!$A$40:$A$783,$A323,СВЦЭМ!$B$39:$B$789,D$296)+'СЕТ СН'!$F$13</f>
        <v>#VALUE!</v>
      </c>
      <c r="E323" s="36" t="e">
        <f ca="1">SUMIFS(СВЦЭМ!$I$40:$I$783,СВЦЭМ!$A$40:$A$783,$A323,СВЦЭМ!$B$39:$B$789,E$296)+'СЕТ СН'!$F$13</f>
        <v>#VALUE!</v>
      </c>
      <c r="F323" s="36" t="e">
        <f ca="1">SUMIFS(СВЦЭМ!$I$40:$I$783,СВЦЭМ!$A$40:$A$783,$A323,СВЦЭМ!$B$39:$B$789,F$296)+'СЕТ СН'!$F$13</f>
        <v>#VALUE!</v>
      </c>
      <c r="G323" s="36" t="e">
        <f ca="1">SUMIFS(СВЦЭМ!$I$40:$I$783,СВЦЭМ!$A$40:$A$783,$A323,СВЦЭМ!$B$39:$B$789,G$296)+'СЕТ СН'!$F$13</f>
        <v>#VALUE!</v>
      </c>
      <c r="H323" s="36" t="e">
        <f ca="1">SUMIFS(СВЦЭМ!$I$40:$I$783,СВЦЭМ!$A$40:$A$783,$A323,СВЦЭМ!$B$39:$B$789,H$296)+'СЕТ СН'!$F$13</f>
        <v>#VALUE!</v>
      </c>
      <c r="I323" s="36" t="e">
        <f ca="1">SUMIFS(СВЦЭМ!$I$40:$I$783,СВЦЭМ!$A$40:$A$783,$A323,СВЦЭМ!$B$39:$B$789,I$296)+'СЕТ СН'!$F$13</f>
        <v>#VALUE!</v>
      </c>
      <c r="J323" s="36" t="e">
        <f ca="1">SUMIFS(СВЦЭМ!$I$40:$I$783,СВЦЭМ!$A$40:$A$783,$A323,СВЦЭМ!$B$39:$B$789,J$296)+'СЕТ СН'!$F$13</f>
        <v>#VALUE!</v>
      </c>
      <c r="K323" s="36" t="e">
        <f ca="1">SUMIFS(СВЦЭМ!$I$40:$I$783,СВЦЭМ!$A$40:$A$783,$A323,СВЦЭМ!$B$39:$B$789,K$296)+'СЕТ СН'!$F$13</f>
        <v>#VALUE!</v>
      </c>
      <c r="L323" s="36" t="e">
        <f ca="1">SUMIFS(СВЦЭМ!$I$40:$I$783,СВЦЭМ!$A$40:$A$783,$A323,СВЦЭМ!$B$39:$B$789,L$296)+'СЕТ СН'!$F$13</f>
        <v>#VALUE!</v>
      </c>
      <c r="M323" s="36" t="e">
        <f ca="1">SUMIFS(СВЦЭМ!$I$40:$I$783,СВЦЭМ!$A$40:$A$783,$A323,СВЦЭМ!$B$39:$B$789,M$296)+'СЕТ СН'!$F$13</f>
        <v>#VALUE!</v>
      </c>
      <c r="N323" s="36" t="e">
        <f ca="1">SUMIFS(СВЦЭМ!$I$40:$I$783,СВЦЭМ!$A$40:$A$783,$A323,СВЦЭМ!$B$39:$B$789,N$296)+'СЕТ СН'!$F$13</f>
        <v>#VALUE!</v>
      </c>
      <c r="O323" s="36" t="e">
        <f ca="1">SUMIFS(СВЦЭМ!$I$40:$I$783,СВЦЭМ!$A$40:$A$783,$A323,СВЦЭМ!$B$39:$B$789,O$296)+'СЕТ СН'!$F$13</f>
        <v>#VALUE!</v>
      </c>
      <c r="P323" s="36" t="e">
        <f ca="1">SUMIFS(СВЦЭМ!$I$40:$I$783,СВЦЭМ!$A$40:$A$783,$A323,СВЦЭМ!$B$39:$B$789,P$296)+'СЕТ СН'!$F$13</f>
        <v>#VALUE!</v>
      </c>
      <c r="Q323" s="36" t="e">
        <f ca="1">SUMIFS(СВЦЭМ!$I$40:$I$783,СВЦЭМ!$A$40:$A$783,$A323,СВЦЭМ!$B$39:$B$789,Q$296)+'СЕТ СН'!$F$13</f>
        <v>#VALUE!</v>
      </c>
      <c r="R323" s="36" t="e">
        <f ca="1">SUMIFS(СВЦЭМ!$I$40:$I$783,СВЦЭМ!$A$40:$A$783,$A323,СВЦЭМ!$B$39:$B$789,R$296)+'СЕТ СН'!$F$13</f>
        <v>#VALUE!</v>
      </c>
      <c r="S323" s="36" t="e">
        <f ca="1">SUMIFS(СВЦЭМ!$I$40:$I$783,СВЦЭМ!$A$40:$A$783,$A323,СВЦЭМ!$B$39:$B$789,S$296)+'СЕТ СН'!$F$13</f>
        <v>#VALUE!</v>
      </c>
      <c r="T323" s="36" t="e">
        <f ca="1">SUMIFS(СВЦЭМ!$I$40:$I$783,СВЦЭМ!$A$40:$A$783,$A323,СВЦЭМ!$B$39:$B$789,T$296)+'СЕТ СН'!$F$13</f>
        <v>#VALUE!</v>
      </c>
      <c r="U323" s="36" t="e">
        <f ca="1">SUMIFS(СВЦЭМ!$I$40:$I$783,СВЦЭМ!$A$40:$A$783,$A323,СВЦЭМ!$B$39:$B$789,U$296)+'СЕТ СН'!$F$13</f>
        <v>#VALUE!</v>
      </c>
      <c r="V323" s="36" t="e">
        <f ca="1">SUMIFS(СВЦЭМ!$I$40:$I$783,СВЦЭМ!$A$40:$A$783,$A323,СВЦЭМ!$B$39:$B$789,V$296)+'СЕТ СН'!$F$13</f>
        <v>#VALUE!</v>
      </c>
      <c r="W323" s="36" t="e">
        <f ca="1">SUMIFS(СВЦЭМ!$I$40:$I$783,СВЦЭМ!$A$40:$A$783,$A323,СВЦЭМ!$B$39:$B$789,W$296)+'СЕТ СН'!$F$13</f>
        <v>#VALUE!</v>
      </c>
      <c r="X323" s="36" t="e">
        <f ca="1">SUMIFS(СВЦЭМ!$I$40:$I$783,СВЦЭМ!$A$40:$A$783,$A323,СВЦЭМ!$B$39:$B$789,X$296)+'СЕТ СН'!$F$13</f>
        <v>#VALUE!</v>
      </c>
      <c r="Y323" s="36" t="e">
        <f ca="1">SUMIFS(СВЦЭМ!$I$40:$I$783,СВЦЭМ!$A$40:$A$783,$A323,СВЦЭМ!$B$39:$B$789,Y$296)+'СЕТ СН'!$F$13</f>
        <v>#VALUE!</v>
      </c>
    </row>
    <row r="324" spans="1:27" ht="15.75" hidden="1" x14ac:dyDescent="0.2">
      <c r="A324" s="35">
        <f t="shared" si="8"/>
        <v>45654</v>
      </c>
      <c r="B324" s="36" t="e">
        <f ca="1">SUMIFS(СВЦЭМ!$I$40:$I$783,СВЦЭМ!$A$40:$A$783,$A324,СВЦЭМ!$B$39:$B$789,B$296)+'СЕТ СН'!$F$13</f>
        <v>#VALUE!</v>
      </c>
      <c r="C324" s="36" t="e">
        <f ca="1">SUMIFS(СВЦЭМ!$I$40:$I$783,СВЦЭМ!$A$40:$A$783,$A324,СВЦЭМ!$B$39:$B$789,C$296)+'СЕТ СН'!$F$13</f>
        <v>#VALUE!</v>
      </c>
      <c r="D324" s="36" t="e">
        <f ca="1">SUMIFS(СВЦЭМ!$I$40:$I$783,СВЦЭМ!$A$40:$A$783,$A324,СВЦЭМ!$B$39:$B$789,D$296)+'СЕТ СН'!$F$13</f>
        <v>#VALUE!</v>
      </c>
      <c r="E324" s="36" t="e">
        <f ca="1">SUMIFS(СВЦЭМ!$I$40:$I$783,СВЦЭМ!$A$40:$A$783,$A324,СВЦЭМ!$B$39:$B$789,E$296)+'СЕТ СН'!$F$13</f>
        <v>#VALUE!</v>
      </c>
      <c r="F324" s="36" t="e">
        <f ca="1">SUMIFS(СВЦЭМ!$I$40:$I$783,СВЦЭМ!$A$40:$A$783,$A324,СВЦЭМ!$B$39:$B$789,F$296)+'СЕТ СН'!$F$13</f>
        <v>#VALUE!</v>
      </c>
      <c r="G324" s="36" t="e">
        <f ca="1">SUMIFS(СВЦЭМ!$I$40:$I$783,СВЦЭМ!$A$40:$A$783,$A324,СВЦЭМ!$B$39:$B$789,G$296)+'СЕТ СН'!$F$13</f>
        <v>#VALUE!</v>
      </c>
      <c r="H324" s="36" t="e">
        <f ca="1">SUMIFS(СВЦЭМ!$I$40:$I$783,СВЦЭМ!$A$40:$A$783,$A324,СВЦЭМ!$B$39:$B$789,H$296)+'СЕТ СН'!$F$13</f>
        <v>#VALUE!</v>
      </c>
      <c r="I324" s="36" t="e">
        <f ca="1">SUMIFS(СВЦЭМ!$I$40:$I$783,СВЦЭМ!$A$40:$A$783,$A324,СВЦЭМ!$B$39:$B$789,I$296)+'СЕТ СН'!$F$13</f>
        <v>#VALUE!</v>
      </c>
      <c r="J324" s="36" t="e">
        <f ca="1">SUMIFS(СВЦЭМ!$I$40:$I$783,СВЦЭМ!$A$40:$A$783,$A324,СВЦЭМ!$B$39:$B$789,J$296)+'СЕТ СН'!$F$13</f>
        <v>#VALUE!</v>
      </c>
      <c r="K324" s="36" t="e">
        <f ca="1">SUMIFS(СВЦЭМ!$I$40:$I$783,СВЦЭМ!$A$40:$A$783,$A324,СВЦЭМ!$B$39:$B$789,K$296)+'СЕТ СН'!$F$13</f>
        <v>#VALUE!</v>
      </c>
      <c r="L324" s="36" t="e">
        <f ca="1">SUMIFS(СВЦЭМ!$I$40:$I$783,СВЦЭМ!$A$40:$A$783,$A324,СВЦЭМ!$B$39:$B$789,L$296)+'СЕТ СН'!$F$13</f>
        <v>#VALUE!</v>
      </c>
      <c r="M324" s="36" t="e">
        <f ca="1">SUMIFS(СВЦЭМ!$I$40:$I$783,СВЦЭМ!$A$40:$A$783,$A324,СВЦЭМ!$B$39:$B$789,M$296)+'СЕТ СН'!$F$13</f>
        <v>#VALUE!</v>
      </c>
      <c r="N324" s="36" t="e">
        <f ca="1">SUMIFS(СВЦЭМ!$I$40:$I$783,СВЦЭМ!$A$40:$A$783,$A324,СВЦЭМ!$B$39:$B$789,N$296)+'СЕТ СН'!$F$13</f>
        <v>#VALUE!</v>
      </c>
      <c r="O324" s="36" t="e">
        <f ca="1">SUMIFS(СВЦЭМ!$I$40:$I$783,СВЦЭМ!$A$40:$A$783,$A324,СВЦЭМ!$B$39:$B$789,O$296)+'СЕТ СН'!$F$13</f>
        <v>#VALUE!</v>
      </c>
      <c r="P324" s="36" t="e">
        <f ca="1">SUMIFS(СВЦЭМ!$I$40:$I$783,СВЦЭМ!$A$40:$A$783,$A324,СВЦЭМ!$B$39:$B$789,P$296)+'СЕТ СН'!$F$13</f>
        <v>#VALUE!</v>
      </c>
      <c r="Q324" s="36" t="e">
        <f ca="1">SUMIFS(СВЦЭМ!$I$40:$I$783,СВЦЭМ!$A$40:$A$783,$A324,СВЦЭМ!$B$39:$B$789,Q$296)+'СЕТ СН'!$F$13</f>
        <v>#VALUE!</v>
      </c>
      <c r="R324" s="36" t="e">
        <f ca="1">SUMIFS(СВЦЭМ!$I$40:$I$783,СВЦЭМ!$A$40:$A$783,$A324,СВЦЭМ!$B$39:$B$789,R$296)+'СЕТ СН'!$F$13</f>
        <v>#VALUE!</v>
      </c>
      <c r="S324" s="36" t="e">
        <f ca="1">SUMIFS(СВЦЭМ!$I$40:$I$783,СВЦЭМ!$A$40:$A$783,$A324,СВЦЭМ!$B$39:$B$789,S$296)+'СЕТ СН'!$F$13</f>
        <v>#VALUE!</v>
      </c>
      <c r="T324" s="36" t="e">
        <f ca="1">SUMIFS(СВЦЭМ!$I$40:$I$783,СВЦЭМ!$A$40:$A$783,$A324,СВЦЭМ!$B$39:$B$789,T$296)+'СЕТ СН'!$F$13</f>
        <v>#VALUE!</v>
      </c>
      <c r="U324" s="36" t="e">
        <f ca="1">SUMIFS(СВЦЭМ!$I$40:$I$783,СВЦЭМ!$A$40:$A$783,$A324,СВЦЭМ!$B$39:$B$789,U$296)+'СЕТ СН'!$F$13</f>
        <v>#VALUE!</v>
      </c>
      <c r="V324" s="36" t="e">
        <f ca="1">SUMIFS(СВЦЭМ!$I$40:$I$783,СВЦЭМ!$A$40:$A$783,$A324,СВЦЭМ!$B$39:$B$789,V$296)+'СЕТ СН'!$F$13</f>
        <v>#VALUE!</v>
      </c>
      <c r="W324" s="36" t="e">
        <f ca="1">SUMIFS(СВЦЭМ!$I$40:$I$783,СВЦЭМ!$A$40:$A$783,$A324,СВЦЭМ!$B$39:$B$789,W$296)+'СЕТ СН'!$F$13</f>
        <v>#VALUE!</v>
      </c>
      <c r="X324" s="36" t="e">
        <f ca="1">SUMIFS(СВЦЭМ!$I$40:$I$783,СВЦЭМ!$A$40:$A$783,$A324,СВЦЭМ!$B$39:$B$789,X$296)+'СЕТ СН'!$F$13</f>
        <v>#VALUE!</v>
      </c>
      <c r="Y324" s="36" t="e">
        <f ca="1">SUMIFS(СВЦЭМ!$I$40:$I$783,СВЦЭМ!$A$40:$A$783,$A324,СВЦЭМ!$B$39:$B$789,Y$296)+'СЕТ СН'!$F$13</f>
        <v>#VALUE!</v>
      </c>
    </row>
    <row r="325" spans="1:27" ht="15.75" hidden="1" x14ac:dyDescent="0.2">
      <c r="A325" s="35">
        <f t="shared" si="8"/>
        <v>45655</v>
      </c>
      <c r="B325" s="36" t="e">
        <f ca="1">SUMIFS(СВЦЭМ!$I$40:$I$783,СВЦЭМ!$A$40:$A$783,$A325,СВЦЭМ!$B$39:$B$789,B$296)+'СЕТ СН'!$F$13</f>
        <v>#VALUE!</v>
      </c>
      <c r="C325" s="36" t="e">
        <f ca="1">SUMIFS(СВЦЭМ!$I$40:$I$783,СВЦЭМ!$A$40:$A$783,$A325,СВЦЭМ!$B$39:$B$789,C$296)+'СЕТ СН'!$F$13</f>
        <v>#VALUE!</v>
      </c>
      <c r="D325" s="36" t="e">
        <f ca="1">SUMIFS(СВЦЭМ!$I$40:$I$783,СВЦЭМ!$A$40:$A$783,$A325,СВЦЭМ!$B$39:$B$789,D$296)+'СЕТ СН'!$F$13</f>
        <v>#VALUE!</v>
      </c>
      <c r="E325" s="36" t="e">
        <f ca="1">SUMIFS(СВЦЭМ!$I$40:$I$783,СВЦЭМ!$A$40:$A$783,$A325,СВЦЭМ!$B$39:$B$789,E$296)+'СЕТ СН'!$F$13</f>
        <v>#VALUE!</v>
      </c>
      <c r="F325" s="36" t="e">
        <f ca="1">SUMIFS(СВЦЭМ!$I$40:$I$783,СВЦЭМ!$A$40:$A$783,$A325,СВЦЭМ!$B$39:$B$789,F$296)+'СЕТ СН'!$F$13</f>
        <v>#VALUE!</v>
      </c>
      <c r="G325" s="36" t="e">
        <f ca="1">SUMIFS(СВЦЭМ!$I$40:$I$783,СВЦЭМ!$A$40:$A$783,$A325,СВЦЭМ!$B$39:$B$789,G$296)+'СЕТ СН'!$F$13</f>
        <v>#VALUE!</v>
      </c>
      <c r="H325" s="36" t="e">
        <f ca="1">SUMIFS(СВЦЭМ!$I$40:$I$783,СВЦЭМ!$A$40:$A$783,$A325,СВЦЭМ!$B$39:$B$789,H$296)+'СЕТ СН'!$F$13</f>
        <v>#VALUE!</v>
      </c>
      <c r="I325" s="36" t="e">
        <f ca="1">SUMIFS(СВЦЭМ!$I$40:$I$783,СВЦЭМ!$A$40:$A$783,$A325,СВЦЭМ!$B$39:$B$789,I$296)+'СЕТ СН'!$F$13</f>
        <v>#VALUE!</v>
      </c>
      <c r="J325" s="36" t="e">
        <f ca="1">SUMIFS(СВЦЭМ!$I$40:$I$783,СВЦЭМ!$A$40:$A$783,$A325,СВЦЭМ!$B$39:$B$789,J$296)+'СЕТ СН'!$F$13</f>
        <v>#VALUE!</v>
      </c>
      <c r="K325" s="36" t="e">
        <f ca="1">SUMIFS(СВЦЭМ!$I$40:$I$783,СВЦЭМ!$A$40:$A$783,$A325,СВЦЭМ!$B$39:$B$789,K$296)+'СЕТ СН'!$F$13</f>
        <v>#VALUE!</v>
      </c>
      <c r="L325" s="36" t="e">
        <f ca="1">SUMIFS(СВЦЭМ!$I$40:$I$783,СВЦЭМ!$A$40:$A$783,$A325,СВЦЭМ!$B$39:$B$789,L$296)+'СЕТ СН'!$F$13</f>
        <v>#VALUE!</v>
      </c>
      <c r="M325" s="36" t="e">
        <f ca="1">SUMIFS(СВЦЭМ!$I$40:$I$783,СВЦЭМ!$A$40:$A$783,$A325,СВЦЭМ!$B$39:$B$789,M$296)+'СЕТ СН'!$F$13</f>
        <v>#VALUE!</v>
      </c>
      <c r="N325" s="36" t="e">
        <f ca="1">SUMIFS(СВЦЭМ!$I$40:$I$783,СВЦЭМ!$A$40:$A$783,$A325,СВЦЭМ!$B$39:$B$789,N$296)+'СЕТ СН'!$F$13</f>
        <v>#VALUE!</v>
      </c>
      <c r="O325" s="36" t="e">
        <f ca="1">SUMIFS(СВЦЭМ!$I$40:$I$783,СВЦЭМ!$A$40:$A$783,$A325,СВЦЭМ!$B$39:$B$789,O$296)+'СЕТ СН'!$F$13</f>
        <v>#VALUE!</v>
      </c>
      <c r="P325" s="36" t="e">
        <f ca="1">SUMIFS(СВЦЭМ!$I$40:$I$783,СВЦЭМ!$A$40:$A$783,$A325,СВЦЭМ!$B$39:$B$789,P$296)+'СЕТ СН'!$F$13</f>
        <v>#VALUE!</v>
      </c>
      <c r="Q325" s="36" t="e">
        <f ca="1">SUMIFS(СВЦЭМ!$I$40:$I$783,СВЦЭМ!$A$40:$A$783,$A325,СВЦЭМ!$B$39:$B$789,Q$296)+'СЕТ СН'!$F$13</f>
        <v>#VALUE!</v>
      </c>
      <c r="R325" s="36" t="e">
        <f ca="1">SUMIFS(СВЦЭМ!$I$40:$I$783,СВЦЭМ!$A$40:$A$783,$A325,СВЦЭМ!$B$39:$B$789,R$296)+'СЕТ СН'!$F$13</f>
        <v>#VALUE!</v>
      </c>
      <c r="S325" s="36" t="e">
        <f ca="1">SUMIFS(СВЦЭМ!$I$40:$I$783,СВЦЭМ!$A$40:$A$783,$A325,СВЦЭМ!$B$39:$B$789,S$296)+'СЕТ СН'!$F$13</f>
        <v>#VALUE!</v>
      </c>
      <c r="T325" s="36" t="e">
        <f ca="1">SUMIFS(СВЦЭМ!$I$40:$I$783,СВЦЭМ!$A$40:$A$783,$A325,СВЦЭМ!$B$39:$B$789,T$296)+'СЕТ СН'!$F$13</f>
        <v>#VALUE!</v>
      </c>
      <c r="U325" s="36" t="e">
        <f ca="1">SUMIFS(СВЦЭМ!$I$40:$I$783,СВЦЭМ!$A$40:$A$783,$A325,СВЦЭМ!$B$39:$B$789,U$296)+'СЕТ СН'!$F$13</f>
        <v>#VALUE!</v>
      </c>
      <c r="V325" s="36" t="e">
        <f ca="1">SUMIFS(СВЦЭМ!$I$40:$I$783,СВЦЭМ!$A$40:$A$783,$A325,СВЦЭМ!$B$39:$B$789,V$296)+'СЕТ СН'!$F$13</f>
        <v>#VALUE!</v>
      </c>
      <c r="W325" s="36" t="e">
        <f ca="1">SUMIFS(СВЦЭМ!$I$40:$I$783,СВЦЭМ!$A$40:$A$783,$A325,СВЦЭМ!$B$39:$B$789,W$296)+'СЕТ СН'!$F$13</f>
        <v>#VALUE!</v>
      </c>
      <c r="X325" s="36" t="e">
        <f ca="1">SUMIFS(СВЦЭМ!$I$40:$I$783,СВЦЭМ!$A$40:$A$783,$A325,СВЦЭМ!$B$39:$B$789,X$296)+'СЕТ СН'!$F$13</f>
        <v>#VALUE!</v>
      </c>
      <c r="Y325" s="36" t="e">
        <f ca="1">SUMIFS(СВЦЭМ!$I$40:$I$783,СВЦЭМ!$A$40:$A$783,$A325,СВЦЭМ!$B$39:$B$789,Y$296)+'СЕТ СН'!$F$13</f>
        <v>#VALUE!</v>
      </c>
    </row>
    <row r="326" spans="1:27" ht="15.75" hidden="1" x14ac:dyDescent="0.2">
      <c r="A326" s="35">
        <f t="shared" si="8"/>
        <v>45656</v>
      </c>
      <c r="B326" s="36" t="e">
        <f ca="1">SUMIFS(СВЦЭМ!$I$40:$I$783,СВЦЭМ!$A$40:$A$783,$A326,СВЦЭМ!$B$39:$B$789,B$296)+'СЕТ СН'!$F$13</f>
        <v>#VALUE!</v>
      </c>
      <c r="C326" s="36" t="e">
        <f ca="1">SUMIFS(СВЦЭМ!$I$40:$I$783,СВЦЭМ!$A$40:$A$783,$A326,СВЦЭМ!$B$39:$B$789,C$296)+'СЕТ СН'!$F$13</f>
        <v>#VALUE!</v>
      </c>
      <c r="D326" s="36" t="e">
        <f ca="1">SUMIFS(СВЦЭМ!$I$40:$I$783,СВЦЭМ!$A$40:$A$783,$A326,СВЦЭМ!$B$39:$B$789,D$296)+'СЕТ СН'!$F$13</f>
        <v>#VALUE!</v>
      </c>
      <c r="E326" s="36" t="e">
        <f ca="1">SUMIFS(СВЦЭМ!$I$40:$I$783,СВЦЭМ!$A$40:$A$783,$A326,СВЦЭМ!$B$39:$B$789,E$296)+'СЕТ СН'!$F$13</f>
        <v>#VALUE!</v>
      </c>
      <c r="F326" s="36" t="e">
        <f ca="1">SUMIFS(СВЦЭМ!$I$40:$I$783,СВЦЭМ!$A$40:$A$783,$A326,СВЦЭМ!$B$39:$B$789,F$296)+'СЕТ СН'!$F$13</f>
        <v>#VALUE!</v>
      </c>
      <c r="G326" s="36" t="e">
        <f ca="1">SUMIFS(СВЦЭМ!$I$40:$I$783,СВЦЭМ!$A$40:$A$783,$A326,СВЦЭМ!$B$39:$B$789,G$296)+'СЕТ СН'!$F$13</f>
        <v>#VALUE!</v>
      </c>
      <c r="H326" s="36" t="e">
        <f ca="1">SUMIFS(СВЦЭМ!$I$40:$I$783,СВЦЭМ!$A$40:$A$783,$A326,СВЦЭМ!$B$39:$B$789,H$296)+'СЕТ СН'!$F$13</f>
        <v>#VALUE!</v>
      </c>
      <c r="I326" s="36" t="e">
        <f ca="1">SUMIFS(СВЦЭМ!$I$40:$I$783,СВЦЭМ!$A$40:$A$783,$A326,СВЦЭМ!$B$39:$B$789,I$296)+'СЕТ СН'!$F$13</f>
        <v>#VALUE!</v>
      </c>
      <c r="J326" s="36" t="e">
        <f ca="1">SUMIFS(СВЦЭМ!$I$40:$I$783,СВЦЭМ!$A$40:$A$783,$A326,СВЦЭМ!$B$39:$B$789,J$296)+'СЕТ СН'!$F$13</f>
        <v>#VALUE!</v>
      </c>
      <c r="K326" s="36" t="e">
        <f ca="1">SUMIFS(СВЦЭМ!$I$40:$I$783,СВЦЭМ!$A$40:$A$783,$A326,СВЦЭМ!$B$39:$B$789,K$296)+'СЕТ СН'!$F$13</f>
        <v>#VALUE!</v>
      </c>
      <c r="L326" s="36" t="e">
        <f ca="1">SUMIFS(СВЦЭМ!$I$40:$I$783,СВЦЭМ!$A$40:$A$783,$A326,СВЦЭМ!$B$39:$B$789,L$296)+'СЕТ СН'!$F$13</f>
        <v>#VALUE!</v>
      </c>
      <c r="M326" s="36" t="e">
        <f ca="1">SUMIFS(СВЦЭМ!$I$40:$I$783,СВЦЭМ!$A$40:$A$783,$A326,СВЦЭМ!$B$39:$B$789,M$296)+'СЕТ СН'!$F$13</f>
        <v>#VALUE!</v>
      </c>
      <c r="N326" s="36" t="e">
        <f ca="1">SUMIFS(СВЦЭМ!$I$40:$I$783,СВЦЭМ!$A$40:$A$783,$A326,СВЦЭМ!$B$39:$B$789,N$296)+'СЕТ СН'!$F$13</f>
        <v>#VALUE!</v>
      </c>
      <c r="O326" s="36" t="e">
        <f ca="1">SUMIFS(СВЦЭМ!$I$40:$I$783,СВЦЭМ!$A$40:$A$783,$A326,СВЦЭМ!$B$39:$B$789,O$296)+'СЕТ СН'!$F$13</f>
        <v>#VALUE!</v>
      </c>
      <c r="P326" s="36" t="e">
        <f ca="1">SUMIFS(СВЦЭМ!$I$40:$I$783,СВЦЭМ!$A$40:$A$783,$A326,СВЦЭМ!$B$39:$B$789,P$296)+'СЕТ СН'!$F$13</f>
        <v>#VALUE!</v>
      </c>
      <c r="Q326" s="36" t="e">
        <f ca="1">SUMIFS(СВЦЭМ!$I$40:$I$783,СВЦЭМ!$A$40:$A$783,$A326,СВЦЭМ!$B$39:$B$789,Q$296)+'СЕТ СН'!$F$13</f>
        <v>#VALUE!</v>
      </c>
      <c r="R326" s="36" t="e">
        <f ca="1">SUMIFS(СВЦЭМ!$I$40:$I$783,СВЦЭМ!$A$40:$A$783,$A326,СВЦЭМ!$B$39:$B$789,R$296)+'СЕТ СН'!$F$13</f>
        <v>#VALUE!</v>
      </c>
      <c r="S326" s="36" t="e">
        <f ca="1">SUMIFS(СВЦЭМ!$I$40:$I$783,СВЦЭМ!$A$40:$A$783,$A326,СВЦЭМ!$B$39:$B$789,S$296)+'СЕТ СН'!$F$13</f>
        <v>#VALUE!</v>
      </c>
      <c r="T326" s="36" t="e">
        <f ca="1">SUMIFS(СВЦЭМ!$I$40:$I$783,СВЦЭМ!$A$40:$A$783,$A326,СВЦЭМ!$B$39:$B$789,T$296)+'СЕТ СН'!$F$13</f>
        <v>#VALUE!</v>
      </c>
      <c r="U326" s="36" t="e">
        <f ca="1">SUMIFS(СВЦЭМ!$I$40:$I$783,СВЦЭМ!$A$40:$A$783,$A326,СВЦЭМ!$B$39:$B$789,U$296)+'СЕТ СН'!$F$13</f>
        <v>#VALUE!</v>
      </c>
      <c r="V326" s="36" t="e">
        <f ca="1">SUMIFS(СВЦЭМ!$I$40:$I$783,СВЦЭМ!$A$40:$A$783,$A326,СВЦЭМ!$B$39:$B$789,V$296)+'СЕТ СН'!$F$13</f>
        <v>#VALUE!</v>
      </c>
      <c r="W326" s="36" t="e">
        <f ca="1">SUMIFS(СВЦЭМ!$I$40:$I$783,СВЦЭМ!$A$40:$A$783,$A326,СВЦЭМ!$B$39:$B$789,W$296)+'СЕТ СН'!$F$13</f>
        <v>#VALUE!</v>
      </c>
      <c r="X326" s="36" t="e">
        <f ca="1">SUMIFS(СВЦЭМ!$I$40:$I$783,СВЦЭМ!$A$40:$A$783,$A326,СВЦЭМ!$B$39:$B$789,X$296)+'СЕТ СН'!$F$13</f>
        <v>#VALUE!</v>
      </c>
      <c r="Y326" s="36" t="e">
        <f ca="1">SUMIFS(СВЦЭМ!$I$40:$I$783,СВЦЭМ!$A$40:$A$783,$A326,СВЦЭМ!$B$39:$B$789,Y$296)+'СЕТ СН'!$F$13</f>
        <v>#VALUE!</v>
      </c>
    </row>
    <row r="327" spans="1:27" ht="15.75" hidden="1" x14ac:dyDescent="0.2">
      <c r="A327" s="35">
        <f t="shared" si="8"/>
        <v>45657</v>
      </c>
      <c r="B327" s="36" t="e">
        <f ca="1">SUMIFS(СВЦЭМ!$I$40:$I$783,СВЦЭМ!$A$40:$A$783,$A327,СВЦЭМ!$B$39:$B$789,B$296)+'СЕТ СН'!$F$13</f>
        <v>#VALUE!</v>
      </c>
      <c r="C327" s="36" t="e">
        <f ca="1">SUMIFS(СВЦЭМ!$I$40:$I$783,СВЦЭМ!$A$40:$A$783,$A327,СВЦЭМ!$B$39:$B$789,C$296)+'СЕТ СН'!$F$13</f>
        <v>#VALUE!</v>
      </c>
      <c r="D327" s="36" t="e">
        <f ca="1">SUMIFS(СВЦЭМ!$I$40:$I$783,СВЦЭМ!$A$40:$A$783,$A327,СВЦЭМ!$B$39:$B$789,D$296)+'СЕТ СН'!$F$13</f>
        <v>#VALUE!</v>
      </c>
      <c r="E327" s="36" t="e">
        <f ca="1">SUMIFS(СВЦЭМ!$I$40:$I$783,СВЦЭМ!$A$40:$A$783,$A327,СВЦЭМ!$B$39:$B$789,E$296)+'СЕТ СН'!$F$13</f>
        <v>#VALUE!</v>
      </c>
      <c r="F327" s="36" t="e">
        <f ca="1">SUMIFS(СВЦЭМ!$I$40:$I$783,СВЦЭМ!$A$40:$A$783,$A327,СВЦЭМ!$B$39:$B$789,F$296)+'СЕТ СН'!$F$13</f>
        <v>#VALUE!</v>
      </c>
      <c r="G327" s="36" t="e">
        <f ca="1">SUMIFS(СВЦЭМ!$I$40:$I$783,СВЦЭМ!$A$40:$A$783,$A327,СВЦЭМ!$B$39:$B$789,G$296)+'СЕТ СН'!$F$13</f>
        <v>#VALUE!</v>
      </c>
      <c r="H327" s="36" t="e">
        <f ca="1">SUMIFS(СВЦЭМ!$I$40:$I$783,СВЦЭМ!$A$40:$A$783,$A327,СВЦЭМ!$B$39:$B$789,H$296)+'СЕТ СН'!$F$13</f>
        <v>#VALUE!</v>
      </c>
      <c r="I327" s="36" t="e">
        <f ca="1">SUMIFS(СВЦЭМ!$I$40:$I$783,СВЦЭМ!$A$40:$A$783,$A327,СВЦЭМ!$B$39:$B$789,I$296)+'СЕТ СН'!$F$13</f>
        <v>#VALUE!</v>
      </c>
      <c r="J327" s="36" t="e">
        <f ca="1">SUMIFS(СВЦЭМ!$I$40:$I$783,СВЦЭМ!$A$40:$A$783,$A327,СВЦЭМ!$B$39:$B$789,J$296)+'СЕТ СН'!$F$13</f>
        <v>#VALUE!</v>
      </c>
      <c r="K327" s="36" t="e">
        <f ca="1">SUMIFS(СВЦЭМ!$I$40:$I$783,СВЦЭМ!$A$40:$A$783,$A327,СВЦЭМ!$B$39:$B$789,K$296)+'СЕТ СН'!$F$13</f>
        <v>#VALUE!</v>
      </c>
      <c r="L327" s="36" t="e">
        <f ca="1">SUMIFS(СВЦЭМ!$I$40:$I$783,СВЦЭМ!$A$40:$A$783,$A327,СВЦЭМ!$B$39:$B$789,L$296)+'СЕТ СН'!$F$13</f>
        <v>#VALUE!</v>
      </c>
      <c r="M327" s="36" t="e">
        <f ca="1">SUMIFS(СВЦЭМ!$I$40:$I$783,СВЦЭМ!$A$40:$A$783,$A327,СВЦЭМ!$B$39:$B$789,M$296)+'СЕТ СН'!$F$13</f>
        <v>#VALUE!</v>
      </c>
      <c r="N327" s="36" t="e">
        <f ca="1">SUMIFS(СВЦЭМ!$I$40:$I$783,СВЦЭМ!$A$40:$A$783,$A327,СВЦЭМ!$B$39:$B$789,N$296)+'СЕТ СН'!$F$13</f>
        <v>#VALUE!</v>
      </c>
      <c r="O327" s="36" t="e">
        <f ca="1">SUMIFS(СВЦЭМ!$I$40:$I$783,СВЦЭМ!$A$40:$A$783,$A327,СВЦЭМ!$B$39:$B$789,O$296)+'СЕТ СН'!$F$13</f>
        <v>#VALUE!</v>
      </c>
      <c r="P327" s="36" t="e">
        <f ca="1">SUMIFS(СВЦЭМ!$I$40:$I$783,СВЦЭМ!$A$40:$A$783,$A327,СВЦЭМ!$B$39:$B$789,P$296)+'СЕТ СН'!$F$13</f>
        <v>#VALUE!</v>
      </c>
      <c r="Q327" s="36" t="e">
        <f ca="1">SUMIFS(СВЦЭМ!$I$40:$I$783,СВЦЭМ!$A$40:$A$783,$A327,СВЦЭМ!$B$39:$B$789,Q$296)+'СЕТ СН'!$F$13</f>
        <v>#VALUE!</v>
      </c>
      <c r="R327" s="36" t="e">
        <f ca="1">SUMIFS(СВЦЭМ!$I$40:$I$783,СВЦЭМ!$A$40:$A$783,$A327,СВЦЭМ!$B$39:$B$789,R$296)+'СЕТ СН'!$F$13</f>
        <v>#VALUE!</v>
      </c>
      <c r="S327" s="36" t="e">
        <f ca="1">SUMIFS(СВЦЭМ!$I$40:$I$783,СВЦЭМ!$A$40:$A$783,$A327,СВЦЭМ!$B$39:$B$789,S$296)+'СЕТ СН'!$F$13</f>
        <v>#VALUE!</v>
      </c>
      <c r="T327" s="36" t="e">
        <f ca="1">SUMIFS(СВЦЭМ!$I$40:$I$783,СВЦЭМ!$A$40:$A$783,$A327,СВЦЭМ!$B$39:$B$789,T$296)+'СЕТ СН'!$F$13</f>
        <v>#VALUE!</v>
      </c>
      <c r="U327" s="36" t="e">
        <f ca="1">SUMIFS(СВЦЭМ!$I$40:$I$783,СВЦЭМ!$A$40:$A$783,$A327,СВЦЭМ!$B$39:$B$789,U$296)+'СЕТ СН'!$F$13</f>
        <v>#VALUE!</v>
      </c>
      <c r="V327" s="36" t="e">
        <f ca="1">SUMIFS(СВЦЭМ!$I$40:$I$783,СВЦЭМ!$A$40:$A$783,$A327,СВЦЭМ!$B$39:$B$789,V$296)+'СЕТ СН'!$F$13</f>
        <v>#VALUE!</v>
      </c>
      <c r="W327" s="36" t="e">
        <f ca="1">SUMIFS(СВЦЭМ!$I$40:$I$783,СВЦЭМ!$A$40:$A$783,$A327,СВЦЭМ!$B$39:$B$789,W$296)+'СЕТ СН'!$F$13</f>
        <v>#VALUE!</v>
      </c>
      <c r="X327" s="36" t="e">
        <f ca="1">SUMIFS(СВЦЭМ!$I$40:$I$783,СВЦЭМ!$A$40:$A$783,$A327,СВЦЭМ!$B$39:$B$789,X$296)+'СЕТ СН'!$F$13</f>
        <v>#VALUE!</v>
      </c>
      <c r="Y327" s="36" t="e">
        <f ca="1">SUMIFS(СВЦЭМ!$I$40:$I$783,СВЦЭМ!$A$40:$A$783,$A327,СВЦЭМ!$B$39:$B$789,Y$296)+'СЕТ СН'!$F$13</f>
        <v>#VALUE!</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01.12.2024</v>
      </c>
      <c r="B332" s="36" t="e">
        <f ca="1">SUMIFS(СВЦЭМ!$J$40:$J$783,СВЦЭМ!$A$40:$A$783,$A332,СВЦЭМ!$B$39:$B$789,B$331)+'СЕТ СН'!$F$13</f>
        <v>#VALUE!</v>
      </c>
      <c r="C332" s="36" t="e">
        <f ca="1">SUMIFS(СВЦЭМ!$J$40:$J$783,СВЦЭМ!$A$40:$A$783,$A332,СВЦЭМ!$B$39:$B$789,C$331)+'СЕТ СН'!$F$13</f>
        <v>#VALUE!</v>
      </c>
      <c r="D332" s="36" t="e">
        <f ca="1">SUMIFS(СВЦЭМ!$J$40:$J$783,СВЦЭМ!$A$40:$A$783,$A332,СВЦЭМ!$B$39:$B$789,D$331)+'СЕТ СН'!$F$13</f>
        <v>#VALUE!</v>
      </c>
      <c r="E332" s="36" t="e">
        <f ca="1">SUMIFS(СВЦЭМ!$J$40:$J$783,СВЦЭМ!$A$40:$A$783,$A332,СВЦЭМ!$B$39:$B$789,E$331)+'СЕТ СН'!$F$13</f>
        <v>#VALUE!</v>
      </c>
      <c r="F332" s="36" t="e">
        <f ca="1">SUMIFS(СВЦЭМ!$J$40:$J$783,СВЦЭМ!$A$40:$A$783,$A332,СВЦЭМ!$B$39:$B$789,F$331)+'СЕТ СН'!$F$13</f>
        <v>#VALUE!</v>
      </c>
      <c r="G332" s="36" t="e">
        <f ca="1">SUMIFS(СВЦЭМ!$J$40:$J$783,СВЦЭМ!$A$40:$A$783,$A332,СВЦЭМ!$B$39:$B$789,G$331)+'СЕТ СН'!$F$13</f>
        <v>#VALUE!</v>
      </c>
      <c r="H332" s="36" t="e">
        <f ca="1">SUMIFS(СВЦЭМ!$J$40:$J$783,СВЦЭМ!$A$40:$A$783,$A332,СВЦЭМ!$B$39:$B$789,H$331)+'СЕТ СН'!$F$13</f>
        <v>#VALUE!</v>
      </c>
      <c r="I332" s="36" t="e">
        <f ca="1">SUMIFS(СВЦЭМ!$J$40:$J$783,СВЦЭМ!$A$40:$A$783,$A332,СВЦЭМ!$B$39:$B$789,I$331)+'СЕТ СН'!$F$13</f>
        <v>#VALUE!</v>
      </c>
      <c r="J332" s="36" t="e">
        <f ca="1">SUMIFS(СВЦЭМ!$J$40:$J$783,СВЦЭМ!$A$40:$A$783,$A332,СВЦЭМ!$B$39:$B$789,J$331)+'СЕТ СН'!$F$13</f>
        <v>#VALUE!</v>
      </c>
      <c r="K332" s="36" t="e">
        <f ca="1">SUMIFS(СВЦЭМ!$J$40:$J$783,СВЦЭМ!$A$40:$A$783,$A332,СВЦЭМ!$B$39:$B$789,K$331)+'СЕТ СН'!$F$13</f>
        <v>#VALUE!</v>
      </c>
      <c r="L332" s="36" t="e">
        <f ca="1">SUMIFS(СВЦЭМ!$J$40:$J$783,СВЦЭМ!$A$40:$A$783,$A332,СВЦЭМ!$B$39:$B$789,L$331)+'СЕТ СН'!$F$13</f>
        <v>#VALUE!</v>
      </c>
      <c r="M332" s="36" t="e">
        <f ca="1">SUMIFS(СВЦЭМ!$J$40:$J$783,СВЦЭМ!$A$40:$A$783,$A332,СВЦЭМ!$B$39:$B$789,M$331)+'СЕТ СН'!$F$13</f>
        <v>#VALUE!</v>
      </c>
      <c r="N332" s="36" t="e">
        <f ca="1">SUMIFS(СВЦЭМ!$J$40:$J$783,СВЦЭМ!$A$40:$A$783,$A332,СВЦЭМ!$B$39:$B$789,N$331)+'СЕТ СН'!$F$13</f>
        <v>#VALUE!</v>
      </c>
      <c r="O332" s="36" t="e">
        <f ca="1">SUMIFS(СВЦЭМ!$J$40:$J$783,СВЦЭМ!$A$40:$A$783,$A332,СВЦЭМ!$B$39:$B$789,O$331)+'СЕТ СН'!$F$13</f>
        <v>#VALUE!</v>
      </c>
      <c r="P332" s="36" t="e">
        <f ca="1">SUMIFS(СВЦЭМ!$J$40:$J$783,СВЦЭМ!$A$40:$A$783,$A332,СВЦЭМ!$B$39:$B$789,P$331)+'СЕТ СН'!$F$13</f>
        <v>#VALUE!</v>
      </c>
      <c r="Q332" s="36" t="e">
        <f ca="1">SUMIFS(СВЦЭМ!$J$40:$J$783,СВЦЭМ!$A$40:$A$783,$A332,СВЦЭМ!$B$39:$B$789,Q$331)+'СЕТ СН'!$F$13</f>
        <v>#VALUE!</v>
      </c>
      <c r="R332" s="36" t="e">
        <f ca="1">SUMIFS(СВЦЭМ!$J$40:$J$783,СВЦЭМ!$A$40:$A$783,$A332,СВЦЭМ!$B$39:$B$789,R$331)+'СЕТ СН'!$F$13</f>
        <v>#VALUE!</v>
      </c>
      <c r="S332" s="36" t="e">
        <f ca="1">SUMIFS(СВЦЭМ!$J$40:$J$783,СВЦЭМ!$A$40:$A$783,$A332,СВЦЭМ!$B$39:$B$789,S$331)+'СЕТ СН'!$F$13</f>
        <v>#VALUE!</v>
      </c>
      <c r="T332" s="36" t="e">
        <f ca="1">SUMIFS(СВЦЭМ!$J$40:$J$783,СВЦЭМ!$A$40:$A$783,$A332,СВЦЭМ!$B$39:$B$789,T$331)+'СЕТ СН'!$F$13</f>
        <v>#VALUE!</v>
      </c>
      <c r="U332" s="36" t="e">
        <f ca="1">SUMIFS(СВЦЭМ!$J$40:$J$783,СВЦЭМ!$A$40:$A$783,$A332,СВЦЭМ!$B$39:$B$789,U$331)+'СЕТ СН'!$F$13</f>
        <v>#VALUE!</v>
      </c>
      <c r="V332" s="36" t="e">
        <f ca="1">SUMIFS(СВЦЭМ!$J$40:$J$783,СВЦЭМ!$A$40:$A$783,$A332,СВЦЭМ!$B$39:$B$789,V$331)+'СЕТ СН'!$F$13</f>
        <v>#VALUE!</v>
      </c>
      <c r="W332" s="36" t="e">
        <f ca="1">SUMIFS(СВЦЭМ!$J$40:$J$783,СВЦЭМ!$A$40:$A$783,$A332,СВЦЭМ!$B$39:$B$789,W$331)+'СЕТ СН'!$F$13</f>
        <v>#VALUE!</v>
      </c>
      <c r="X332" s="36" t="e">
        <f ca="1">SUMIFS(СВЦЭМ!$J$40:$J$783,СВЦЭМ!$A$40:$A$783,$A332,СВЦЭМ!$B$39:$B$789,X$331)+'СЕТ СН'!$F$13</f>
        <v>#VALUE!</v>
      </c>
      <c r="Y332" s="36" t="e">
        <f ca="1">SUMIFS(СВЦЭМ!$J$40:$J$783,СВЦЭМ!$A$40:$A$783,$A332,СВЦЭМ!$B$39:$B$789,Y$331)+'СЕТ СН'!$F$13</f>
        <v>#VALUE!</v>
      </c>
      <c r="AA332" s="45"/>
    </row>
    <row r="333" spans="1:27" ht="15.75" hidden="1" x14ac:dyDescent="0.2">
      <c r="A333" s="35">
        <f>A332+1</f>
        <v>45628</v>
      </c>
      <c r="B333" s="36" t="e">
        <f ca="1">SUMIFS(СВЦЭМ!$J$40:$J$783,СВЦЭМ!$A$40:$A$783,$A333,СВЦЭМ!$B$39:$B$789,B$331)+'СЕТ СН'!$F$13</f>
        <v>#VALUE!</v>
      </c>
      <c r="C333" s="36" t="e">
        <f ca="1">SUMIFS(СВЦЭМ!$J$40:$J$783,СВЦЭМ!$A$40:$A$783,$A333,СВЦЭМ!$B$39:$B$789,C$331)+'СЕТ СН'!$F$13</f>
        <v>#VALUE!</v>
      </c>
      <c r="D333" s="36" t="e">
        <f ca="1">SUMIFS(СВЦЭМ!$J$40:$J$783,СВЦЭМ!$A$40:$A$783,$A333,СВЦЭМ!$B$39:$B$789,D$331)+'СЕТ СН'!$F$13</f>
        <v>#VALUE!</v>
      </c>
      <c r="E333" s="36" t="e">
        <f ca="1">SUMIFS(СВЦЭМ!$J$40:$J$783,СВЦЭМ!$A$40:$A$783,$A333,СВЦЭМ!$B$39:$B$789,E$331)+'СЕТ СН'!$F$13</f>
        <v>#VALUE!</v>
      </c>
      <c r="F333" s="36" t="e">
        <f ca="1">SUMIFS(СВЦЭМ!$J$40:$J$783,СВЦЭМ!$A$40:$A$783,$A333,СВЦЭМ!$B$39:$B$789,F$331)+'СЕТ СН'!$F$13</f>
        <v>#VALUE!</v>
      </c>
      <c r="G333" s="36" t="e">
        <f ca="1">SUMIFS(СВЦЭМ!$J$40:$J$783,СВЦЭМ!$A$40:$A$783,$A333,СВЦЭМ!$B$39:$B$789,G$331)+'СЕТ СН'!$F$13</f>
        <v>#VALUE!</v>
      </c>
      <c r="H333" s="36" t="e">
        <f ca="1">SUMIFS(СВЦЭМ!$J$40:$J$783,СВЦЭМ!$A$40:$A$783,$A333,СВЦЭМ!$B$39:$B$789,H$331)+'СЕТ СН'!$F$13</f>
        <v>#VALUE!</v>
      </c>
      <c r="I333" s="36" t="e">
        <f ca="1">SUMIFS(СВЦЭМ!$J$40:$J$783,СВЦЭМ!$A$40:$A$783,$A333,СВЦЭМ!$B$39:$B$789,I$331)+'СЕТ СН'!$F$13</f>
        <v>#VALUE!</v>
      </c>
      <c r="J333" s="36" t="e">
        <f ca="1">SUMIFS(СВЦЭМ!$J$40:$J$783,СВЦЭМ!$A$40:$A$783,$A333,СВЦЭМ!$B$39:$B$789,J$331)+'СЕТ СН'!$F$13</f>
        <v>#VALUE!</v>
      </c>
      <c r="K333" s="36" t="e">
        <f ca="1">SUMIFS(СВЦЭМ!$J$40:$J$783,СВЦЭМ!$A$40:$A$783,$A333,СВЦЭМ!$B$39:$B$789,K$331)+'СЕТ СН'!$F$13</f>
        <v>#VALUE!</v>
      </c>
      <c r="L333" s="36" t="e">
        <f ca="1">SUMIFS(СВЦЭМ!$J$40:$J$783,СВЦЭМ!$A$40:$A$783,$A333,СВЦЭМ!$B$39:$B$789,L$331)+'СЕТ СН'!$F$13</f>
        <v>#VALUE!</v>
      </c>
      <c r="M333" s="36" t="e">
        <f ca="1">SUMIFS(СВЦЭМ!$J$40:$J$783,СВЦЭМ!$A$40:$A$783,$A333,СВЦЭМ!$B$39:$B$789,M$331)+'СЕТ СН'!$F$13</f>
        <v>#VALUE!</v>
      </c>
      <c r="N333" s="36" t="e">
        <f ca="1">SUMIFS(СВЦЭМ!$J$40:$J$783,СВЦЭМ!$A$40:$A$783,$A333,СВЦЭМ!$B$39:$B$789,N$331)+'СЕТ СН'!$F$13</f>
        <v>#VALUE!</v>
      </c>
      <c r="O333" s="36" t="e">
        <f ca="1">SUMIFS(СВЦЭМ!$J$40:$J$783,СВЦЭМ!$A$40:$A$783,$A333,СВЦЭМ!$B$39:$B$789,O$331)+'СЕТ СН'!$F$13</f>
        <v>#VALUE!</v>
      </c>
      <c r="P333" s="36" t="e">
        <f ca="1">SUMIFS(СВЦЭМ!$J$40:$J$783,СВЦЭМ!$A$40:$A$783,$A333,СВЦЭМ!$B$39:$B$789,P$331)+'СЕТ СН'!$F$13</f>
        <v>#VALUE!</v>
      </c>
      <c r="Q333" s="36" t="e">
        <f ca="1">SUMIFS(СВЦЭМ!$J$40:$J$783,СВЦЭМ!$A$40:$A$783,$A333,СВЦЭМ!$B$39:$B$789,Q$331)+'СЕТ СН'!$F$13</f>
        <v>#VALUE!</v>
      </c>
      <c r="R333" s="36" t="e">
        <f ca="1">SUMIFS(СВЦЭМ!$J$40:$J$783,СВЦЭМ!$A$40:$A$783,$A333,СВЦЭМ!$B$39:$B$789,R$331)+'СЕТ СН'!$F$13</f>
        <v>#VALUE!</v>
      </c>
      <c r="S333" s="36" t="e">
        <f ca="1">SUMIFS(СВЦЭМ!$J$40:$J$783,СВЦЭМ!$A$40:$A$783,$A333,СВЦЭМ!$B$39:$B$789,S$331)+'СЕТ СН'!$F$13</f>
        <v>#VALUE!</v>
      </c>
      <c r="T333" s="36" t="e">
        <f ca="1">SUMIFS(СВЦЭМ!$J$40:$J$783,СВЦЭМ!$A$40:$A$783,$A333,СВЦЭМ!$B$39:$B$789,T$331)+'СЕТ СН'!$F$13</f>
        <v>#VALUE!</v>
      </c>
      <c r="U333" s="36" t="e">
        <f ca="1">SUMIFS(СВЦЭМ!$J$40:$J$783,СВЦЭМ!$A$40:$A$783,$A333,СВЦЭМ!$B$39:$B$789,U$331)+'СЕТ СН'!$F$13</f>
        <v>#VALUE!</v>
      </c>
      <c r="V333" s="36" t="e">
        <f ca="1">SUMIFS(СВЦЭМ!$J$40:$J$783,СВЦЭМ!$A$40:$A$783,$A333,СВЦЭМ!$B$39:$B$789,V$331)+'СЕТ СН'!$F$13</f>
        <v>#VALUE!</v>
      </c>
      <c r="W333" s="36" t="e">
        <f ca="1">SUMIFS(СВЦЭМ!$J$40:$J$783,СВЦЭМ!$A$40:$A$783,$A333,СВЦЭМ!$B$39:$B$789,W$331)+'СЕТ СН'!$F$13</f>
        <v>#VALUE!</v>
      </c>
      <c r="X333" s="36" t="e">
        <f ca="1">SUMIFS(СВЦЭМ!$J$40:$J$783,СВЦЭМ!$A$40:$A$783,$A333,СВЦЭМ!$B$39:$B$789,X$331)+'СЕТ СН'!$F$13</f>
        <v>#VALUE!</v>
      </c>
      <c r="Y333" s="36" t="e">
        <f ca="1">SUMIFS(СВЦЭМ!$J$40:$J$783,СВЦЭМ!$A$40:$A$783,$A333,СВЦЭМ!$B$39:$B$789,Y$331)+'СЕТ СН'!$F$13</f>
        <v>#VALUE!</v>
      </c>
    </row>
    <row r="334" spans="1:27" ht="15.75" hidden="1" x14ac:dyDescent="0.2">
      <c r="A334" s="35">
        <f t="shared" ref="A334:A362" si="9">A333+1</f>
        <v>45629</v>
      </c>
      <c r="B334" s="36" t="e">
        <f ca="1">SUMIFS(СВЦЭМ!$J$40:$J$783,СВЦЭМ!$A$40:$A$783,$A334,СВЦЭМ!$B$39:$B$789,B$331)+'СЕТ СН'!$F$13</f>
        <v>#VALUE!</v>
      </c>
      <c r="C334" s="36" t="e">
        <f ca="1">SUMIFS(СВЦЭМ!$J$40:$J$783,СВЦЭМ!$A$40:$A$783,$A334,СВЦЭМ!$B$39:$B$789,C$331)+'СЕТ СН'!$F$13</f>
        <v>#VALUE!</v>
      </c>
      <c r="D334" s="36" t="e">
        <f ca="1">SUMIFS(СВЦЭМ!$J$40:$J$783,СВЦЭМ!$A$40:$A$783,$A334,СВЦЭМ!$B$39:$B$789,D$331)+'СЕТ СН'!$F$13</f>
        <v>#VALUE!</v>
      </c>
      <c r="E334" s="36" t="e">
        <f ca="1">SUMIFS(СВЦЭМ!$J$40:$J$783,СВЦЭМ!$A$40:$A$783,$A334,СВЦЭМ!$B$39:$B$789,E$331)+'СЕТ СН'!$F$13</f>
        <v>#VALUE!</v>
      </c>
      <c r="F334" s="36" t="e">
        <f ca="1">SUMIFS(СВЦЭМ!$J$40:$J$783,СВЦЭМ!$A$40:$A$783,$A334,СВЦЭМ!$B$39:$B$789,F$331)+'СЕТ СН'!$F$13</f>
        <v>#VALUE!</v>
      </c>
      <c r="G334" s="36" t="e">
        <f ca="1">SUMIFS(СВЦЭМ!$J$40:$J$783,СВЦЭМ!$A$40:$A$783,$A334,СВЦЭМ!$B$39:$B$789,G$331)+'СЕТ СН'!$F$13</f>
        <v>#VALUE!</v>
      </c>
      <c r="H334" s="36" t="e">
        <f ca="1">SUMIFS(СВЦЭМ!$J$40:$J$783,СВЦЭМ!$A$40:$A$783,$A334,СВЦЭМ!$B$39:$B$789,H$331)+'СЕТ СН'!$F$13</f>
        <v>#VALUE!</v>
      </c>
      <c r="I334" s="36" t="e">
        <f ca="1">SUMIFS(СВЦЭМ!$J$40:$J$783,СВЦЭМ!$A$40:$A$783,$A334,СВЦЭМ!$B$39:$B$789,I$331)+'СЕТ СН'!$F$13</f>
        <v>#VALUE!</v>
      </c>
      <c r="J334" s="36" t="e">
        <f ca="1">SUMIFS(СВЦЭМ!$J$40:$J$783,СВЦЭМ!$A$40:$A$783,$A334,СВЦЭМ!$B$39:$B$789,J$331)+'СЕТ СН'!$F$13</f>
        <v>#VALUE!</v>
      </c>
      <c r="K334" s="36" t="e">
        <f ca="1">SUMIFS(СВЦЭМ!$J$40:$J$783,СВЦЭМ!$A$40:$A$783,$A334,СВЦЭМ!$B$39:$B$789,K$331)+'СЕТ СН'!$F$13</f>
        <v>#VALUE!</v>
      </c>
      <c r="L334" s="36" t="e">
        <f ca="1">SUMIFS(СВЦЭМ!$J$40:$J$783,СВЦЭМ!$A$40:$A$783,$A334,СВЦЭМ!$B$39:$B$789,L$331)+'СЕТ СН'!$F$13</f>
        <v>#VALUE!</v>
      </c>
      <c r="M334" s="36" t="e">
        <f ca="1">SUMIFS(СВЦЭМ!$J$40:$J$783,СВЦЭМ!$A$40:$A$783,$A334,СВЦЭМ!$B$39:$B$789,M$331)+'СЕТ СН'!$F$13</f>
        <v>#VALUE!</v>
      </c>
      <c r="N334" s="36" t="e">
        <f ca="1">SUMIFS(СВЦЭМ!$J$40:$J$783,СВЦЭМ!$A$40:$A$783,$A334,СВЦЭМ!$B$39:$B$789,N$331)+'СЕТ СН'!$F$13</f>
        <v>#VALUE!</v>
      </c>
      <c r="O334" s="36" t="e">
        <f ca="1">SUMIFS(СВЦЭМ!$J$40:$J$783,СВЦЭМ!$A$40:$A$783,$A334,СВЦЭМ!$B$39:$B$789,O$331)+'СЕТ СН'!$F$13</f>
        <v>#VALUE!</v>
      </c>
      <c r="P334" s="36" t="e">
        <f ca="1">SUMIFS(СВЦЭМ!$J$40:$J$783,СВЦЭМ!$A$40:$A$783,$A334,СВЦЭМ!$B$39:$B$789,P$331)+'СЕТ СН'!$F$13</f>
        <v>#VALUE!</v>
      </c>
      <c r="Q334" s="36" t="e">
        <f ca="1">SUMIFS(СВЦЭМ!$J$40:$J$783,СВЦЭМ!$A$40:$A$783,$A334,СВЦЭМ!$B$39:$B$789,Q$331)+'СЕТ СН'!$F$13</f>
        <v>#VALUE!</v>
      </c>
      <c r="R334" s="36" t="e">
        <f ca="1">SUMIFS(СВЦЭМ!$J$40:$J$783,СВЦЭМ!$A$40:$A$783,$A334,СВЦЭМ!$B$39:$B$789,R$331)+'СЕТ СН'!$F$13</f>
        <v>#VALUE!</v>
      </c>
      <c r="S334" s="36" t="e">
        <f ca="1">SUMIFS(СВЦЭМ!$J$40:$J$783,СВЦЭМ!$A$40:$A$783,$A334,СВЦЭМ!$B$39:$B$789,S$331)+'СЕТ СН'!$F$13</f>
        <v>#VALUE!</v>
      </c>
      <c r="T334" s="36" t="e">
        <f ca="1">SUMIFS(СВЦЭМ!$J$40:$J$783,СВЦЭМ!$A$40:$A$783,$A334,СВЦЭМ!$B$39:$B$789,T$331)+'СЕТ СН'!$F$13</f>
        <v>#VALUE!</v>
      </c>
      <c r="U334" s="36" t="e">
        <f ca="1">SUMIFS(СВЦЭМ!$J$40:$J$783,СВЦЭМ!$A$40:$A$783,$A334,СВЦЭМ!$B$39:$B$789,U$331)+'СЕТ СН'!$F$13</f>
        <v>#VALUE!</v>
      </c>
      <c r="V334" s="36" t="e">
        <f ca="1">SUMIFS(СВЦЭМ!$J$40:$J$783,СВЦЭМ!$A$40:$A$783,$A334,СВЦЭМ!$B$39:$B$789,V$331)+'СЕТ СН'!$F$13</f>
        <v>#VALUE!</v>
      </c>
      <c r="W334" s="36" t="e">
        <f ca="1">SUMIFS(СВЦЭМ!$J$40:$J$783,СВЦЭМ!$A$40:$A$783,$A334,СВЦЭМ!$B$39:$B$789,W$331)+'СЕТ СН'!$F$13</f>
        <v>#VALUE!</v>
      </c>
      <c r="X334" s="36" t="e">
        <f ca="1">SUMIFS(СВЦЭМ!$J$40:$J$783,СВЦЭМ!$A$40:$A$783,$A334,СВЦЭМ!$B$39:$B$789,X$331)+'СЕТ СН'!$F$13</f>
        <v>#VALUE!</v>
      </c>
      <c r="Y334" s="36" t="e">
        <f ca="1">SUMIFS(СВЦЭМ!$J$40:$J$783,СВЦЭМ!$A$40:$A$783,$A334,СВЦЭМ!$B$39:$B$789,Y$331)+'СЕТ СН'!$F$13</f>
        <v>#VALUE!</v>
      </c>
    </row>
    <row r="335" spans="1:27" ht="15.75" hidden="1" x14ac:dyDescent="0.2">
      <c r="A335" s="35">
        <f t="shared" si="9"/>
        <v>45630</v>
      </c>
      <c r="B335" s="36" t="e">
        <f ca="1">SUMIFS(СВЦЭМ!$J$40:$J$783,СВЦЭМ!$A$40:$A$783,$A335,СВЦЭМ!$B$39:$B$789,B$331)+'СЕТ СН'!$F$13</f>
        <v>#VALUE!</v>
      </c>
      <c r="C335" s="36" t="e">
        <f ca="1">SUMIFS(СВЦЭМ!$J$40:$J$783,СВЦЭМ!$A$40:$A$783,$A335,СВЦЭМ!$B$39:$B$789,C$331)+'СЕТ СН'!$F$13</f>
        <v>#VALUE!</v>
      </c>
      <c r="D335" s="36" t="e">
        <f ca="1">SUMIFS(СВЦЭМ!$J$40:$J$783,СВЦЭМ!$A$40:$A$783,$A335,СВЦЭМ!$B$39:$B$789,D$331)+'СЕТ СН'!$F$13</f>
        <v>#VALUE!</v>
      </c>
      <c r="E335" s="36" t="e">
        <f ca="1">SUMIFS(СВЦЭМ!$J$40:$J$783,СВЦЭМ!$A$40:$A$783,$A335,СВЦЭМ!$B$39:$B$789,E$331)+'СЕТ СН'!$F$13</f>
        <v>#VALUE!</v>
      </c>
      <c r="F335" s="36" t="e">
        <f ca="1">SUMIFS(СВЦЭМ!$J$40:$J$783,СВЦЭМ!$A$40:$A$783,$A335,СВЦЭМ!$B$39:$B$789,F$331)+'СЕТ СН'!$F$13</f>
        <v>#VALUE!</v>
      </c>
      <c r="G335" s="36" t="e">
        <f ca="1">SUMIFS(СВЦЭМ!$J$40:$J$783,СВЦЭМ!$A$40:$A$783,$A335,СВЦЭМ!$B$39:$B$789,G$331)+'СЕТ СН'!$F$13</f>
        <v>#VALUE!</v>
      </c>
      <c r="H335" s="36" t="e">
        <f ca="1">SUMIFS(СВЦЭМ!$J$40:$J$783,СВЦЭМ!$A$40:$A$783,$A335,СВЦЭМ!$B$39:$B$789,H$331)+'СЕТ СН'!$F$13</f>
        <v>#VALUE!</v>
      </c>
      <c r="I335" s="36" t="e">
        <f ca="1">SUMIFS(СВЦЭМ!$J$40:$J$783,СВЦЭМ!$A$40:$A$783,$A335,СВЦЭМ!$B$39:$B$789,I$331)+'СЕТ СН'!$F$13</f>
        <v>#VALUE!</v>
      </c>
      <c r="J335" s="36" t="e">
        <f ca="1">SUMIFS(СВЦЭМ!$J$40:$J$783,СВЦЭМ!$A$40:$A$783,$A335,СВЦЭМ!$B$39:$B$789,J$331)+'СЕТ СН'!$F$13</f>
        <v>#VALUE!</v>
      </c>
      <c r="K335" s="36" t="e">
        <f ca="1">SUMIFS(СВЦЭМ!$J$40:$J$783,СВЦЭМ!$A$40:$A$783,$A335,СВЦЭМ!$B$39:$B$789,K$331)+'СЕТ СН'!$F$13</f>
        <v>#VALUE!</v>
      </c>
      <c r="L335" s="36" t="e">
        <f ca="1">SUMIFS(СВЦЭМ!$J$40:$J$783,СВЦЭМ!$A$40:$A$783,$A335,СВЦЭМ!$B$39:$B$789,L$331)+'СЕТ СН'!$F$13</f>
        <v>#VALUE!</v>
      </c>
      <c r="M335" s="36" t="e">
        <f ca="1">SUMIFS(СВЦЭМ!$J$40:$J$783,СВЦЭМ!$A$40:$A$783,$A335,СВЦЭМ!$B$39:$B$789,M$331)+'СЕТ СН'!$F$13</f>
        <v>#VALUE!</v>
      </c>
      <c r="N335" s="36" t="e">
        <f ca="1">SUMIFS(СВЦЭМ!$J$40:$J$783,СВЦЭМ!$A$40:$A$783,$A335,СВЦЭМ!$B$39:$B$789,N$331)+'СЕТ СН'!$F$13</f>
        <v>#VALUE!</v>
      </c>
      <c r="O335" s="36" t="e">
        <f ca="1">SUMIFS(СВЦЭМ!$J$40:$J$783,СВЦЭМ!$A$40:$A$783,$A335,СВЦЭМ!$B$39:$B$789,O$331)+'СЕТ СН'!$F$13</f>
        <v>#VALUE!</v>
      </c>
      <c r="P335" s="36" t="e">
        <f ca="1">SUMIFS(СВЦЭМ!$J$40:$J$783,СВЦЭМ!$A$40:$A$783,$A335,СВЦЭМ!$B$39:$B$789,P$331)+'СЕТ СН'!$F$13</f>
        <v>#VALUE!</v>
      </c>
      <c r="Q335" s="36" t="e">
        <f ca="1">SUMIFS(СВЦЭМ!$J$40:$J$783,СВЦЭМ!$A$40:$A$783,$A335,СВЦЭМ!$B$39:$B$789,Q$331)+'СЕТ СН'!$F$13</f>
        <v>#VALUE!</v>
      </c>
      <c r="R335" s="36" t="e">
        <f ca="1">SUMIFS(СВЦЭМ!$J$40:$J$783,СВЦЭМ!$A$40:$A$783,$A335,СВЦЭМ!$B$39:$B$789,R$331)+'СЕТ СН'!$F$13</f>
        <v>#VALUE!</v>
      </c>
      <c r="S335" s="36" t="e">
        <f ca="1">SUMIFS(СВЦЭМ!$J$40:$J$783,СВЦЭМ!$A$40:$A$783,$A335,СВЦЭМ!$B$39:$B$789,S$331)+'СЕТ СН'!$F$13</f>
        <v>#VALUE!</v>
      </c>
      <c r="T335" s="36" t="e">
        <f ca="1">SUMIFS(СВЦЭМ!$J$40:$J$783,СВЦЭМ!$A$40:$A$783,$A335,СВЦЭМ!$B$39:$B$789,T$331)+'СЕТ СН'!$F$13</f>
        <v>#VALUE!</v>
      </c>
      <c r="U335" s="36" t="e">
        <f ca="1">SUMIFS(СВЦЭМ!$J$40:$J$783,СВЦЭМ!$A$40:$A$783,$A335,СВЦЭМ!$B$39:$B$789,U$331)+'СЕТ СН'!$F$13</f>
        <v>#VALUE!</v>
      </c>
      <c r="V335" s="36" t="e">
        <f ca="1">SUMIFS(СВЦЭМ!$J$40:$J$783,СВЦЭМ!$A$40:$A$783,$A335,СВЦЭМ!$B$39:$B$789,V$331)+'СЕТ СН'!$F$13</f>
        <v>#VALUE!</v>
      </c>
      <c r="W335" s="36" t="e">
        <f ca="1">SUMIFS(СВЦЭМ!$J$40:$J$783,СВЦЭМ!$A$40:$A$783,$A335,СВЦЭМ!$B$39:$B$789,W$331)+'СЕТ СН'!$F$13</f>
        <v>#VALUE!</v>
      </c>
      <c r="X335" s="36" t="e">
        <f ca="1">SUMIFS(СВЦЭМ!$J$40:$J$783,СВЦЭМ!$A$40:$A$783,$A335,СВЦЭМ!$B$39:$B$789,X$331)+'СЕТ СН'!$F$13</f>
        <v>#VALUE!</v>
      </c>
      <c r="Y335" s="36" t="e">
        <f ca="1">SUMIFS(СВЦЭМ!$J$40:$J$783,СВЦЭМ!$A$40:$A$783,$A335,СВЦЭМ!$B$39:$B$789,Y$331)+'СЕТ СН'!$F$13</f>
        <v>#VALUE!</v>
      </c>
    </row>
    <row r="336" spans="1:27" ht="15.75" hidden="1" x14ac:dyDescent="0.2">
      <c r="A336" s="35">
        <f t="shared" si="9"/>
        <v>45631</v>
      </c>
      <c r="B336" s="36" t="e">
        <f ca="1">SUMIFS(СВЦЭМ!$J$40:$J$783,СВЦЭМ!$A$40:$A$783,$A336,СВЦЭМ!$B$39:$B$789,B$331)+'СЕТ СН'!$F$13</f>
        <v>#VALUE!</v>
      </c>
      <c r="C336" s="36" t="e">
        <f ca="1">SUMIFS(СВЦЭМ!$J$40:$J$783,СВЦЭМ!$A$40:$A$783,$A336,СВЦЭМ!$B$39:$B$789,C$331)+'СЕТ СН'!$F$13</f>
        <v>#VALUE!</v>
      </c>
      <c r="D336" s="36" t="e">
        <f ca="1">SUMIFS(СВЦЭМ!$J$40:$J$783,СВЦЭМ!$A$40:$A$783,$A336,СВЦЭМ!$B$39:$B$789,D$331)+'СЕТ СН'!$F$13</f>
        <v>#VALUE!</v>
      </c>
      <c r="E336" s="36" t="e">
        <f ca="1">SUMIFS(СВЦЭМ!$J$40:$J$783,СВЦЭМ!$A$40:$A$783,$A336,СВЦЭМ!$B$39:$B$789,E$331)+'СЕТ СН'!$F$13</f>
        <v>#VALUE!</v>
      </c>
      <c r="F336" s="36" t="e">
        <f ca="1">SUMIFS(СВЦЭМ!$J$40:$J$783,СВЦЭМ!$A$40:$A$783,$A336,СВЦЭМ!$B$39:$B$789,F$331)+'СЕТ СН'!$F$13</f>
        <v>#VALUE!</v>
      </c>
      <c r="G336" s="36" t="e">
        <f ca="1">SUMIFS(СВЦЭМ!$J$40:$J$783,СВЦЭМ!$A$40:$A$783,$A336,СВЦЭМ!$B$39:$B$789,G$331)+'СЕТ СН'!$F$13</f>
        <v>#VALUE!</v>
      </c>
      <c r="H336" s="36" t="e">
        <f ca="1">SUMIFS(СВЦЭМ!$J$40:$J$783,СВЦЭМ!$A$40:$A$783,$A336,СВЦЭМ!$B$39:$B$789,H$331)+'СЕТ СН'!$F$13</f>
        <v>#VALUE!</v>
      </c>
      <c r="I336" s="36" t="e">
        <f ca="1">SUMIFS(СВЦЭМ!$J$40:$J$783,СВЦЭМ!$A$40:$A$783,$A336,СВЦЭМ!$B$39:$B$789,I$331)+'СЕТ СН'!$F$13</f>
        <v>#VALUE!</v>
      </c>
      <c r="J336" s="36" t="e">
        <f ca="1">SUMIFS(СВЦЭМ!$J$40:$J$783,СВЦЭМ!$A$40:$A$783,$A336,СВЦЭМ!$B$39:$B$789,J$331)+'СЕТ СН'!$F$13</f>
        <v>#VALUE!</v>
      </c>
      <c r="K336" s="36" t="e">
        <f ca="1">SUMIFS(СВЦЭМ!$J$40:$J$783,СВЦЭМ!$A$40:$A$783,$A336,СВЦЭМ!$B$39:$B$789,K$331)+'СЕТ СН'!$F$13</f>
        <v>#VALUE!</v>
      </c>
      <c r="L336" s="36" t="e">
        <f ca="1">SUMIFS(СВЦЭМ!$J$40:$J$783,СВЦЭМ!$A$40:$A$783,$A336,СВЦЭМ!$B$39:$B$789,L$331)+'СЕТ СН'!$F$13</f>
        <v>#VALUE!</v>
      </c>
      <c r="M336" s="36" t="e">
        <f ca="1">SUMIFS(СВЦЭМ!$J$40:$J$783,СВЦЭМ!$A$40:$A$783,$A336,СВЦЭМ!$B$39:$B$789,M$331)+'СЕТ СН'!$F$13</f>
        <v>#VALUE!</v>
      </c>
      <c r="N336" s="36" t="e">
        <f ca="1">SUMIFS(СВЦЭМ!$J$40:$J$783,СВЦЭМ!$A$40:$A$783,$A336,СВЦЭМ!$B$39:$B$789,N$331)+'СЕТ СН'!$F$13</f>
        <v>#VALUE!</v>
      </c>
      <c r="O336" s="36" t="e">
        <f ca="1">SUMIFS(СВЦЭМ!$J$40:$J$783,СВЦЭМ!$A$40:$A$783,$A336,СВЦЭМ!$B$39:$B$789,O$331)+'СЕТ СН'!$F$13</f>
        <v>#VALUE!</v>
      </c>
      <c r="P336" s="36" t="e">
        <f ca="1">SUMIFS(СВЦЭМ!$J$40:$J$783,СВЦЭМ!$A$40:$A$783,$A336,СВЦЭМ!$B$39:$B$789,P$331)+'СЕТ СН'!$F$13</f>
        <v>#VALUE!</v>
      </c>
      <c r="Q336" s="36" t="e">
        <f ca="1">SUMIFS(СВЦЭМ!$J$40:$J$783,СВЦЭМ!$A$40:$A$783,$A336,СВЦЭМ!$B$39:$B$789,Q$331)+'СЕТ СН'!$F$13</f>
        <v>#VALUE!</v>
      </c>
      <c r="R336" s="36" t="e">
        <f ca="1">SUMIFS(СВЦЭМ!$J$40:$J$783,СВЦЭМ!$A$40:$A$783,$A336,СВЦЭМ!$B$39:$B$789,R$331)+'СЕТ СН'!$F$13</f>
        <v>#VALUE!</v>
      </c>
      <c r="S336" s="36" t="e">
        <f ca="1">SUMIFS(СВЦЭМ!$J$40:$J$783,СВЦЭМ!$A$40:$A$783,$A336,СВЦЭМ!$B$39:$B$789,S$331)+'СЕТ СН'!$F$13</f>
        <v>#VALUE!</v>
      </c>
      <c r="T336" s="36" t="e">
        <f ca="1">SUMIFS(СВЦЭМ!$J$40:$J$783,СВЦЭМ!$A$40:$A$783,$A336,СВЦЭМ!$B$39:$B$789,T$331)+'СЕТ СН'!$F$13</f>
        <v>#VALUE!</v>
      </c>
      <c r="U336" s="36" t="e">
        <f ca="1">SUMIFS(СВЦЭМ!$J$40:$J$783,СВЦЭМ!$A$40:$A$783,$A336,СВЦЭМ!$B$39:$B$789,U$331)+'СЕТ СН'!$F$13</f>
        <v>#VALUE!</v>
      </c>
      <c r="V336" s="36" t="e">
        <f ca="1">SUMIFS(СВЦЭМ!$J$40:$J$783,СВЦЭМ!$A$40:$A$783,$A336,СВЦЭМ!$B$39:$B$789,V$331)+'СЕТ СН'!$F$13</f>
        <v>#VALUE!</v>
      </c>
      <c r="W336" s="36" t="e">
        <f ca="1">SUMIFS(СВЦЭМ!$J$40:$J$783,СВЦЭМ!$A$40:$A$783,$A336,СВЦЭМ!$B$39:$B$789,W$331)+'СЕТ СН'!$F$13</f>
        <v>#VALUE!</v>
      </c>
      <c r="X336" s="36" t="e">
        <f ca="1">SUMIFS(СВЦЭМ!$J$40:$J$783,СВЦЭМ!$A$40:$A$783,$A336,СВЦЭМ!$B$39:$B$789,X$331)+'СЕТ СН'!$F$13</f>
        <v>#VALUE!</v>
      </c>
      <c r="Y336" s="36" t="e">
        <f ca="1">SUMIFS(СВЦЭМ!$J$40:$J$783,СВЦЭМ!$A$40:$A$783,$A336,СВЦЭМ!$B$39:$B$789,Y$331)+'СЕТ СН'!$F$13</f>
        <v>#VALUE!</v>
      </c>
    </row>
    <row r="337" spans="1:25" ht="15.75" hidden="1" x14ac:dyDescent="0.2">
      <c r="A337" s="35">
        <f t="shared" si="9"/>
        <v>45632</v>
      </c>
      <c r="B337" s="36" t="e">
        <f ca="1">SUMIFS(СВЦЭМ!$J$40:$J$783,СВЦЭМ!$A$40:$A$783,$A337,СВЦЭМ!$B$39:$B$789,B$331)+'СЕТ СН'!$F$13</f>
        <v>#VALUE!</v>
      </c>
      <c r="C337" s="36" t="e">
        <f ca="1">SUMIFS(СВЦЭМ!$J$40:$J$783,СВЦЭМ!$A$40:$A$783,$A337,СВЦЭМ!$B$39:$B$789,C$331)+'СЕТ СН'!$F$13</f>
        <v>#VALUE!</v>
      </c>
      <c r="D337" s="36" t="e">
        <f ca="1">SUMIFS(СВЦЭМ!$J$40:$J$783,СВЦЭМ!$A$40:$A$783,$A337,СВЦЭМ!$B$39:$B$789,D$331)+'СЕТ СН'!$F$13</f>
        <v>#VALUE!</v>
      </c>
      <c r="E337" s="36" t="e">
        <f ca="1">SUMIFS(СВЦЭМ!$J$40:$J$783,СВЦЭМ!$A$40:$A$783,$A337,СВЦЭМ!$B$39:$B$789,E$331)+'СЕТ СН'!$F$13</f>
        <v>#VALUE!</v>
      </c>
      <c r="F337" s="36" t="e">
        <f ca="1">SUMIFS(СВЦЭМ!$J$40:$J$783,СВЦЭМ!$A$40:$A$783,$A337,СВЦЭМ!$B$39:$B$789,F$331)+'СЕТ СН'!$F$13</f>
        <v>#VALUE!</v>
      </c>
      <c r="G337" s="36" t="e">
        <f ca="1">SUMIFS(СВЦЭМ!$J$40:$J$783,СВЦЭМ!$A$40:$A$783,$A337,СВЦЭМ!$B$39:$B$789,G$331)+'СЕТ СН'!$F$13</f>
        <v>#VALUE!</v>
      </c>
      <c r="H337" s="36" t="e">
        <f ca="1">SUMIFS(СВЦЭМ!$J$40:$J$783,СВЦЭМ!$A$40:$A$783,$A337,СВЦЭМ!$B$39:$B$789,H$331)+'СЕТ СН'!$F$13</f>
        <v>#VALUE!</v>
      </c>
      <c r="I337" s="36" t="e">
        <f ca="1">SUMIFS(СВЦЭМ!$J$40:$J$783,СВЦЭМ!$A$40:$A$783,$A337,СВЦЭМ!$B$39:$B$789,I$331)+'СЕТ СН'!$F$13</f>
        <v>#VALUE!</v>
      </c>
      <c r="J337" s="36" t="e">
        <f ca="1">SUMIFS(СВЦЭМ!$J$40:$J$783,СВЦЭМ!$A$40:$A$783,$A337,СВЦЭМ!$B$39:$B$789,J$331)+'СЕТ СН'!$F$13</f>
        <v>#VALUE!</v>
      </c>
      <c r="K337" s="36" t="e">
        <f ca="1">SUMIFS(СВЦЭМ!$J$40:$J$783,СВЦЭМ!$A$40:$A$783,$A337,СВЦЭМ!$B$39:$B$789,K$331)+'СЕТ СН'!$F$13</f>
        <v>#VALUE!</v>
      </c>
      <c r="L337" s="36" t="e">
        <f ca="1">SUMIFS(СВЦЭМ!$J$40:$J$783,СВЦЭМ!$A$40:$A$783,$A337,СВЦЭМ!$B$39:$B$789,L$331)+'СЕТ СН'!$F$13</f>
        <v>#VALUE!</v>
      </c>
      <c r="M337" s="36" t="e">
        <f ca="1">SUMIFS(СВЦЭМ!$J$40:$J$783,СВЦЭМ!$A$40:$A$783,$A337,СВЦЭМ!$B$39:$B$789,M$331)+'СЕТ СН'!$F$13</f>
        <v>#VALUE!</v>
      </c>
      <c r="N337" s="36" t="e">
        <f ca="1">SUMIFS(СВЦЭМ!$J$40:$J$783,СВЦЭМ!$A$40:$A$783,$A337,СВЦЭМ!$B$39:$B$789,N$331)+'СЕТ СН'!$F$13</f>
        <v>#VALUE!</v>
      </c>
      <c r="O337" s="36" t="e">
        <f ca="1">SUMIFS(СВЦЭМ!$J$40:$J$783,СВЦЭМ!$A$40:$A$783,$A337,СВЦЭМ!$B$39:$B$789,O$331)+'СЕТ СН'!$F$13</f>
        <v>#VALUE!</v>
      </c>
      <c r="P337" s="36" t="e">
        <f ca="1">SUMIFS(СВЦЭМ!$J$40:$J$783,СВЦЭМ!$A$40:$A$783,$A337,СВЦЭМ!$B$39:$B$789,P$331)+'СЕТ СН'!$F$13</f>
        <v>#VALUE!</v>
      </c>
      <c r="Q337" s="36" t="e">
        <f ca="1">SUMIFS(СВЦЭМ!$J$40:$J$783,СВЦЭМ!$A$40:$A$783,$A337,СВЦЭМ!$B$39:$B$789,Q$331)+'СЕТ СН'!$F$13</f>
        <v>#VALUE!</v>
      </c>
      <c r="R337" s="36" t="e">
        <f ca="1">SUMIFS(СВЦЭМ!$J$40:$J$783,СВЦЭМ!$A$40:$A$783,$A337,СВЦЭМ!$B$39:$B$789,R$331)+'СЕТ СН'!$F$13</f>
        <v>#VALUE!</v>
      </c>
      <c r="S337" s="36" t="e">
        <f ca="1">SUMIFS(СВЦЭМ!$J$40:$J$783,СВЦЭМ!$A$40:$A$783,$A337,СВЦЭМ!$B$39:$B$789,S$331)+'СЕТ СН'!$F$13</f>
        <v>#VALUE!</v>
      </c>
      <c r="T337" s="36" t="e">
        <f ca="1">SUMIFS(СВЦЭМ!$J$40:$J$783,СВЦЭМ!$A$40:$A$783,$A337,СВЦЭМ!$B$39:$B$789,T$331)+'СЕТ СН'!$F$13</f>
        <v>#VALUE!</v>
      </c>
      <c r="U337" s="36" t="e">
        <f ca="1">SUMIFS(СВЦЭМ!$J$40:$J$783,СВЦЭМ!$A$40:$A$783,$A337,СВЦЭМ!$B$39:$B$789,U$331)+'СЕТ СН'!$F$13</f>
        <v>#VALUE!</v>
      </c>
      <c r="V337" s="36" t="e">
        <f ca="1">SUMIFS(СВЦЭМ!$J$40:$J$783,СВЦЭМ!$A$40:$A$783,$A337,СВЦЭМ!$B$39:$B$789,V$331)+'СЕТ СН'!$F$13</f>
        <v>#VALUE!</v>
      </c>
      <c r="W337" s="36" t="e">
        <f ca="1">SUMIFS(СВЦЭМ!$J$40:$J$783,СВЦЭМ!$A$40:$A$783,$A337,СВЦЭМ!$B$39:$B$789,W$331)+'СЕТ СН'!$F$13</f>
        <v>#VALUE!</v>
      </c>
      <c r="X337" s="36" t="e">
        <f ca="1">SUMIFS(СВЦЭМ!$J$40:$J$783,СВЦЭМ!$A$40:$A$783,$A337,СВЦЭМ!$B$39:$B$789,X$331)+'СЕТ СН'!$F$13</f>
        <v>#VALUE!</v>
      </c>
      <c r="Y337" s="36" t="e">
        <f ca="1">SUMIFS(СВЦЭМ!$J$40:$J$783,СВЦЭМ!$A$40:$A$783,$A337,СВЦЭМ!$B$39:$B$789,Y$331)+'СЕТ СН'!$F$13</f>
        <v>#VALUE!</v>
      </c>
    </row>
    <row r="338" spans="1:25" ht="15.75" hidden="1" x14ac:dyDescent="0.2">
      <c r="A338" s="35">
        <f t="shared" si="9"/>
        <v>45633</v>
      </c>
      <c r="B338" s="36" t="e">
        <f ca="1">SUMIFS(СВЦЭМ!$J$40:$J$783,СВЦЭМ!$A$40:$A$783,$A338,СВЦЭМ!$B$39:$B$789,B$331)+'СЕТ СН'!$F$13</f>
        <v>#VALUE!</v>
      </c>
      <c r="C338" s="36" t="e">
        <f ca="1">SUMIFS(СВЦЭМ!$J$40:$J$783,СВЦЭМ!$A$40:$A$783,$A338,СВЦЭМ!$B$39:$B$789,C$331)+'СЕТ СН'!$F$13</f>
        <v>#VALUE!</v>
      </c>
      <c r="D338" s="36" t="e">
        <f ca="1">SUMIFS(СВЦЭМ!$J$40:$J$783,СВЦЭМ!$A$40:$A$783,$A338,СВЦЭМ!$B$39:$B$789,D$331)+'СЕТ СН'!$F$13</f>
        <v>#VALUE!</v>
      </c>
      <c r="E338" s="36" t="e">
        <f ca="1">SUMIFS(СВЦЭМ!$J$40:$J$783,СВЦЭМ!$A$40:$A$783,$A338,СВЦЭМ!$B$39:$B$789,E$331)+'СЕТ СН'!$F$13</f>
        <v>#VALUE!</v>
      </c>
      <c r="F338" s="36" t="e">
        <f ca="1">SUMIFS(СВЦЭМ!$J$40:$J$783,СВЦЭМ!$A$40:$A$783,$A338,СВЦЭМ!$B$39:$B$789,F$331)+'СЕТ СН'!$F$13</f>
        <v>#VALUE!</v>
      </c>
      <c r="G338" s="36" t="e">
        <f ca="1">SUMIFS(СВЦЭМ!$J$40:$J$783,СВЦЭМ!$A$40:$A$783,$A338,СВЦЭМ!$B$39:$B$789,G$331)+'СЕТ СН'!$F$13</f>
        <v>#VALUE!</v>
      </c>
      <c r="H338" s="36" t="e">
        <f ca="1">SUMIFS(СВЦЭМ!$J$40:$J$783,СВЦЭМ!$A$40:$A$783,$A338,СВЦЭМ!$B$39:$B$789,H$331)+'СЕТ СН'!$F$13</f>
        <v>#VALUE!</v>
      </c>
      <c r="I338" s="36" t="e">
        <f ca="1">SUMIFS(СВЦЭМ!$J$40:$J$783,СВЦЭМ!$A$40:$A$783,$A338,СВЦЭМ!$B$39:$B$789,I$331)+'СЕТ СН'!$F$13</f>
        <v>#VALUE!</v>
      </c>
      <c r="J338" s="36" t="e">
        <f ca="1">SUMIFS(СВЦЭМ!$J$40:$J$783,СВЦЭМ!$A$40:$A$783,$A338,СВЦЭМ!$B$39:$B$789,J$331)+'СЕТ СН'!$F$13</f>
        <v>#VALUE!</v>
      </c>
      <c r="K338" s="36" t="e">
        <f ca="1">SUMIFS(СВЦЭМ!$J$40:$J$783,СВЦЭМ!$A$40:$A$783,$A338,СВЦЭМ!$B$39:$B$789,K$331)+'СЕТ СН'!$F$13</f>
        <v>#VALUE!</v>
      </c>
      <c r="L338" s="36" t="e">
        <f ca="1">SUMIFS(СВЦЭМ!$J$40:$J$783,СВЦЭМ!$A$40:$A$783,$A338,СВЦЭМ!$B$39:$B$789,L$331)+'СЕТ СН'!$F$13</f>
        <v>#VALUE!</v>
      </c>
      <c r="M338" s="36" t="e">
        <f ca="1">SUMIFS(СВЦЭМ!$J$40:$J$783,СВЦЭМ!$A$40:$A$783,$A338,СВЦЭМ!$B$39:$B$789,M$331)+'СЕТ СН'!$F$13</f>
        <v>#VALUE!</v>
      </c>
      <c r="N338" s="36" t="e">
        <f ca="1">SUMIFS(СВЦЭМ!$J$40:$J$783,СВЦЭМ!$A$40:$A$783,$A338,СВЦЭМ!$B$39:$B$789,N$331)+'СЕТ СН'!$F$13</f>
        <v>#VALUE!</v>
      </c>
      <c r="O338" s="36" t="e">
        <f ca="1">SUMIFS(СВЦЭМ!$J$40:$J$783,СВЦЭМ!$A$40:$A$783,$A338,СВЦЭМ!$B$39:$B$789,O$331)+'СЕТ СН'!$F$13</f>
        <v>#VALUE!</v>
      </c>
      <c r="P338" s="36" t="e">
        <f ca="1">SUMIFS(СВЦЭМ!$J$40:$J$783,СВЦЭМ!$A$40:$A$783,$A338,СВЦЭМ!$B$39:$B$789,P$331)+'СЕТ СН'!$F$13</f>
        <v>#VALUE!</v>
      </c>
      <c r="Q338" s="36" t="e">
        <f ca="1">SUMIFS(СВЦЭМ!$J$40:$J$783,СВЦЭМ!$A$40:$A$783,$A338,СВЦЭМ!$B$39:$B$789,Q$331)+'СЕТ СН'!$F$13</f>
        <v>#VALUE!</v>
      </c>
      <c r="R338" s="36" t="e">
        <f ca="1">SUMIFS(СВЦЭМ!$J$40:$J$783,СВЦЭМ!$A$40:$A$783,$A338,СВЦЭМ!$B$39:$B$789,R$331)+'СЕТ СН'!$F$13</f>
        <v>#VALUE!</v>
      </c>
      <c r="S338" s="36" t="e">
        <f ca="1">SUMIFS(СВЦЭМ!$J$40:$J$783,СВЦЭМ!$A$40:$A$783,$A338,СВЦЭМ!$B$39:$B$789,S$331)+'СЕТ СН'!$F$13</f>
        <v>#VALUE!</v>
      </c>
      <c r="T338" s="36" t="e">
        <f ca="1">SUMIFS(СВЦЭМ!$J$40:$J$783,СВЦЭМ!$A$40:$A$783,$A338,СВЦЭМ!$B$39:$B$789,T$331)+'СЕТ СН'!$F$13</f>
        <v>#VALUE!</v>
      </c>
      <c r="U338" s="36" t="e">
        <f ca="1">SUMIFS(СВЦЭМ!$J$40:$J$783,СВЦЭМ!$A$40:$A$783,$A338,СВЦЭМ!$B$39:$B$789,U$331)+'СЕТ СН'!$F$13</f>
        <v>#VALUE!</v>
      </c>
      <c r="V338" s="36" t="e">
        <f ca="1">SUMIFS(СВЦЭМ!$J$40:$J$783,СВЦЭМ!$A$40:$A$783,$A338,СВЦЭМ!$B$39:$B$789,V$331)+'СЕТ СН'!$F$13</f>
        <v>#VALUE!</v>
      </c>
      <c r="W338" s="36" t="e">
        <f ca="1">SUMIFS(СВЦЭМ!$J$40:$J$783,СВЦЭМ!$A$40:$A$783,$A338,СВЦЭМ!$B$39:$B$789,W$331)+'СЕТ СН'!$F$13</f>
        <v>#VALUE!</v>
      </c>
      <c r="X338" s="36" t="e">
        <f ca="1">SUMIFS(СВЦЭМ!$J$40:$J$783,СВЦЭМ!$A$40:$A$783,$A338,СВЦЭМ!$B$39:$B$789,X$331)+'СЕТ СН'!$F$13</f>
        <v>#VALUE!</v>
      </c>
      <c r="Y338" s="36" t="e">
        <f ca="1">SUMIFS(СВЦЭМ!$J$40:$J$783,СВЦЭМ!$A$40:$A$783,$A338,СВЦЭМ!$B$39:$B$789,Y$331)+'СЕТ СН'!$F$13</f>
        <v>#VALUE!</v>
      </c>
    </row>
    <row r="339" spans="1:25" ht="15.75" hidden="1" x14ac:dyDescent="0.2">
      <c r="A339" s="35">
        <f t="shared" si="9"/>
        <v>45634</v>
      </c>
      <c r="B339" s="36" t="e">
        <f ca="1">SUMIFS(СВЦЭМ!$J$40:$J$783,СВЦЭМ!$A$40:$A$783,$A339,СВЦЭМ!$B$39:$B$789,B$331)+'СЕТ СН'!$F$13</f>
        <v>#VALUE!</v>
      </c>
      <c r="C339" s="36" t="e">
        <f ca="1">SUMIFS(СВЦЭМ!$J$40:$J$783,СВЦЭМ!$A$40:$A$783,$A339,СВЦЭМ!$B$39:$B$789,C$331)+'СЕТ СН'!$F$13</f>
        <v>#VALUE!</v>
      </c>
      <c r="D339" s="36" t="e">
        <f ca="1">SUMIFS(СВЦЭМ!$J$40:$J$783,СВЦЭМ!$A$40:$A$783,$A339,СВЦЭМ!$B$39:$B$789,D$331)+'СЕТ СН'!$F$13</f>
        <v>#VALUE!</v>
      </c>
      <c r="E339" s="36" t="e">
        <f ca="1">SUMIFS(СВЦЭМ!$J$40:$J$783,СВЦЭМ!$A$40:$A$783,$A339,СВЦЭМ!$B$39:$B$789,E$331)+'СЕТ СН'!$F$13</f>
        <v>#VALUE!</v>
      </c>
      <c r="F339" s="36" t="e">
        <f ca="1">SUMIFS(СВЦЭМ!$J$40:$J$783,СВЦЭМ!$A$40:$A$783,$A339,СВЦЭМ!$B$39:$B$789,F$331)+'СЕТ СН'!$F$13</f>
        <v>#VALUE!</v>
      </c>
      <c r="G339" s="36" t="e">
        <f ca="1">SUMIFS(СВЦЭМ!$J$40:$J$783,СВЦЭМ!$A$40:$A$783,$A339,СВЦЭМ!$B$39:$B$789,G$331)+'СЕТ СН'!$F$13</f>
        <v>#VALUE!</v>
      </c>
      <c r="H339" s="36" t="e">
        <f ca="1">SUMIFS(СВЦЭМ!$J$40:$J$783,СВЦЭМ!$A$40:$A$783,$A339,СВЦЭМ!$B$39:$B$789,H$331)+'СЕТ СН'!$F$13</f>
        <v>#VALUE!</v>
      </c>
      <c r="I339" s="36" t="e">
        <f ca="1">SUMIFS(СВЦЭМ!$J$40:$J$783,СВЦЭМ!$A$40:$A$783,$A339,СВЦЭМ!$B$39:$B$789,I$331)+'СЕТ СН'!$F$13</f>
        <v>#VALUE!</v>
      </c>
      <c r="J339" s="36" t="e">
        <f ca="1">SUMIFS(СВЦЭМ!$J$40:$J$783,СВЦЭМ!$A$40:$A$783,$A339,СВЦЭМ!$B$39:$B$789,J$331)+'СЕТ СН'!$F$13</f>
        <v>#VALUE!</v>
      </c>
      <c r="K339" s="36" t="e">
        <f ca="1">SUMIFS(СВЦЭМ!$J$40:$J$783,СВЦЭМ!$A$40:$A$783,$A339,СВЦЭМ!$B$39:$B$789,K$331)+'СЕТ СН'!$F$13</f>
        <v>#VALUE!</v>
      </c>
      <c r="L339" s="36" t="e">
        <f ca="1">SUMIFS(СВЦЭМ!$J$40:$J$783,СВЦЭМ!$A$40:$A$783,$A339,СВЦЭМ!$B$39:$B$789,L$331)+'СЕТ СН'!$F$13</f>
        <v>#VALUE!</v>
      </c>
      <c r="M339" s="36" t="e">
        <f ca="1">SUMIFS(СВЦЭМ!$J$40:$J$783,СВЦЭМ!$A$40:$A$783,$A339,СВЦЭМ!$B$39:$B$789,M$331)+'СЕТ СН'!$F$13</f>
        <v>#VALUE!</v>
      </c>
      <c r="N339" s="36" t="e">
        <f ca="1">SUMIFS(СВЦЭМ!$J$40:$J$783,СВЦЭМ!$A$40:$A$783,$A339,СВЦЭМ!$B$39:$B$789,N$331)+'СЕТ СН'!$F$13</f>
        <v>#VALUE!</v>
      </c>
      <c r="O339" s="36" t="e">
        <f ca="1">SUMIFS(СВЦЭМ!$J$40:$J$783,СВЦЭМ!$A$40:$A$783,$A339,СВЦЭМ!$B$39:$B$789,O$331)+'СЕТ СН'!$F$13</f>
        <v>#VALUE!</v>
      </c>
      <c r="P339" s="36" t="e">
        <f ca="1">SUMIFS(СВЦЭМ!$J$40:$J$783,СВЦЭМ!$A$40:$A$783,$A339,СВЦЭМ!$B$39:$B$789,P$331)+'СЕТ СН'!$F$13</f>
        <v>#VALUE!</v>
      </c>
      <c r="Q339" s="36" t="e">
        <f ca="1">SUMIFS(СВЦЭМ!$J$40:$J$783,СВЦЭМ!$A$40:$A$783,$A339,СВЦЭМ!$B$39:$B$789,Q$331)+'СЕТ СН'!$F$13</f>
        <v>#VALUE!</v>
      </c>
      <c r="R339" s="36" t="e">
        <f ca="1">SUMIFS(СВЦЭМ!$J$40:$J$783,СВЦЭМ!$A$40:$A$783,$A339,СВЦЭМ!$B$39:$B$789,R$331)+'СЕТ СН'!$F$13</f>
        <v>#VALUE!</v>
      </c>
      <c r="S339" s="36" t="e">
        <f ca="1">SUMIFS(СВЦЭМ!$J$40:$J$783,СВЦЭМ!$A$40:$A$783,$A339,СВЦЭМ!$B$39:$B$789,S$331)+'СЕТ СН'!$F$13</f>
        <v>#VALUE!</v>
      </c>
      <c r="T339" s="36" t="e">
        <f ca="1">SUMIFS(СВЦЭМ!$J$40:$J$783,СВЦЭМ!$A$40:$A$783,$A339,СВЦЭМ!$B$39:$B$789,T$331)+'СЕТ СН'!$F$13</f>
        <v>#VALUE!</v>
      </c>
      <c r="U339" s="36" t="e">
        <f ca="1">SUMIFS(СВЦЭМ!$J$40:$J$783,СВЦЭМ!$A$40:$A$783,$A339,СВЦЭМ!$B$39:$B$789,U$331)+'СЕТ СН'!$F$13</f>
        <v>#VALUE!</v>
      </c>
      <c r="V339" s="36" t="e">
        <f ca="1">SUMIFS(СВЦЭМ!$J$40:$J$783,СВЦЭМ!$A$40:$A$783,$A339,СВЦЭМ!$B$39:$B$789,V$331)+'СЕТ СН'!$F$13</f>
        <v>#VALUE!</v>
      </c>
      <c r="W339" s="36" t="e">
        <f ca="1">SUMIFS(СВЦЭМ!$J$40:$J$783,СВЦЭМ!$A$40:$A$783,$A339,СВЦЭМ!$B$39:$B$789,W$331)+'СЕТ СН'!$F$13</f>
        <v>#VALUE!</v>
      </c>
      <c r="X339" s="36" t="e">
        <f ca="1">SUMIFS(СВЦЭМ!$J$40:$J$783,СВЦЭМ!$A$40:$A$783,$A339,СВЦЭМ!$B$39:$B$789,X$331)+'СЕТ СН'!$F$13</f>
        <v>#VALUE!</v>
      </c>
      <c r="Y339" s="36" t="e">
        <f ca="1">SUMIFS(СВЦЭМ!$J$40:$J$783,СВЦЭМ!$A$40:$A$783,$A339,СВЦЭМ!$B$39:$B$789,Y$331)+'СЕТ СН'!$F$13</f>
        <v>#VALUE!</v>
      </c>
    </row>
    <row r="340" spans="1:25" ht="15.75" hidden="1" x14ac:dyDescent="0.2">
      <c r="A340" s="35">
        <f t="shared" si="9"/>
        <v>45635</v>
      </c>
      <c r="B340" s="36" t="e">
        <f ca="1">SUMIFS(СВЦЭМ!$J$40:$J$783,СВЦЭМ!$A$40:$A$783,$A340,СВЦЭМ!$B$39:$B$789,B$331)+'СЕТ СН'!$F$13</f>
        <v>#VALUE!</v>
      </c>
      <c r="C340" s="36" t="e">
        <f ca="1">SUMIFS(СВЦЭМ!$J$40:$J$783,СВЦЭМ!$A$40:$A$783,$A340,СВЦЭМ!$B$39:$B$789,C$331)+'СЕТ СН'!$F$13</f>
        <v>#VALUE!</v>
      </c>
      <c r="D340" s="36" t="e">
        <f ca="1">SUMIFS(СВЦЭМ!$J$40:$J$783,СВЦЭМ!$A$40:$A$783,$A340,СВЦЭМ!$B$39:$B$789,D$331)+'СЕТ СН'!$F$13</f>
        <v>#VALUE!</v>
      </c>
      <c r="E340" s="36" t="e">
        <f ca="1">SUMIFS(СВЦЭМ!$J$40:$J$783,СВЦЭМ!$A$40:$A$783,$A340,СВЦЭМ!$B$39:$B$789,E$331)+'СЕТ СН'!$F$13</f>
        <v>#VALUE!</v>
      </c>
      <c r="F340" s="36" t="e">
        <f ca="1">SUMIFS(СВЦЭМ!$J$40:$J$783,СВЦЭМ!$A$40:$A$783,$A340,СВЦЭМ!$B$39:$B$789,F$331)+'СЕТ СН'!$F$13</f>
        <v>#VALUE!</v>
      </c>
      <c r="G340" s="36" t="e">
        <f ca="1">SUMIFS(СВЦЭМ!$J$40:$J$783,СВЦЭМ!$A$40:$A$783,$A340,СВЦЭМ!$B$39:$B$789,G$331)+'СЕТ СН'!$F$13</f>
        <v>#VALUE!</v>
      </c>
      <c r="H340" s="36" t="e">
        <f ca="1">SUMIFS(СВЦЭМ!$J$40:$J$783,СВЦЭМ!$A$40:$A$783,$A340,СВЦЭМ!$B$39:$B$789,H$331)+'СЕТ СН'!$F$13</f>
        <v>#VALUE!</v>
      </c>
      <c r="I340" s="36" t="e">
        <f ca="1">SUMIFS(СВЦЭМ!$J$40:$J$783,СВЦЭМ!$A$40:$A$783,$A340,СВЦЭМ!$B$39:$B$789,I$331)+'СЕТ СН'!$F$13</f>
        <v>#VALUE!</v>
      </c>
      <c r="J340" s="36" t="e">
        <f ca="1">SUMIFS(СВЦЭМ!$J$40:$J$783,СВЦЭМ!$A$40:$A$783,$A340,СВЦЭМ!$B$39:$B$789,J$331)+'СЕТ СН'!$F$13</f>
        <v>#VALUE!</v>
      </c>
      <c r="K340" s="36" t="e">
        <f ca="1">SUMIFS(СВЦЭМ!$J$40:$J$783,СВЦЭМ!$A$40:$A$783,$A340,СВЦЭМ!$B$39:$B$789,K$331)+'СЕТ СН'!$F$13</f>
        <v>#VALUE!</v>
      </c>
      <c r="L340" s="36" t="e">
        <f ca="1">SUMIFS(СВЦЭМ!$J$40:$J$783,СВЦЭМ!$A$40:$A$783,$A340,СВЦЭМ!$B$39:$B$789,L$331)+'СЕТ СН'!$F$13</f>
        <v>#VALUE!</v>
      </c>
      <c r="M340" s="36" t="e">
        <f ca="1">SUMIFS(СВЦЭМ!$J$40:$J$783,СВЦЭМ!$A$40:$A$783,$A340,СВЦЭМ!$B$39:$B$789,M$331)+'СЕТ СН'!$F$13</f>
        <v>#VALUE!</v>
      </c>
      <c r="N340" s="36" t="e">
        <f ca="1">SUMIFS(СВЦЭМ!$J$40:$J$783,СВЦЭМ!$A$40:$A$783,$A340,СВЦЭМ!$B$39:$B$789,N$331)+'СЕТ СН'!$F$13</f>
        <v>#VALUE!</v>
      </c>
      <c r="O340" s="36" t="e">
        <f ca="1">SUMIFS(СВЦЭМ!$J$40:$J$783,СВЦЭМ!$A$40:$A$783,$A340,СВЦЭМ!$B$39:$B$789,O$331)+'СЕТ СН'!$F$13</f>
        <v>#VALUE!</v>
      </c>
      <c r="P340" s="36" t="e">
        <f ca="1">SUMIFS(СВЦЭМ!$J$40:$J$783,СВЦЭМ!$A$40:$A$783,$A340,СВЦЭМ!$B$39:$B$789,P$331)+'СЕТ СН'!$F$13</f>
        <v>#VALUE!</v>
      </c>
      <c r="Q340" s="36" t="e">
        <f ca="1">SUMIFS(СВЦЭМ!$J$40:$J$783,СВЦЭМ!$A$40:$A$783,$A340,СВЦЭМ!$B$39:$B$789,Q$331)+'СЕТ СН'!$F$13</f>
        <v>#VALUE!</v>
      </c>
      <c r="R340" s="36" t="e">
        <f ca="1">SUMIFS(СВЦЭМ!$J$40:$J$783,СВЦЭМ!$A$40:$A$783,$A340,СВЦЭМ!$B$39:$B$789,R$331)+'СЕТ СН'!$F$13</f>
        <v>#VALUE!</v>
      </c>
      <c r="S340" s="36" t="e">
        <f ca="1">SUMIFS(СВЦЭМ!$J$40:$J$783,СВЦЭМ!$A$40:$A$783,$A340,СВЦЭМ!$B$39:$B$789,S$331)+'СЕТ СН'!$F$13</f>
        <v>#VALUE!</v>
      </c>
      <c r="T340" s="36" t="e">
        <f ca="1">SUMIFS(СВЦЭМ!$J$40:$J$783,СВЦЭМ!$A$40:$A$783,$A340,СВЦЭМ!$B$39:$B$789,T$331)+'СЕТ СН'!$F$13</f>
        <v>#VALUE!</v>
      </c>
      <c r="U340" s="36" t="e">
        <f ca="1">SUMIFS(СВЦЭМ!$J$40:$J$783,СВЦЭМ!$A$40:$A$783,$A340,СВЦЭМ!$B$39:$B$789,U$331)+'СЕТ СН'!$F$13</f>
        <v>#VALUE!</v>
      </c>
      <c r="V340" s="36" t="e">
        <f ca="1">SUMIFS(СВЦЭМ!$J$40:$J$783,СВЦЭМ!$A$40:$A$783,$A340,СВЦЭМ!$B$39:$B$789,V$331)+'СЕТ СН'!$F$13</f>
        <v>#VALUE!</v>
      </c>
      <c r="W340" s="36" t="e">
        <f ca="1">SUMIFS(СВЦЭМ!$J$40:$J$783,СВЦЭМ!$A$40:$A$783,$A340,СВЦЭМ!$B$39:$B$789,W$331)+'СЕТ СН'!$F$13</f>
        <v>#VALUE!</v>
      </c>
      <c r="X340" s="36" t="e">
        <f ca="1">SUMIFS(СВЦЭМ!$J$40:$J$783,СВЦЭМ!$A$40:$A$783,$A340,СВЦЭМ!$B$39:$B$789,X$331)+'СЕТ СН'!$F$13</f>
        <v>#VALUE!</v>
      </c>
      <c r="Y340" s="36" t="e">
        <f ca="1">SUMIFS(СВЦЭМ!$J$40:$J$783,СВЦЭМ!$A$40:$A$783,$A340,СВЦЭМ!$B$39:$B$789,Y$331)+'СЕТ СН'!$F$13</f>
        <v>#VALUE!</v>
      </c>
    </row>
    <row r="341" spans="1:25" ht="15.75" hidden="1" x14ac:dyDescent="0.2">
      <c r="A341" s="35">
        <f t="shared" si="9"/>
        <v>45636</v>
      </c>
      <c r="B341" s="36" t="e">
        <f ca="1">SUMIFS(СВЦЭМ!$J$40:$J$783,СВЦЭМ!$A$40:$A$783,$A341,СВЦЭМ!$B$39:$B$789,B$331)+'СЕТ СН'!$F$13</f>
        <v>#VALUE!</v>
      </c>
      <c r="C341" s="36" t="e">
        <f ca="1">SUMIFS(СВЦЭМ!$J$40:$J$783,СВЦЭМ!$A$40:$A$783,$A341,СВЦЭМ!$B$39:$B$789,C$331)+'СЕТ СН'!$F$13</f>
        <v>#VALUE!</v>
      </c>
      <c r="D341" s="36" t="e">
        <f ca="1">SUMIFS(СВЦЭМ!$J$40:$J$783,СВЦЭМ!$A$40:$A$783,$A341,СВЦЭМ!$B$39:$B$789,D$331)+'СЕТ СН'!$F$13</f>
        <v>#VALUE!</v>
      </c>
      <c r="E341" s="36" t="e">
        <f ca="1">SUMIFS(СВЦЭМ!$J$40:$J$783,СВЦЭМ!$A$40:$A$783,$A341,СВЦЭМ!$B$39:$B$789,E$331)+'СЕТ СН'!$F$13</f>
        <v>#VALUE!</v>
      </c>
      <c r="F341" s="36" t="e">
        <f ca="1">SUMIFS(СВЦЭМ!$J$40:$J$783,СВЦЭМ!$A$40:$A$783,$A341,СВЦЭМ!$B$39:$B$789,F$331)+'СЕТ СН'!$F$13</f>
        <v>#VALUE!</v>
      </c>
      <c r="G341" s="36" t="e">
        <f ca="1">SUMIFS(СВЦЭМ!$J$40:$J$783,СВЦЭМ!$A$40:$A$783,$A341,СВЦЭМ!$B$39:$B$789,G$331)+'СЕТ СН'!$F$13</f>
        <v>#VALUE!</v>
      </c>
      <c r="H341" s="36" t="e">
        <f ca="1">SUMIFS(СВЦЭМ!$J$40:$J$783,СВЦЭМ!$A$40:$A$783,$A341,СВЦЭМ!$B$39:$B$789,H$331)+'СЕТ СН'!$F$13</f>
        <v>#VALUE!</v>
      </c>
      <c r="I341" s="36" t="e">
        <f ca="1">SUMIFS(СВЦЭМ!$J$40:$J$783,СВЦЭМ!$A$40:$A$783,$A341,СВЦЭМ!$B$39:$B$789,I$331)+'СЕТ СН'!$F$13</f>
        <v>#VALUE!</v>
      </c>
      <c r="J341" s="36" t="e">
        <f ca="1">SUMIFS(СВЦЭМ!$J$40:$J$783,СВЦЭМ!$A$40:$A$783,$A341,СВЦЭМ!$B$39:$B$789,J$331)+'СЕТ СН'!$F$13</f>
        <v>#VALUE!</v>
      </c>
      <c r="K341" s="36" t="e">
        <f ca="1">SUMIFS(СВЦЭМ!$J$40:$J$783,СВЦЭМ!$A$40:$A$783,$A341,СВЦЭМ!$B$39:$B$789,K$331)+'СЕТ СН'!$F$13</f>
        <v>#VALUE!</v>
      </c>
      <c r="L341" s="36" t="e">
        <f ca="1">SUMIFS(СВЦЭМ!$J$40:$J$783,СВЦЭМ!$A$40:$A$783,$A341,СВЦЭМ!$B$39:$B$789,L$331)+'СЕТ СН'!$F$13</f>
        <v>#VALUE!</v>
      </c>
      <c r="M341" s="36" t="e">
        <f ca="1">SUMIFS(СВЦЭМ!$J$40:$J$783,СВЦЭМ!$A$40:$A$783,$A341,СВЦЭМ!$B$39:$B$789,M$331)+'СЕТ СН'!$F$13</f>
        <v>#VALUE!</v>
      </c>
      <c r="N341" s="36" t="e">
        <f ca="1">SUMIFS(СВЦЭМ!$J$40:$J$783,СВЦЭМ!$A$40:$A$783,$A341,СВЦЭМ!$B$39:$B$789,N$331)+'СЕТ СН'!$F$13</f>
        <v>#VALUE!</v>
      </c>
      <c r="O341" s="36" t="e">
        <f ca="1">SUMIFS(СВЦЭМ!$J$40:$J$783,СВЦЭМ!$A$40:$A$783,$A341,СВЦЭМ!$B$39:$B$789,O$331)+'СЕТ СН'!$F$13</f>
        <v>#VALUE!</v>
      </c>
      <c r="P341" s="36" t="e">
        <f ca="1">SUMIFS(СВЦЭМ!$J$40:$J$783,СВЦЭМ!$A$40:$A$783,$A341,СВЦЭМ!$B$39:$B$789,P$331)+'СЕТ СН'!$F$13</f>
        <v>#VALUE!</v>
      </c>
      <c r="Q341" s="36" t="e">
        <f ca="1">SUMIFS(СВЦЭМ!$J$40:$J$783,СВЦЭМ!$A$40:$A$783,$A341,СВЦЭМ!$B$39:$B$789,Q$331)+'СЕТ СН'!$F$13</f>
        <v>#VALUE!</v>
      </c>
      <c r="R341" s="36" t="e">
        <f ca="1">SUMIFS(СВЦЭМ!$J$40:$J$783,СВЦЭМ!$A$40:$A$783,$A341,СВЦЭМ!$B$39:$B$789,R$331)+'СЕТ СН'!$F$13</f>
        <v>#VALUE!</v>
      </c>
      <c r="S341" s="36" t="e">
        <f ca="1">SUMIFS(СВЦЭМ!$J$40:$J$783,СВЦЭМ!$A$40:$A$783,$A341,СВЦЭМ!$B$39:$B$789,S$331)+'СЕТ СН'!$F$13</f>
        <v>#VALUE!</v>
      </c>
      <c r="T341" s="36" t="e">
        <f ca="1">SUMIFS(СВЦЭМ!$J$40:$J$783,СВЦЭМ!$A$40:$A$783,$A341,СВЦЭМ!$B$39:$B$789,T$331)+'СЕТ СН'!$F$13</f>
        <v>#VALUE!</v>
      </c>
      <c r="U341" s="36" t="e">
        <f ca="1">SUMIFS(СВЦЭМ!$J$40:$J$783,СВЦЭМ!$A$40:$A$783,$A341,СВЦЭМ!$B$39:$B$789,U$331)+'СЕТ СН'!$F$13</f>
        <v>#VALUE!</v>
      </c>
      <c r="V341" s="36" t="e">
        <f ca="1">SUMIFS(СВЦЭМ!$J$40:$J$783,СВЦЭМ!$A$40:$A$783,$A341,СВЦЭМ!$B$39:$B$789,V$331)+'СЕТ СН'!$F$13</f>
        <v>#VALUE!</v>
      </c>
      <c r="W341" s="36" t="e">
        <f ca="1">SUMIFS(СВЦЭМ!$J$40:$J$783,СВЦЭМ!$A$40:$A$783,$A341,СВЦЭМ!$B$39:$B$789,W$331)+'СЕТ СН'!$F$13</f>
        <v>#VALUE!</v>
      </c>
      <c r="X341" s="36" t="e">
        <f ca="1">SUMIFS(СВЦЭМ!$J$40:$J$783,СВЦЭМ!$A$40:$A$783,$A341,СВЦЭМ!$B$39:$B$789,X$331)+'СЕТ СН'!$F$13</f>
        <v>#VALUE!</v>
      </c>
      <c r="Y341" s="36" t="e">
        <f ca="1">SUMIFS(СВЦЭМ!$J$40:$J$783,СВЦЭМ!$A$40:$A$783,$A341,СВЦЭМ!$B$39:$B$789,Y$331)+'СЕТ СН'!$F$13</f>
        <v>#VALUE!</v>
      </c>
    </row>
    <row r="342" spans="1:25" ht="15.75" hidden="1" x14ac:dyDescent="0.2">
      <c r="A342" s="35">
        <f t="shared" si="9"/>
        <v>45637</v>
      </c>
      <c r="B342" s="36" t="e">
        <f ca="1">SUMIFS(СВЦЭМ!$J$40:$J$783,СВЦЭМ!$A$40:$A$783,$A342,СВЦЭМ!$B$39:$B$789,B$331)+'СЕТ СН'!$F$13</f>
        <v>#VALUE!</v>
      </c>
      <c r="C342" s="36" t="e">
        <f ca="1">SUMIFS(СВЦЭМ!$J$40:$J$783,СВЦЭМ!$A$40:$A$783,$A342,СВЦЭМ!$B$39:$B$789,C$331)+'СЕТ СН'!$F$13</f>
        <v>#VALUE!</v>
      </c>
      <c r="D342" s="36" t="e">
        <f ca="1">SUMIFS(СВЦЭМ!$J$40:$J$783,СВЦЭМ!$A$40:$A$783,$A342,СВЦЭМ!$B$39:$B$789,D$331)+'СЕТ СН'!$F$13</f>
        <v>#VALUE!</v>
      </c>
      <c r="E342" s="36" t="e">
        <f ca="1">SUMIFS(СВЦЭМ!$J$40:$J$783,СВЦЭМ!$A$40:$A$783,$A342,СВЦЭМ!$B$39:$B$789,E$331)+'СЕТ СН'!$F$13</f>
        <v>#VALUE!</v>
      </c>
      <c r="F342" s="36" t="e">
        <f ca="1">SUMIFS(СВЦЭМ!$J$40:$J$783,СВЦЭМ!$A$40:$A$783,$A342,СВЦЭМ!$B$39:$B$789,F$331)+'СЕТ СН'!$F$13</f>
        <v>#VALUE!</v>
      </c>
      <c r="G342" s="36" t="e">
        <f ca="1">SUMIFS(СВЦЭМ!$J$40:$J$783,СВЦЭМ!$A$40:$A$783,$A342,СВЦЭМ!$B$39:$B$789,G$331)+'СЕТ СН'!$F$13</f>
        <v>#VALUE!</v>
      </c>
      <c r="H342" s="36" t="e">
        <f ca="1">SUMIFS(СВЦЭМ!$J$40:$J$783,СВЦЭМ!$A$40:$A$783,$A342,СВЦЭМ!$B$39:$B$789,H$331)+'СЕТ СН'!$F$13</f>
        <v>#VALUE!</v>
      </c>
      <c r="I342" s="36" t="e">
        <f ca="1">SUMIFS(СВЦЭМ!$J$40:$J$783,СВЦЭМ!$A$40:$A$783,$A342,СВЦЭМ!$B$39:$B$789,I$331)+'СЕТ СН'!$F$13</f>
        <v>#VALUE!</v>
      </c>
      <c r="J342" s="36" t="e">
        <f ca="1">SUMIFS(СВЦЭМ!$J$40:$J$783,СВЦЭМ!$A$40:$A$783,$A342,СВЦЭМ!$B$39:$B$789,J$331)+'СЕТ СН'!$F$13</f>
        <v>#VALUE!</v>
      </c>
      <c r="K342" s="36" t="e">
        <f ca="1">SUMIFS(СВЦЭМ!$J$40:$J$783,СВЦЭМ!$A$40:$A$783,$A342,СВЦЭМ!$B$39:$B$789,K$331)+'СЕТ СН'!$F$13</f>
        <v>#VALUE!</v>
      </c>
      <c r="L342" s="36" t="e">
        <f ca="1">SUMIFS(СВЦЭМ!$J$40:$J$783,СВЦЭМ!$A$40:$A$783,$A342,СВЦЭМ!$B$39:$B$789,L$331)+'СЕТ СН'!$F$13</f>
        <v>#VALUE!</v>
      </c>
      <c r="M342" s="36" t="e">
        <f ca="1">SUMIFS(СВЦЭМ!$J$40:$J$783,СВЦЭМ!$A$40:$A$783,$A342,СВЦЭМ!$B$39:$B$789,M$331)+'СЕТ СН'!$F$13</f>
        <v>#VALUE!</v>
      </c>
      <c r="N342" s="36" t="e">
        <f ca="1">SUMIFS(СВЦЭМ!$J$40:$J$783,СВЦЭМ!$A$40:$A$783,$A342,СВЦЭМ!$B$39:$B$789,N$331)+'СЕТ СН'!$F$13</f>
        <v>#VALUE!</v>
      </c>
      <c r="O342" s="36" t="e">
        <f ca="1">SUMIFS(СВЦЭМ!$J$40:$J$783,СВЦЭМ!$A$40:$A$783,$A342,СВЦЭМ!$B$39:$B$789,O$331)+'СЕТ СН'!$F$13</f>
        <v>#VALUE!</v>
      </c>
      <c r="P342" s="36" t="e">
        <f ca="1">SUMIFS(СВЦЭМ!$J$40:$J$783,СВЦЭМ!$A$40:$A$783,$A342,СВЦЭМ!$B$39:$B$789,P$331)+'СЕТ СН'!$F$13</f>
        <v>#VALUE!</v>
      </c>
      <c r="Q342" s="36" t="e">
        <f ca="1">SUMIFS(СВЦЭМ!$J$40:$J$783,СВЦЭМ!$A$40:$A$783,$A342,СВЦЭМ!$B$39:$B$789,Q$331)+'СЕТ СН'!$F$13</f>
        <v>#VALUE!</v>
      </c>
      <c r="R342" s="36" t="e">
        <f ca="1">SUMIFS(СВЦЭМ!$J$40:$J$783,СВЦЭМ!$A$40:$A$783,$A342,СВЦЭМ!$B$39:$B$789,R$331)+'СЕТ СН'!$F$13</f>
        <v>#VALUE!</v>
      </c>
      <c r="S342" s="36" t="e">
        <f ca="1">SUMIFS(СВЦЭМ!$J$40:$J$783,СВЦЭМ!$A$40:$A$783,$A342,СВЦЭМ!$B$39:$B$789,S$331)+'СЕТ СН'!$F$13</f>
        <v>#VALUE!</v>
      </c>
      <c r="T342" s="36" t="e">
        <f ca="1">SUMIFS(СВЦЭМ!$J$40:$J$783,СВЦЭМ!$A$40:$A$783,$A342,СВЦЭМ!$B$39:$B$789,T$331)+'СЕТ СН'!$F$13</f>
        <v>#VALUE!</v>
      </c>
      <c r="U342" s="36" t="e">
        <f ca="1">SUMIFS(СВЦЭМ!$J$40:$J$783,СВЦЭМ!$A$40:$A$783,$A342,СВЦЭМ!$B$39:$B$789,U$331)+'СЕТ СН'!$F$13</f>
        <v>#VALUE!</v>
      </c>
      <c r="V342" s="36" t="e">
        <f ca="1">SUMIFS(СВЦЭМ!$J$40:$J$783,СВЦЭМ!$A$40:$A$783,$A342,СВЦЭМ!$B$39:$B$789,V$331)+'СЕТ СН'!$F$13</f>
        <v>#VALUE!</v>
      </c>
      <c r="W342" s="36" t="e">
        <f ca="1">SUMIFS(СВЦЭМ!$J$40:$J$783,СВЦЭМ!$A$40:$A$783,$A342,СВЦЭМ!$B$39:$B$789,W$331)+'СЕТ СН'!$F$13</f>
        <v>#VALUE!</v>
      </c>
      <c r="X342" s="36" t="e">
        <f ca="1">SUMIFS(СВЦЭМ!$J$40:$J$783,СВЦЭМ!$A$40:$A$783,$A342,СВЦЭМ!$B$39:$B$789,X$331)+'СЕТ СН'!$F$13</f>
        <v>#VALUE!</v>
      </c>
      <c r="Y342" s="36" t="e">
        <f ca="1">SUMIFS(СВЦЭМ!$J$40:$J$783,СВЦЭМ!$A$40:$A$783,$A342,СВЦЭМ!$B$39:$B$789,Y$331)+'СЕТ СН'!$F$13</f>
        <v>#VALUE!</v>
      </c>
    </row>
    <row r="343" spans="1:25" ht="15.75" hidden="1" x14ac:dyDescent="0.2">
      <c r="A343" s="35">
        <f t="shared" si="9"/>
        <v>45638</v>
      </c>
      <c r="B343" s="36" t="e">
        <f ca="1">SUMIFS(СВЦЭМ!$J$40:$J$783,СВЦЭМ!$A$40:$A$783,$A343,СВЦЭМ!$B$39:$B$789,B$331)+'СЕТ СН'!$F$13</f>
        <v>#VALUE!</v>
      </c>
      <c r="C343" s="36" t="e">
        <f ca="1">SUMIFS(СВЦЭМ!$J$40:$J$783,СВЦЭМ!$A$40:$A$783,$A343,СВЦЭМ!$B$39:$B$789,C$331)+'СЕТ СН'!$F$13</f>
        <v>#VALUE!</v>
      </c>
      <c r="D343" s="36" t="e">
        <f ca="1">SUMIFS(СВЦЭМ!$J$40:$J$783,СВЦЭМ!$A$40:$A$783,$A343,СВЦЭМ!$B$39:$B$789,D$331)+'СЕТ СН'!$F$13</f>
        <v>#VALUE!</v>
      </c>
      <c r="E343" s="36" t="e">
        <f ca="1">SUMIFS(СВЦЭМ!$J$40:$J$783,СВЦЭМ!$A$40:$A$783,$A343,СВЦЭМ!$B$39:$B$789,E$331)+'СЕТ СН'!$F$13</f>
        <v>#VALUE!</v>
      </c>
      <c r="F343" s="36" t="e">
        <f ca="1">SUMIFS(СВЦЭМ!$J$40:$J$783,СВЦЭМ!$A$40:$A$783,$A343,СВЦЭМ!$B$39:$B$789,F$331)+'СЕТ СН'!$F$13</f>
        <v>#VALUE!</v>
      </c>
      <c r="G343" s="36" t="e">
        <f ca="1">SUMIFS(СВЦЭМ!$J$40:$J$783,СВЦЭМ!$A$40:$A$783,$A343,СВЦЭМ!$B$39:$B$789,G$331)+'СЕТ СН'!$F$13</f>
        <v>#VALUE!</v>
      </c>
      <c r="H343" s="36" t="e">
        <f ca="1">SUMIFS(СВЦЭМ!$J$40:$J$783,СВЦЭМ!$A$40:$A$783,$A343,СВЦЭМ!$B$39:$B$789,H$331)+'СЕТ СН'!$F$13</f>
        <v>#VALUE!</v>
      </c>
      <c r="I343" s="36" t="e">
        <f ca="1">SUMIFS(СВЦЭМ!$J$40:$J$783,СВЦЭМ!$A$40:$A$783,$A343,СВЦЭМ!$B$39:$B$789,I$331)+'СЕТ СН'!$F$13</f>
        <v>#VALUE!</v>
      </c>
      <c r="J343" s="36" t="e">
        <f ca="1">SUMIFS(СВЦЭМ!$J$40:$J$783,СВЦЭМ!$A$40:$A$783,$A343,СВЦЭМ!$B$39:$B$789,J$331)+'СЕТ СН'!$F$13</f>
        <v>#VALUE!</v>
      </c>
      <c r="K343" s="36" t="e">
        <f ca="1">SUMIFS(СВЦЭМ!$J$40:$J$783,СВЦЭМ!$A$40:$A$783,$A343,СВЦЭМ!$B$39:$B$789,K$331)+'СЕТ СН'!$F$13</f>
        <v>#VALUE!</v>
      </c>
      <c r="L343" s="36" t="e">
        <f ca="1">SUMIFS(СВЦЭМ!$J$40:$J$783,СВЦЭМ!$A$40:$A$783,$A343,СВЦЭМ!$B$39:$B$789,L$331)+'СЕТ СН'!$F$13</f>
        <v>#VALUE!</v>
      </c>
      <c r="M343" s="36" t="e">
        <f ca="1">SUMIFS(СВЦЭМ!$J$40:$J$783,СВЦЭМ!$A$40:$A$783,$A343,СВЦЭМ!$B$39:$B$789,M$331)+'СЕТ СН'!$F$13</f>
        <v>#VALUE!</v>
      </c>
      <c r="N343" s="36" t="e">
        <f ca="1">SUMIFS(СВЦЭМ!$J$40:$J$783,СВЦЭМ!$A$40:$A$783,$A343,СВЦЭМ!$B$39:$B$789,N$331)+'СЕТ СН'!$F$13</f>
        <v>#VALUE!</v>
      </c>
      <c r="O343" s="36" t="e">
        <f ca="1">SUMIFS(СВЦЭМ!$J$40:$J$783,СВЦЭМ!$A$40:$A$783,$A343,СВЦЭМ!$B$39:$B$789,O$331)+'СЕТ СН'!$F$13</f>
        <v>#VALUE!</v>
      </c>
      <c r="P343" s="36" t="e">
        <f ca="1">SUMIFS(СВЦЭМ!$J$40:$J$783,СВЦЭМ!$A$40:$A$783,$A343,СВЦЭМ!$B$39:$B$789,P$331)+'СЕТ СН'!$F$13</f>
        <v>#VALUE!</v>
      </c>
      <c r="Q343" s="36" t="e">
        <f ca="1">SUMIFS(СВЦЭМ!$J$40:$J$783,СВЦЭМ!$A$40:$A$783,$A343,СВЦЭМ!$B$39:$B$789,Q$331)+'СЕТ СН'!$F$13</f>
        <v>#VALUE!</v>
      </c>
      <c r="R343" s="36" t="e">
        <f ca="1">SUMIFS(СВЦЭМ!$J$40:$J$783,СВЦЭМ!$A$40:$A$783,$A343,СВЦЭМ!$B$39:$B$789,R$331)+'СЕТ СН'!$F$13</f>
        <v>#VALUE!</v>
      </c>
      <c r="S343" s="36" t="e">
        <f ca="1">SUMIFS(СВЦЭМ!$J$40:$J$783,СВЦЭМ!$A$40:$A$783,$A343,СВЦЭМ!$B$39:$B$789,S$331)+'СЕТ СН'!$F$13</f>
        <v>#VALUE!</v>
      </c>
      <c r="T343" s="36" t="e">
        <f ca="1">SUMIFS(СВЦЭМ!$J$40:$J$783,СВЦЭМ!$A$40:$A$783,$A343,СВЦЭМ!$B$39:$B$789,T$331)+'СЕТ СН'!$F$13</f>
        <v>#VALUE!</v>
      </c>
      <c r="U343" s="36" t="e">
        <f ca="1">SUMIFS(СВЦЭМ!$J$40:$J$783,СВЦЭМ!$A$40:$A$783,$A343,СВЦЭМ!$B$39:$B$789,U$331)+'СЕТ СН'!$F$13</f>
        <v>#VALUE!</v>
      </c>
      <c r="V343" s="36" t="e">
        <f ca="1">SUMIFS(СВЦЭМ!$J$40:$J$783,СВЦЭМ!$A$40:$A$783,$A343,СВЦЭМ!$B$39:$B$789,V$331)+'СЕТ СН'!$F$13</f>
        <v>#VALUE!</v>
      </c>
      <c r="W343" s="36" t="e">
        <f ca="1">SUMIFS(СВЦЭМ!$J$40:$J$783,СВЦЭМ!$A$40:$A$783,$A343,СВЦЭМ!$B$39:$B$789,W$331)+'СЕТ СН'!$F$13</f>
        <v>#VALUE!</v>
      </c>
      <c r="X343" s="36" t="e">
        <f ca="1">SUMIFS(СВЦЭМ!$J$40:$J$783,СВЦЭМ!$A$40:$A$783,$A343,СВЦЭМ!$B$39:$B$789,X$331)+'СЕТ СН'!$F$13</f>
        <v>#VALUE!</v>
      </c>
      <c r="Y343" s="36" t="e">
        <f ca="1">SUMIFS(СВЦЭМ!$J$40:$J$783,СВЦЭМ!$A$40:$A$783,$A343,СВЦЭМ!$B$39:$B$789,Y$331)+'СЕТ СН'!$F$13</f>
        <v>#VALUE!</v>
      </c>
    </row>
    <row r="344" spans="1:25" ht="15.75" hidden="1" x14ac:dyDescent="0.2">
      <c r="A344" s="35">
        <f t="shared" si="9"/>
        <v>45639</v>
      </c>
      <c r="B344" s="36" t="e">
        <f ca="1">SUMIFS(СВЦЭМ!$J$40:$J$783,СВЦЭМ!$A$40:$A$783,$A344,СВЦЭМ!$B$39:$B$789,B$331)+'СЕТ СН'!$F$13</f>
        <v>#VALUE!</v>
      </c>
      <c r="C344" s="36" t="e">
        <f ca="1">SUMIFS(СВЦЭМ!$J$40:$J$783,СВЦЭМ!$A$40:$A$783,$A344,СВЦЭМ!$B$39:$B$789,C$331)+'СЕТ СН'!$F$13</f>
        <v>#VALUE!</v>
      </c>
      <c r="D344" s="36" t="e">
        <f ca="1">SUMIFS(СВЦЭМ!$J$40:$J$783,СВЦЭМ!$A$40:$A$783,$A344,СВЦЭМ!$B$39:$B$789,D$331)+'СЕТ СН'!$F$13</f>
        <v>#VALUE!</v>
      </c>
      <c r="E344" s="36" t="e">
        <f ca="1">SUMIFS(СВЦЭМ!$J$40:$J$783,СВЦЭМ!$A$40:$A$783,$A344,СВЦЭМ!$B$39:$B$789,E$331)+'СЕТ СН'!$F$13</f>
        <v>#VALUE!</v>
      </c>
      <c r="F344" s="36" t="e">
        <f ca="1">SUMIFS(СВЦЭМ!$J$40:$J$783,СВЦЭМ!$A$40:$A$783,$A344,СВЦЭМ!$B$39:$B$789,F$331)+'СЕТ СН'!$F$13</f>
        <v>#VALUE!</v>
      </c>
      <c r="G344" s="36" t="e">
        <f ca="1">SUMIFS(СВЦЭМ!$J$40:$J$783,СВЦЭМ!$A$40:$A$783,$A344,СВЦЭМ!$B$39:$B$789,G$331)+'СЕТ СН'!$F$13</f>
        <v>#VALUE!</v>
      </c>
      <c r="H344" s="36" t="e">
        <f ca="1">SUMIFS(СВЦЭМ!$J$40:$J$783,СВЦЭМ!$A$40:$A$783,$A344,СВЦЭМ!$B$39:$B$789,H$331)+'СЕТ СН'!$F$13</f>
        <v>#VALUE!</v>
      </c>
      <c r="I344" s="36" t="e">
        <f ca="1">SUMIFS(СВЦЭМ!$J$40:$J$783,СВЦЭМ!$A$40:$A$783,$A344,СВЦЭМ!$B$39:$B$789,I$331)+'СЕТ СН'!$F$13</f>
        <v>#VALUE!</v>
      </c>
      <c r="J344" s="36" t="e">
        <f ca="1">SUMIFS(СВЦЭМ!$J$40:$J$783,СВЦЭМ!$A$40:$A$783,$A344,СВЦЭМ!$B$39:$B$789,J$331)+'СЕТ СН'!$F$13</f>
        <v>#VALUE!</v>
      </c>
      <c r="K344" s="36" t="e">
        <f ca="1">SUMIFS(СВЦЭМ!$J$40:$J$783,СВЦЭМ!$A$40:$A$783,$A344,СВЦЭМ!$B$39:$B$789,K$331)+'СЕТ СН'!$F$13</f>
        <v>#VALUE!</v>
      </c>
      <c r="L344" s="36" t="e">
        <f ca="1">SUMIFS(СВЦЭМ!$J$40:$J$783,СВЦЭМ!$A$40:$A$783,$A344,СВЦЭМ!$B$39:$B$789,L$331)+'СЕТ СН'!$F$13</f>
        <v>#VALUE!</v>
      </c>
      <c r="M344" s="36" t="e">
        <f ca="1">SUMIFS(СВЦЭМ!$J$40:$J$783,СВЦЭМ!$A$40:$A$783,$A344,СВЦЭМ!$B$39:$B$789,M$331)+'СЕТ СН'!$F$13</f>
        <v>#VALUE!</v>
      </c>
      <c r="N344" s="36" t="e">
        <f ca="1">SUMIFS(СВЦЭМ!$J$40:$J$783,СВЦЭМ!$A$40:$A$783,$A344,СВЦЭМ!$B$39:$B$789,N$331)+'СЕТ СН'!$F$13</f>
        <v>#VALUE!</v>
      </c>
      <c r="O344" s="36" t="e">
        <f ca="1">SUMIFS(СВЦЭМ!$J$40:$J$783,СВЦЭМ!$A$40:$A$783,$A344,СВЦЭМ!$B$39:$B$789,O$331)+'СЕТ СН'!$F$13</f>
        <v>#VALUE!</v>
      </c>
      <c r="P344" s="36" t="e">
        <f ca="1">SUMIFS(СВЦЭМ!$J$40:$J$783,СВЦЭМ!$A$40:$A$783,$A344,СВЦЭМ!$B$39:$B$789,P$331)+'СЕТ СН'!$F$13</f>
        <v>#VALUE!</v>
      </c>
      <c r="Q344" s="36" t="e">
        <f ca="1">SUMIFS(СВЦЭМ!$J$40:$J$783,СВЦЭМ!$A$40:$A$783,$A344,СВЦЭМ!$B$39:$B$789,Q$331)+'СЕТ СН'!$F$13</f>
        <v>#VALUE!</v>
      </c>
      <c r="R344" s="36" t="e">
        <f ca="1">SUMIFS(СВЦЭМ!$J$40:$J$783,СВЦЭМ!$A$40:$A$783,$A344,СВЦЭМ!$B$39:$B$789,R$331)+'СЕТ СН'!$F$13</f>
        <v>#VALUE!</v>
      </c>
      <c r="S344" s="36" t="e">
        <f ca="1">SUMIFS(СВЦЭМ!$J$40:$J$783,СВЦЭМ!$A$40:$A$783,$A344,СВЦЭМ!$B$39:$B$789,S$331)+'СЕТ СН'!$F$13</f>
        <v>#VALUE!</v>
      </c>
      <c r="T344" s="36" t="e">
        <f ca="1">SUMIFS(СВЦЭМ!$J$40:$J$783,СВЦЭМ!$A$40:$A$783,$A344,СВЦЭМ!$B$39:$B$789,T$331)+'СЕТ СН'!$F$13</f>
        <v>#VALUE!</v>
      </c>
      <c r="U344" s="36" t="e">
        <f ca="1">SUMIFS(СВЦЭМ!$J$40:$J$783,СВЦЭМ!$A$40:$A$783,$A344,СВЦЭМ!$B$39:$B$789,U$331)+'СЕТ СН'!$F$13</f>
        <v>#VALUE!</v>
      </c>
      <c r="V344" s="36" t="e">
        <f ca="1">SUMIFS(СВЦЭМ!$J$40:$J$783,СВЦЭМ!$A$40:$A$783,$A344,СВЦЭМ!$B$39:$B$789,V$331)+'СЕТ СН'!$F$13</f>
        <v>#VALUE!</v>
      </c>
      <c r="W344" s="36" t="e">
        <f ca="1">SUMIFS(СВЦЭМ!$J$40:$J$783,СВЦЭМ!$A$40:$A$783,$A344,СВЦЭМ!$B$39:$B$789,W$331)+'СЕТ СН'!$F$13</f>
        <v>#VALUE!</v>
      </c>
      <c r="X344" s="36" t="e">
        <f ca="1">SUMIFS(СВЦЭМ!$J$40:$J$783,СВЦЭМ!$A$40:$A$783,$A344,СВЦЭМ!$B$39:$B$789,X$331)+'СЕТ СН'!$F$13</f>
        <v>#VALUE!</v>
      </c>
      <c r="Y344" s="36" t="e">
        <f ca="1">SUMIFS(СВЦЭМ!$J$40:$J$783,СВЦЭМ!$A$40:$A$783,$A344,СВЦЭМ!$B$39:$B$789,Y$331)+'СЕТ СН'!$F$13</f>
        <v>#VALUE!</v>
      </c>
    </row>
    <row r="345" spans="1:25" ht="15.75" hidden="1" x14ac:dyDescent="0.2">
      <c r="A345" s="35">
        <f t="shared" si="9"/>
        <v>45640</v>
      </c>
      <c r="B345" s="36" t="e">
        <f ca="1">SUMIFS(СВЦЭМ!$J$40:$J$783,СВЦЭМ!$A$40:$A$783,$A345,СВЦЭМ!$B$39:$B$789,B$331)+'СЕТ СН'!$F$13</f>
        <v>#VALUE!</v>
      </c>
      <c r="C345" s="36" t="e">
        <f ca="1">SUMIFS(СВЦЭМ!$J$40:$J$783,СВЦЭМ!$A$40:$A$783,$A345,СВЦЭМ!$B$39:$B$789,C$331)+'СЕТ СН'!$F$13</f>
        <v>#VALUE!</v>
      </c>
      <c r="D345" s="36" t="e">
        <f ca="1">SUMIFS(СВЦЭМ!$J$40:$J$783,СВЦЭМ!$A$40:$A$783,$A345,СВЦЭМ!$B$39:$B$789,D$331)+'СЕТ СН'!$F$13</f>
        <v>#VALUE!</v>
      </c>
      <c r="E345" s="36" t="e">
        <f ca="1">SUMIFS(СВЦЭМ!$J$40:$J$783,СВЦЭМ!$A$40:$A$783,$A345,СВЦЭМ!$B$39:$B$789,E$331)+'СЕТ СН'!$F$13</f>
        <v>#VALUE!</v>
      </c>
      <c r="F345" s="36" t="e">
        <f ca="1">SUMIFS(СВЦЭМ!$J$40:$J$783,СВЦЭМ!$A$40:$A$783,$A345,СВЦЭМ!$B$39:$B$789,F$331)+'СЕТ СН'!$F$13</f>
        <v>#VALUE!</v>
      </c>
      <c r="G345" s="36" t="e">
        <f ca="1">SUMIFS(СВЦЭМ!$J$40:$J$783,СВЦЭМ!$A$40:$A$783,$A345,СВЦЭМ!$B$39:$B$789,G$331)+'СЕТ СН'!$F$13</f>
        <v>#VALUE!</v>
      </c>
      <c r="H345" s="36" t="e">
        <f ca="1">SUMIFS(СВЦЭМ!$J$40:$J$783,СВЦЭМ!$A$40:$A$783,$A345,СВЦЭМ!$B$39:$B$789,H$331)+'СЕТ СН'!$F$13</f>
        <v>#VALUE!</v>
      </c>
      <c r="I345" s="36" t="e">
        <f ca="1">SUMIFS(СВЦЭМ!$J$40:$J$783,СВЦЭМ!$A$40:$A$783,$A345,СВЦЭМ!$B$39:$B$789,I$331)+'СЕТ СН'!$F$13</f>
        <v>#VALUE!</v>
      </c>
      <c r="J345" s="36" t="e">
        <f ca="1">SUMIFS(СВЦЭМ!$J$40:$J$783,СВЦЭМ!$A$40:$A$783,$A345,СВЦЭМ!$B$39:$B$789,J$331)+'СЕТ СН'!$F$13</f>
        <v>#VALUE!</v>
      </c>
      <c r="K345" s="36" t="e">
        <f ca="1">SUMIFS(СВЦЭМ!$J$40:$J$783,СВЦЭМ!$A$40:$A$783,$A345,СВЦЭМ!$B$39:$B$789,K$331)+'СЕТ СН'!$F$13</f>
        <v>#VALUE!</v>
      </c>
      <c r="L345" s="36" t="e">
        <f ca="1">SUMIFS(СВЦЭМ!$J$40:$J$783,СВЦЭМ!$A$40:$A$783,$A345,СВЦЭМ!$B$39:$B$789,L$331)+'СЕТ СН'!$F$13</f>
        <v>#VALUE!</v>
      </c>
      <c r="M345" s="36" t="e">
        <f ca="1">SUMIFS(СВЦЭМ!$J$40:$J$783,СВЦЭМ!$A$40:$A$783,$A345,СВЦЭМ!$B$39:$B$789,M$331)+'СЕТ СН'!$F$13</f>
        <v>#VALUE!</v>
      </c>
      <c r="N345" s="36" t="e">
        <f ca="1">SUMIFS(СВЦЭМ!$J$40:$J$783,СВЦЭМ!$A$40:$A$783,$A345,СВЦЭМ!$B$39:$B$789,N$331)+'СЕТ СН'!$F$13</f>
        <v>#VALUE!</v>
      </c>
      <c r="O345" s="36" t="e">
        <f ca="1">SUMIFS(СВЦЭМ!$J$40:$J$783,СВЦЭМ!$A$40:$A$783,$A345,СВЦЭМ!$B$39:$B$789,O$331)+'СЕТ СН'!$F$13</f>
        <v>#VALUE!</v>
      </c>
      <c r="P345" s="36" t="e">
        <f ca="1">SUMIFS(СВЦЭМ!$J$40:$J$783,СВЦЭМ!$A$40:$A$783,$A345,СВЦЭМ!$B$39:$B$789,P$331)+'СЕТ СН'!$F$13</f>
        <v>#VALUE!</v>
      </c>
      <c r="Q345" s="36" t="e">
        <f ca="1">SUMIFS(СВЦЭМ!$J$40:$J$783,СВЦЭМ!$A$40:$A$783,$A345,СВЦЭМ!$B$39:$B$789,Q$331)+'СЕТ СН'!$F$13</f>
        <v>#VALUE!</v>
      </c>
      <c r="R345" s="36" t="e">
        <f ca="1">SUMIFS(СВЦЭМ!$J$40:$J$783,СВЦЭМ!$A$40:$A$783,$A345,СВЦЭМ!$B$39:$B$789,R$331)+'СЕТ СН'!$F$13</f>
        <v>#VALUE!</v>
      </c>
      <c r="S345" s="36" t="e">
        <f ca="1">SUMIFS(СВЦЭМ!$J$40:$J$783,СВЦЭМ!$A$40:$A$783,$A345,СВЦЭМ!$B$39:$B$789,S$331)+'СЕТ СН'!$F$13</f>
        <v>#VALUE!</v>
      </c>
      <c r="T345" s="36" t="e">
        <f ca="1">SUMIFS(СВЦЭМ!$J$40:$J$783,СВЦЭМ!$A$40:$A$783,$A345,СВЦЭМ!$B$39:$B$789,T$331)+'СЕТ СН'!$F$13</f>
        <v>#VALUE!</v>
      </c>
      <c r="U345" s="36" t="e">
        <f ca="1">SUMIFS(СВЦЭМ!$J$40:$J$783,СВЦЭМ!$A$40:$A$783,$A345,СВЦЭМ!$B$39:$B$789,U$331)+'СЕТ СН'!$F$13</f>
        <v>#VALUE!</v>
      </c>
      <c r="V345" s="36" t="e">
        <f ca="1">SUMIFS(СВЦЭМ!$J$40:$J$783,СВЦЭМ!$A$40:$A$783,$A345,СВЦЭМ!$B$39:$B$789,V$331)+'СЕТ СН'!$F$13</f>
        <v>#VALUE!</v>
      </c>
      <c r="W345" s="36" t="e">
        <f ca="1">SUMIFS(СВЦЭМ!$J$40:$J$783,СВЦЭМ!$A$40:$A$783,$A345,СВЦЭМ!$B$39:$B$789,W$331)+'СЕТ СН'!$F$13</f>
        <v>#VALUE!</v>
      </c>
      <c r="X345" s="36" t="e">
        <f ca="1">SUMIFS(СВЦЭМ!$J$40:$J$783,СВЦЭМ!$A$40:$A$783,$A345,СВЦЭМ!$B$39:$B$789,X$331)+'СЕТ СН'!$F$13</f>
        <v>#VALUE!</v>
      </c>
      <c r="Y345" s="36" t="e">
        <f ca="1">SUMIFS(СВЦЭМ!$J$40:$J$783,СВЦЭМ!$A$40:$A$783,$A345,СВЦЭМ!$B$39:$B$789,Y$331)+'СЕТ СН'!$F$13</f>
        <v>#VALUE!</v>
      </c>
    </row>
    <row r="346" spans="1:25" ht="15.75" hidden="1" x14ac:dyDescent="0.2">
      <c r="A346" s="35">
        <f t="shared" si="9"/>
        <v>45641</v>
      </c>
      <c r="B346" s="36" t="e">
        <f ca="1">SUMIFS(СВЦЭМ!$J$40:$J$783,СВЦЭМ!$A$40:$A$783,$A346,СВЦЭМ!$B$39:$B$789,B$331)+'СЕТ СН'!$F$13</f>
        <v>#VALUE!</v>
      </c>
      <c r="C346" s="36" t="e">
        <f ca="1">SUMIFS(СВЦЭМ!$J$40:$J$783,СВЦЭМ!$A$40:$A$783,$A346,СВЦЭМ!$B$39:$B$789,C$331)+'СЕТ СН'!$F$13</f>
        <v>#VALUE!</v>
      </c>
      <c r="D346" s="36" t="e">
        <f ca="1">SUMIFS(СВЦЭМ!$J$40:$J$783,СВЦЭМ!$A$40:$A$783,$A346,СВЦЭМ!$B$39:$B$789,D$331)+'СЕТ СН'!$F$13</f>
        <v>#VALUE!</v>
      </c>
      <c r="E346" s="36" t="e">
        <f ca="1">SUMIFS(СВЦЭМ!$J$40:$J$783,СВЦЭМ!$A$40:$A$783,$A346,СВЦЭМ!$B$39:$B$789,E$331)+'СЕТ СН'!$F$13</f>
        <v>#VALUE!</v>
      </c>
      <c r="F346" s="36" t="e">
        <f ca="1">SUMIFS(СВЦЭМ!$J$40:$J$783,СВЦЭМ!$A$40:$A$783,$A346,СВЦЭМ!$B$39:$B$789,F$331)+'СЕТ СН'!$F$13</f>
        <v>#VALUE!</v>
      </c>
      <c r="G346" s="36" t="e">
        <f ca="1">SUMIFS(СВЦЭМ!$J$40:$J$783,СВЦЭМ!$A$40:$A$783,$A346,СВЦЭМ!$B$39:$B$789,G$331)+'СЕТ СН'!$F$13</f>
        <v>#VALUE!</v>
      </c>
      <c r="H346" s="36" t="e">
        <f ca="1">SUMIFS(СВЦЭМ!$J$40:$J$783,СВЦЭМ!$A$40:$A$783,$A346,СВЦЭМ!$B$39:$B$789,H$331)+'СЕТ СН'!$F$13</f>
        <v>#VALUE!</v>
      </c>
      <c r="I346" s="36" t="e">
        <f ca="1">SUMIFS(СВЦЭМ!$J$40:$J$783,СВЦЭМ!$A$40:$A$783,$A346,СВЦЭМ!$B$39:$B$789,I$331)+'СЕТ СН'!$F$13</f>
        <v>#VALUE!</v>
      </c>
      <c r="J346" s="36" t="e">
        <f ca="1">SUMIFS(СВЦЭМ!$J$40:$J$783,СВЦЭМ!$A$40:$A$783,$A346,СВЦЭМ!$B$39:$B$789,J$331)+'СЕТ СН'!$F$13</f>
        <v>#VALUE!</v>
      </c>
      <c r="K346" s="36" t="e">
        <f ca="1">SUMIFS(СВЦЭМ!$J$40:$J$783,СВЦЭМ!$A$40:$A$783,$A346,СВЦЭМ!$B$39:$B$789,K$331)+'СЕТ СН'!$F$13</f>
        <v>#VALUE!</v>
      </c>
      <c r="L346" s="36" t="e">
        <f ca="1">SUMIFS(СВЦЭМ!$J$40:$J$783,СВЦЭМ!$A$40:$A$783,$A346,СВЦЭМ!$B$39:$B$789,L$331)+'СЕТ СН'!$F$13</f>
        <v>#VALUE!</v>
      </c>
      <c r="M346" s="36" t="e">
        <f ca="1">SUMIFS(СВЦЭМ!$J$40:$J$783,СВЦЭМ!$A$40:$A$783,$A346,СВЦЭМ!$B$39:$B$789,M$331)+'СЕТ СН'!$F$13</f>
        <v>#VALUE!</v>
      </c>
      <c r="N346" s="36" t="e">
        <f ca="1">SUMIFS(СВЦЭМ!$J$40:$J$783,СВЦЭМ!$A$40:$A$783,$A346,СВЦЭМ!$B$39:$B$789,N$331)+'СЕТ СН'!$F$13</f>
        <v>#VALUE!</v>
      </c>
      <c r="O346" s="36" t="e">
        <f ca="1">SUMIFS(СВЦЭМ!$J$40:$J$783,СВЦЭМ!$A$40:$A$783,$A346,СВЦЭМ!$B$39:$B$789,O$331)+'СЕТ СН'!$F$13</f>
        <v>#VALUE!</v>
      </c>
      <c r="P346" s="36" t="e">
        <f ca="1">SUMIFS(СВЦЭМ!$J$40:$J$783,СВЦЭМ!$A$40:$A$783,$A346,СВЦЭМ!$B$39:$B$789,P$331)+'СЕТ СН'!$F$13</f>
        <v>#VALUE!</v>
      </c>
      <c r="Q346" s="36" t="e">
        <f ca="1">SUMIFS(СВЦЭМ!$J$40:$J$783,СВЦЭМ!$A$40:$A$783,$A346,СВЦЭМ!$B$39:$B$789,Q$331)+'СЕТ СН'!$F$13</f>
        <v>#VALUE!</v>
      </c>
      <c r="R346" s="36" t="e">
        <f ca="1">SUMIFS(СВЦЭМ!$J$40:$J$783,СВЦЭМ!$A$40:$A$783,$A346,СВЦЭМ!$B$39:$B$789,R$331)+'СЕТ СН'!$F$13</f>
        <v>#VALUE!</v>
      </c>
      <c r="S346" s="36" t="e">
        <f ca="1">SUMIFS(СВЦЭМ!$J$40:$J$783,СВЦЭМ!$A$40:$A$783,$A346,СВЦЭМ!$B$39:$B$789,S$331)+'СЕТ СН'!$F$13</f>
        <v>#VALUE!</v>
      </c>
      <c r="T346" s="36" t="e">
        <f ca="1">SUMIFS(СВЦЭМ!$J$40:$J$783,СВЦЭМ!$A$40:$A$783,$A346,СВЦЭМ!$B$39:$B$789,T$331)+'СЕТ СН'!$F$13</f>
        <v>#VALUE!</v>
      </c>
      <c r="U346" s="36" t="e">
        <f ca="1">SUMIFS(СВЦЭМ!$J$40:$J$783,СВЦЭМ!$A$40:$A$783,$A346,СВЦЭМ!$B$39:$B$789,U$331)+'СЕТ СН'!$F$13</f>
        <v>#VALUE!</v>
      </c>
      <c r="V346" s="36" t="e">
        <f ca="1">SUMIFS(СВЦЭМ!$J$40:$J$783,СВЦЭМ!$A$40:$A$783,$A346,СВЦЭМ!$B$39:$B$789,V$331)+'СЕТ СН'!$F$13</f>
        <v>#VALUE!</v>
      </c>
      <c r="W346" s="36" t="e">
        <f ca="1">SUMIFS(СВЦЭМ!$J$40:$J$783,СВЦЭМ!$A$40:$A$783,$A346,СВЦЭМ!$B$39:$B$789,W$331)+'СЕТ СН'!$F$13</f>
        <v>#VALUE!</v>
      </c>
      <c r="X346" s="36" t="e">
        <f ca="1">SUMIFS(СВЦЭМ!$J$40:$J$783,СВЦЭМ!$A$40:$A$783,$A346,СВЦЭМ!$B$39:$B$789,X$331)+'СЕТ СН'!$F$13</f>
        <v>#VALUE!</v>
      </c>
      <c r="Y346" s="36" t="e">
        <f ca="1">SUMIFS(СВЦЭМ!$J$40:$J$783,СВЦЭМ!$A$40:$A$783,$A346,СВЦЭМ!$B$39:$B$789,Y$331)+'СЕТ СН'!$F$13</f>
        <v>#VALUE!</v>
      </c>
    </row>
    <row r="347" spans="1:25" ht="15.75" hidden="1" x14ac:dyDescent="0.2">
      <c r="A347" s="35">
        <f t="shared" si="9"/>
        <v>45642</v>
      </c>
      <c r="B347" s="36" t="e">
        <f ca="1">SUMIFS(СВЦЭМ!$J$40:$J$783,СВЦЭМ!$A$40:$A$783,$A347,СВЦЭМ!$B$39:$B$789,B$331)+'СЕТ СН'!$F$13</f>
        <v>#VALUE!</v>
      </c>
      <c r="C347" s="36" t="e">
        <f ca="1">SUMIFS(СВЦЭМ!$J$40:$J$783,СВЦЭМ!$A$40:$A$783,$A347,СВЦЭМ!$B$39:$B$789,C$331)+'СЕТ СН'!$F$13</f>
        <v>#VALUE!</v>
      </c>
      <c r="D347" s="36" t="e">
        <f ca="1">SUMIFS(СВЦЭМ!$J$40:$J$783,СВЦЭМ!$A$40:$A$783,$A347,СВЦЭМ!$B$39:$B$789,D$331)+'СЕТ СН'!$F$13</f>
        <v>#VALUE!</v>
      </c>
      <c r="E347" s="36" t="e">
        <f ca="1">SUMIFS(СВЦЭМ!$J$40:$J$783,СВЦЭМ!$A$40:$A$783,$A347,СВЦЭМ!$B$39:$B$789,E$331)+'СЕТ СН'!$F$13</f>
        <v>#VALUE!</v>
      </c>
      <c r="F347" s="36" t="e">
        <f ca="1">SUMIFS(СВЦЭМ!$J$40:$J$783,СВЦЭМ!$A$40:$A$783,$A347,СВЦЭМ!$B$39:$B$789,F$331)+'СЕТ СН'!$F$13</f>
        <v>#VALUE!</v>
      </c>
      <c r="G347" s="36" t="e">
        <f ca="1">SUMIFS(СВЦЭМ!$J$40:$J$783,СВЦЭМ!$A$40:$A$783,$A347,СВЦЭМ!$B$39:$B$789,G$331)+'СЕТ СН'!$F$13</f>
        <v>#VALUE!</v>
      </c>
      <c r="H347" s="36" t="e">
        <f ca="1">SUMIFS(СВЦЭМ!$J$40:$J$783,СВЦЭМ!$A$40:$A$783,$A347,СВЦЭМ!$B$39:$B$789,H$331)+'СЕТ СН'!$F$13</f>
        <v>#VALUE!</v>
      </c>
      <c r="I347" s="36" t="e">
        <f ca="1">SUMIFS(СВЦЭМ!$J$40:$J$783,СВЦЭМ!$A$40:$A$783,$A347,СВЦЭМ!$B$39:$B$789,I$331)+'СЕТ СН'!$F$13</f>
        <v>#VALUE!</v>
      </c>
      <c r="J347" s="36" t="e">
        <f ca="1">SUMIFS(СВЦЭМ!$J$40:$J$783,СВЦЭМ!$A$40:$A$783,$A347,СВЦЭМ!$B$39:$B$789,J$331)+'СЕТ СН'!$F$13</f>
        <v>#VALUE!</v>
      </c>
      <c r="K347" s="36" t="e">
        <f ca="1">SUMIFS(СВЦЭМ!$J$40:$J$783,СВЦЭМ!$A$40:$A$783,$A347,СВЦЭМ!$B$39:$B$789,K$331)+'СЕТ СН'!$F$13</f>
        <v>#VALUE!</v>
      </c>
      <c r="L347" s="36" t="e">
        <f ca="1">SUMIFS(СВЦЭМ!$J$40:$J$783,СВЦЭМ!$A$40:$A$783,$A347,СВЦЭМ!$B$39:$B$789,L$331)+'СЕТ СН'!$F$13</f>
        <v>#VALUE!</v>
      </c>
      <c r="M347" s="36" t="e">
        <f ca="1">SUMIFS(СВЦЭМ!$J$40:$J$783,СВЦЭМ!$A$40:$A$783,$A347,СВЦЭМ!$B$39:$B$789,M$331)+'СЕТ СН'!$F$13</f>
        <v>#VALUE!</v>
      </c>
      <c r="N347" s="36" t="e">
        <f ca="1">SUMIFS(СВЦЭМ!$J$40:$J$783,СВЦЭМ!$A$40:$A$783,$A347,СВЦЭМ!$B$39:$B$789,N$331)+'СЕТ СН'!$F$13</f>
        <v>#VALUE!</v>
      </c>
      <c r="O347" s="36" t="e">
        <f ca="1">SUMIFS(СВЦЭМ!$J$40:$J$783,СВЦЭМ!$A$40:$A$783,$A347,СВЦЭМ!$B$39:$B$789,O$331)+'СЕТ СН'!$F$13</f>
        <v>#VALUE!</v>
      </c>
      <c r="P347" s="36" t="e">
        <f ca="1">SUMIFS(СВЦЭМ!$J$40:$J$783,СВЦЭМ!$A$40:$A$783,$A347,СВЦЭМ!$B$39:$B$789,P$331)+'СЕТ СН'!$F$13</f>
        <v>#VALUE!</v>
      </c>
      <c r="Q347" s="36" t="e">
        <f ca="1">SUMIFS(СВЦЭМ!$J$40:$J$783,СВЦЭМ!$A$40:$A$783,$A347,СВЦЭМ!$B$39:$B$789,Q$331)+'СЕТ СН'!$F$13</f>
        <v>#VALUE!</v>
      </c>
      <c r="R347" s="36" t="e">
        <f ca="1">SUMIFS(СВЦЭМ!$J$40:$J$783,СВЦЭМ!$A$40:$A$783,$A347,СВЦЭМ!$B$39:$B$789,R$331)+'СЕТ СН'!$F$13</f>
        <v>#VALUE!</v>
      </c>
      <c r="S347" s="36" t="e">
        <f ca="1">SUMIFS(СВЦЭМ!$J$40:$J$783,СВЦЭМ!$A$40:$A$783,$A347,СВЦЭМ!$B$39:$B$789,S$331)+'СЕТ СН'!$F$13</f>
        <v>#VALUE!</v>
      </c>
      <c r="T347" s="36" t="e">
        <f ca="1">SUMIFS(СВЦЭМ!$J$40:$J$783,СВЦЭМ!$A$40:$A$783,$A347,СВЦЭМ!$B$39:$B$789,T$331)+'СЕТ СН'!$F$13</f>
        <v>#VALUE!</v>
      </c>
      <c r="U347" s="36" t="e">
        <f ca="1">SUMIFS(СВЦЭМ!$J$40:$J$783,СВЦЭМ!$A$40:$A$783,$A347,СВЦЭМ!$B$39:$B$789,U$331)+'СЕТ СН'!$F$13</f>
        <v>#VALUE!</v>
      </c>
      <c r="V347" s="36" t="e">
        <f ca="1">SUMIFS(СВЦЭМ!$J$40:$J$783,СВЦЭМ!$A$40:$A$783,$A347,СВЦЭМ!$B$39:$B$789,V$331)+'СЕТ СН'!$F$13</f>
        <v>#VALUE!</v>
      </c>
      <c r="W347" s="36" t="e">
        <f ca="1">SUMIFS(СВЦЭМ!$J$40:$J$783,СВЦЭМ!$A$40:$A$783,$A347,СВЦЭМ!$B$39:$B$789,W$331)+'СЕТ СН'!$F$13</f>
        <v>#VALUE!</v>
      </c>
      <c r="X347" s="36" t="e">
        <f ca="1">SUMIFS(СВЦЭМ!$J$40:$J$783,СВЦЭМ!$A$40:$A$783,$A347,СВЦЭМ!$B$39:$B$789,X$331)+'СЕТ СН'!$F$13</f>
        <v>#VALUE!</v>
      </c>
      <c r="Y347" s="36" t="e">
        <f ca="1">SUMIFS(СВЦЭМ!$J$40:$J$783,СВЦЭМ!$A$40:$A$783,$A347,СВЦЭМ!$B$39:$B$789,Y$331)+'СЕТ СН'!$F$13</f>
        <v>#VALUE!</v>
      </c>
    </row>
    <row r="348" spans="1:25" ht="15.75" hidden="1" x14ac:dyDescent="0.2">
      <c r="A348" s="35">
        <f t="shared" si="9"/>
        <v>45643</v>
      </c>
      <c r="B348" s="36" t="e">
        <f ca="1">SUMIFS(СВЦЭМ!$J$40:$J$783,СВЦЭМ!$A$40:$A$783,$A348,СВЦЭМ!$B$39:$B$789,B$331)+'СЕТ СН'!$F$13</f>
        <v>#VALUE!</v>
      </c>
      <c r="C348" s="36" t="e">
        <f ca="1">SUMIFS(СВЦЭМ!$J$40:$J$783,СВЦЭМ!$A$40:$A$783,$A348,СВЦЭМ!$B$39:$B$789,C$331)+'СЕТ СН'!$F$13</f>
        <v>#VALUE!</v>
      </c>
      <c r="D348" s="36" t="e">
        <f ca="1">SUMIFS(СВЦЭМ!$J$40:$J$783,СВЦЭМ!$A$40:$A$783,$A348,СВЦЭМ!$B$39:$B$789,D$331)+'СЕТ СН'!$F$13</f>
        <v>#VALUE!</v>
      </c>
      <c r="E348" s="36" t="e">
        <f ca="1">SUMIFS(СВЦЭМ!$J$40:$J$783,СВЦЭМ!$A$40:$A$783,$A348,СВЦЭМ!$B$39:$B$789,E$331)+'СЕТ СН'!$F$13</f>
        <v>#VALUE!</v>
      </c>
      <c r="F348" s="36" t="e">
        <f ca="1">SUMIFS(СВЦЭМ!$J$40:$J$783,СВЦЭМ!$A$40:$A$783,$A348,СВЦЭМ!$B$39:$B$789,F$331)+'СЕТ СН'!$F$13</f>
        <v>#VALUE!</v>
      </c>
      <c r="G348" s="36" t="e">
        <f ca="1">SUMIFS(СВЦЭМ!$J$40:$J$783,СВЦЭМ!$A$40:$A$783,$A348,СВЦЭМ!$B$39:$B$789,G$331)+'СЕТ СН'!$F$13</f>
        <v>#VALUE!</v>
      </c>
      <c r="H348" s="36" t="e">
        <f ca="1">SUMIFS(СВЦЭМ!$J$40:$J$783,СВЦЭМ!$A$40:$A$783,$A348,СВЦЭМ!$B$39:$B$789,H$331)+'СЕТ СН'!$F$13</f>
        <v>#VALUE!</v>
      </c>
      <c r="I348" s="36" t="e">
        <f ca="1">SUMIFS(СВЦЭМ!$J$40:$J$783,СВЦЭМ!$A$40:$A$783,$A348,СВЦЭМ!$B$39:$B$789,I$331)+'СЕТ СН'!$F$13</f>
        <v>#VALUE!</v>
      </c>
      <c r="J348" s="36" t="e">
        <f ca="1">SUMIFS(СВЦЭМ!$J$40:$J$783,СВЦЭМ!$A$40:$A$783,$A348,СВЦЭМ!$B$39:$B$789,J$331)+'СЕТ СН'!$F$13</f>
        <v>#VALUE!</v>
      </c>
      <c r="K348" s="36" t="e">
        <f ca="1">SUMIFS(СВЦЭМ!$J$40:$J$783,СВЦЭМ!$A$40:$A$783,$A348,СВЦЭМ!$B$39:$B$789,K$331)+'СЕТ СН'!$F$13</f>
        <v>#VALUE!</v>
      </c>
      <c r="L348" s="36" t="e">
        <f ca="1">SUMIFS(СВЦЭМ!$J$40:$J$783,СВЦЭМ!$A$40:$A$783,$A348,СВЦЭМ!$B$39:$B$789,L$331)+'СЕТ СН'!$F$13</f>
        <v>#VALUE!</v>
      </c>
      <c r="M348" s="36" t="e">
        <f ca="1">SUMIFS(СВЦЭМ!$J$40:$J$783,СВЦЭМ!$A$40:$A$783,$A348,СВЦЭМ!$B$39:$B$789,M$331)+'СЕТ СН'!$F$13</f>
        <v>#VALUE!</v>
      </c>
      <c r="N348" s="36" t="e">
        <f ca="1">SUMIFS(СВЦЭМ!$J$40:$J$783,СВЦЭМ!$A$40:$A$783,$A348,СВЦЭМ!$B$39:$B$789,N$331)+'СЕТ СН'!$F$13</f>
        <v>#VALUE!</v>
      </c>
      <c r="O348" s="36" t="e">
        <f ca="1">SUMIFS(СВЦЭМ!$J$40:$J$783,СВЦЭМ!$A$40:$A$783,$A348,СВЦЭМ!$B$39:$B$789,O$331)+'СЕТ СН'!$F$13</f>
        <v>#VALUE!</v>
      </c>
      <c r="P348" s="36" t="e">
        <f ca="1">SUMIFS(СВЦЭМ!$J$40:$J$783,СВЦЭМ!$A$40:$A$783,$A348,СВЦЭМ!$B$39:$B$789,P$331)+'СЕТ СН'!$F$13</f>
        <v>#VALUE!</v>
      </c>
      <c r="Q348" s="36" t="e">
        <f ca="1">SUMIFS(СВЦЭМ!$J$40:$J$783,СВЦЭМ!$A$40:$A$783,$A348,СВЦЭМ!$B$39:$B$789,Q$331)+'СЕТ СН'!$F$13</f>
        <v>#VALUE!</v>
      </c>
      <c r="R348" s="36" t="e">
        <f ca="1">SUMIFS(СВЦЭМ!$J$40:$J$783,СВЦЭМ!$A$40:$A$783,$A348,СВЦЭМ!$B$39:$B$789,R$331)+'СЕТ СН'!$F$13</f>
        <v>#VALUE!</v>
      </c>
      <c r="S348" s="36" t="e">
        <f ca="1">SUMIFS(СВЦЭМ!$J$40:$J$783,СВЦЭМ!$A$40:$A$783,$A348,СВЦЭМ!$B$39:$B$789,S$331)+'СЕТ СН'!$F$13</f>
        <v>#VALUE!</v>
      </c>
      <c r="T348" s="36" t="e">
        <f ca="1">SUMIFS(СВЦЭМ!$J$40:$J$783,СВЦЭМ!$A$40:$A$783,$A348,СВЦЭМ!$B$39:$B$789,T$331)+'СЕТ СН'!$F$13</f>
        <v>#VALUE!</v>
      </c>
      <c r="U348" s="36" t="e">
        <f ca="1">SUMIFS(СВЦЭМ!$J$40:$J$783,СВЦЭМ!$A$40:$A$783,$A348,СВЦЭМ!$B$39:$B$789,U$331)+'СЕТ СН'!$F$13</f>
        <v>#VALUE!</v>
      </c>
      <c r="V348" s="36" t="e">
        <f ca="1">SUMIFS(СВЦЭМ!$J$40:$J$783,СВЦЭМ!$A$40:$A$783,$A348,СВЦЭМ!$B$39:$B$789,V$331)+'СЕТ СН'!$F$13</f>
        <v>#VALUE!</v>
      </c>
      <c r="W348" s="36" t="e">
        <f ca="1">SUMIFS(СВЦЭМ!$J$40:$J$783,СВЦЭМ!$A$40:$A$783,$A348,СВЦЭМ!$B$39:$B$789,W$331)+'СЕТ СН'!$F$13</f>
        <v>#VALUE!</v>
      </c>
      <c r="X348" s="36" t="e">
        <f ca="1">SUMIFS(СВЦЭМ!$J$40:$J$783,СВЦЭМ!$A$40:$A$783,$A348,СВЦЭМ!$B$39:$B$789,X$331)+'СЕТ СН'!$F$13</f>
        <v>#VALUE!</v>
      </c>
      <c r="Y348" s="36" t="e">
        <f ca="1">SUMIFS(СВЦЭМ!$J$40:$J$783,СВЦЭМ!$A$40:$A$783,$A348,СВЦЭМ!$B$39:$B$789,Y$331)+'СЕТ СН'!$F$13</f>
        <v>#VALUE!</v>
      </c>
    </row>
    <row r="349" spans="1:25" ht="15.75" hidden="1" x14ac:dyDescent="0.2">
      <c r="A349" s="35">
        <f t="shared" si="9"/>
        <v>45644</v>
      </c>
      <c r="B349" s="36" t="e">
        <f ca="1">SUMIFS(СВЦЭМ!$J$40:$J$783,СВЦЭМ!$A$40:$A$783,$A349,СВЦЭМ!$B$39:$B$789,B$331)+'СЕТ СН'!$F$13</f>
        <v>#VALUE!</v>
      </c>
      <c r="C349" s="36" t="e">
        <f ca="1">SUMIFS(СВЦЭМ!$J$40:$J$783,СВЦЭМ!$A$40:$A$783,$A349,СВЦЭМ!$B$39:$B$789,C$331)+'СЕТ СН'!$F$13</f>
        <v>#VALUE!</v>
      </c>
      <c r="D349" s="36" t="e">
        <f ca="1">SUMIFS(СВЦЭМ!$J$40:$J$783,СВЦЭМ!$A$40:$A$783,$A349,СВЦЭМ!$B$39:$B$789,D$331)+'СЕТ СН'!$F$13</f>
        <v>#VALUE!</v>
      </c>
      <c r="E349" s="36" t="e">
        <f ca="1">SUMIFS(СВЦЭМ!$J$40:$J$783,СВЦЭМ!$A$40:$A$783,$A349,СВЦЭМ!$B$39:$B$789,E$331)+'СЕТ СН'!$F$13</f>
        <v>#VALUE!</v>
      </c>
      <c r="F349" s="36" t="e">
        <f ca="1">SUMIFS(СВЦЭМ!$J$40:$J$783,СВЦЭМ!$A$40:$A$783,$A349,СВЦЭМ!$B$39:$B$789,F$331)+'СЕТ СН'!$F$13</f>
        <v>#VALUE!</v>
      </c>
      <c r="G349" s="36" t="e">
        <f ca="1">SUMIFS(СВЦЭМ!$J$40:$J$783,СВЦЭМ!$A$40:$A$783,$A349,СВЦЭМ!$B$39:$B$789,G$331)+'СЕТ СН'!$F$13</f>
        <v>#VALUE!</v>
      </c>
      <c r="H349" s="36" t="e">
        <f ca="1">SUMIFS(СВЦЭМ!$J$40:$J$783,СВЦЭМ!$A$40:$A$783,$A349,СВЦЭМ!$B$39:$B$789,H$331)+'СЕТ СН'!$F$13</f>
        <v>#VALUE!</v>
      </c>
      <c r="I349" s="36" t="e">
        <f ca="1">SUMIFS(СВЦЭМ!$J$40:$J$783,СВЦЭМ!$A$40:$A$783,$A349,СВЦЭМ!$B$39:$B$789,I$331)+'СЕТ СН'!$F$13</f>
        <v>#VALUE!</v>
      </c>
      <c r="J349" s="36" t="e">
        <f ca="1">SUMIFS(СВЦЭМ!$J$40:$J$783,СВЦЭМ!$A$40:$A$783,$A349,СВЦЭМ!$B$39:$B$789,J$331)+'СЕТ СН'!$F$13</f>
        <v>#VALUE!</v>
      </c>
      <c r="K349" s="36" t="e">
        <f ca="1">SUMIFS(СВЦЭМ!$J$40:$J$783,СВЦЭМ!$A$40:$A$783,$A349,СВЦЭМ!$B$39:$B$789,K$331)+'СЕТ СН'!$F$13</f>
        <v>#VALUE!</v>
      </c>
      <c r="L349" s="36" t="e">
        <f ca="1">SUMIFS(СВЦЭМ!$J$40:$J$783,СВЦЭМ!$A$40:$A$783,$A349,СВЦЭМ!$B$39:$B$789,L$331)+'СЕТ СН'!$F$13</f>
        <v>#VALUE!</v>
      </c>
      <c r="M349" s="36" t="e">
        <f ca="1">SUMIFS(СВЦЭМ!$J$40:$J$783,СВЦЭМ!$A$40:$A$783,$A349,СВЦЭМ!$B$39:$B$789,M$331)+'СЕТ СН'!$F$13</f>
        <v>#VALUE!</v>
      </c>
      <c r="N349" s="36" t="e">
        <f ca="1">SUMIFS(СВЦЭМ!$J$40:$J$783,СВЦЭМ!$A$40:$A$783,$A349,СВЦЭМ!$B$39:$B$789,N$331)+'СЕТ СН'!$F$13</f>
        <v>#VALUE!</v>
      </c>
      <c r="O349" s="36" t="e">
        <f ca="1">SUMIFS(СВЦЭМ!$J$40:$J$783,СВЦЭМ!$A$40:$A$783,$A349,СВЦЭМ!$B$39:$B$789,O$331)+'СЕТ СН'!$F$13</f>
        <v>#VALUE!</v>
      </c>
      <c r="P349" s="36" t="e">
        <f ca="1">SUMIFS(СВЦЭМ!$J$40:$J$783,СВЦЭМ!$A$40:$A$783,$A349,СВЦЭМ!$B$39:$B$789,P$331)+'СЕТ СН'!$F$13</f>
        <v>#VALUE!</v>
      </c>
      <c r="Q349" s="36" t="e">
        <f ca="1">SUMIFS(СВЦЭМ!$J$40:$J$783,СВЦЭМ!$A$40:$A$783,$A349,СВЦЭМ!$B$39:$B$789,Q$331)+'СЕТ СН'!$F$13</f>
        <v>#VALUE!</v>
      </c>
      <c r="R349" s="36" t="e">
        <f ca="1">SUMIFS(СВЦЭМ!$J$40:$J$783,СВЦЭМ!$A$40:$A$783,$A349,СВЦЭМ!$B$39:$B$789,R$331)+'СЕТ СН'!$F$13</f>
        <v>#VALUE!</v>
      </c>
      <c r="S349" s="36" t="e">
        <f ca="1">SUMIFS(СВЦЭМ!$J$40:$J$783,СВЦЭМ!$A$40:$A$783,$A349,СВЦЭМ!$B$39:$B$789,S$331)+'СЕТ СН'!$F$13</f>
        <v>#VALUE!</v>
      </c>
      <c r="T349" s="36" t="e">
        <f ca="1">SUMIFS(СВЦЭМ!$J$40:$J$783,СВЦЭМ!$A$40:$A$783,$A349,СВЦЭМ!$B$39:$B$789,T$331)+'СЕТ СН'!$F$13</f>
        <v>#VALUE!</v>
      </c>
      <c r="U349" s="36" t="e">
        <f ca="1">SUMIFS(СВЦЭМ!$J$40:$J$783,СВЦЭМ!$A$40:$A$783,$A349,СВЦЭМ!$B$39:$B$789,U$331)+'СЕТ СН'!$F$13</f>
        <v>#VALUE!</v>
      </c>
      <c r="V349" s="36" t="e">
        <f ca="1">SUMIFS(СВЦЭМ!$J$40:$J$783,СВЦЭМ!$A$40:$A$783,$A349,СВЦЭМ!$B$39:$B$789,V$331)+'СЕТ СН'!$F$13</f>
        <v>#VALUE!</v>
      </c>
      <c r="W349" s="36" t="e">
        <f ca="1">SUMIFS(СВЦЭМ!$J$40:$J$783,СВЦЭМ!$A$40:$A$783,$A349,СВЦЭМ!$B$39:$B$789,W$331)+'СЕТ СН'!$F$13</f>
        <v>#VALUE!</v>
      </c>
      <c r="X349" s="36" t="e">
        <f ca="1">SUMIFS(СВЦЭМ!$J$40:$J$783,СВЦЭМ!$A$40:$A$783,$A349,СВЦЭМ!$B$39:$B$789,X$331)+'СЕТ СН'!$F$13</f>
        <v>#VALUE!</v>
      </c>
      <c r="Y349" s="36" t="e">
        <f ca="1">SUMIFS(СВЦЭМ!$J$40:$J$783,СВЦЭМ!$A$40:$A$783,$A349,СВЦЭМ!$B$39:$B$789,Y$331)+'СЕТ СН'!$F$13</f>
        <v>#VALUE!</v>
      </c>
    </row>
    <row r="350" spans="1:25" ht="15.75" hidden="1" x14ac:dyDescent="0.2">
      <c r="A350" s="35">
        <f t="shared" si="9"/>
        <v>45645</v>
      </c>
      <c r="B350" s="36" t="e">
        <f ca="1">SUMIFS(СВЦЭМ!$J$40:$J$783,СВЦЭМ!$A$40:$A$783,$A350,СВЦЭМ!$B$39:$B$789,B$331)+'СЕТ СН'!$F$13</f>
        <v>#VALUE!</v>
      </c>
      <c r="C350" s="36" t="e">
        <f ca="1">SUMIFS(СВЦЭМ!$J$40:$J$783,СВЦЭМ!$A$40:$A$783,$A350,СВЦЭМ!$B$39:$B$789,C$331)+'СЕТ СН'!$F$13</f>
        <v>#VALUE!</v>
      </c>
      <c r="D350" s="36" t="e">
        <f ca="1">SUMIFS(СВЦЭМ!$J$40:$J$783,СВЦЭМ!$A$40:$A$783,$A350,СВЦЭМ!$B$39:$B$789,D$331)+'СЕТ СН'!$F$13</f>
        <v>#VALUE!</v>
      </c>
      <c r="E350" s="36" t="e">
        <f ca="1">SUMIFS(СВЦЭМ!$J$40:$J$783,СВЦЭМ!$A$40:$A$783,$A350,СВЦЭМ!$B$39:$B$789,E$331)+'СЕТ СН'!$F$13</f>
        <v>#VALUE!</v>
      </c>
      <c r="F350" s="36" t="e">
        <f ca="1">SUMIFS(СВЦЭМ!$J$40:$J$783,СВЦЭМ!$A$40:$A$783,$A350,СВЦЭМ!$B$39:$B$789,F$331)+'СЕТ СН'!$F$13</f>
        <v>#VALUE!</v>
      </c>
      <c r="G350" s="36" t="e">
        <f ca="1">SUMIFS(СВЦЭМ!$J$40:$J$783,СВЦЭМ!$A$40:$A$783,$A350,СВЦЭМ!$B$39:$B$789,G$331)+'СЕТ СН'!$F$13</f>
        <v>#VALUE!</v>
      </c>
      <c r="H350" s="36" t="e">
        <f ca="1">SUMIFS(СВЦЭМ!$J$40:$J$783,СВЦЭМ!$A$40:$A$783,$A350,СВЦЭМ!$B$39:$B$789,H$331)+'СЕТ СН'!$F$13</f>
        <v>#VALUE!</v>
      </c>
      <c r="I350" s="36" t="e">
        <f ca="1">SUMIFS(СВЦЭМ!$J$40:$J$783,СВЦЭМ!$A$40:$A$783,$A350,СВЦЭМ!$B$39:$B$789,I$331)+'СЕТ СН'!$F$13</f>
        <v>#VALUE!</v>
      </c>
      <c r="J350" s="36" t="e">
        <f ca="1">SUMIFS(СВЦЭМ!$J$40:$J$783,СВЦЭМ!$A$40:$A$783,$A350,СВЦЭМ!$B$39:$B$789,J$331)+'СЕТ СН'!$F$13</f>
        <v>#VALUE!</v>
      </c>
      <c r="K350" s="36" t="e">
        <f ca="1">SUMIFS(СВЦЭМ!$J$40:$J$783,СВЦЭМ!$A$40:$A$783,$A350,СВЦЭМ!$B$39:$B$789,K$331)+'СЕТ СН'!$F$13</f>
        <v>#VALUE!</v>
      </c>
      <c r="L350" s="36" t="e">
        <f ca="1">SUMIFS(СВЦЭМ!$J$40:$J$783,СВЦЭМ!$A$40:$A$783,$A350,СВЦЭМ!$B$39:$B$789,L$331)+'СЕТ СН'!$F$13</f>
        <v>#VALUE!</v>
      </c>
      <c r="M350" s="36" t="e">
        <f ca="1">SUMIFS(СВЦЭМ!$J$40:$J$783,СВЦЭМ!$A$40:$A$783,$A350,СВЦЭМ!$B$39:$B$789,M$331)+'СЕТ СН'!$F$13</f>
        <v>#VALUE!</v>
      </c>
      <c r="N350" s="36" t="e">
        <f ca="1">SUMIFS(СВЦЭМ!$J$40:$J$783,СВЦЭМ!$A$40:$A$783,$A350,СВЦЭМ!$B$39:$B$789,N$331)+'СЕТ СН'!$F$13</f>
        <v>#VALUE!</v>
      </c>
      <c r="O350" s="36" t="e">
        <f ca="1">SUMIFS(СВЦЭМ!$J$40:$J$783,СВЦЭМ!$A$40:$A$783,$A350,СВЦЭМ!$B$39:$B$789,O$331)+'СЕТ СН'!$F$13</f>
        <v>#VALUE!</v>
      </c>
      <c r="P350" s="36" t="e">
        <f ca="1">SUMIFS(СВЦЭМ!$J$40:$J$783,СВЦЭМ!$A$40:$A$783,$A350,СВЦЭМ!$B$39:$B$789,P$331)+'СЕТ СН'!$F$13</f>
        <v>#VALUE!</v>
      </c>
      <c r="Q350" s="36" t="e">
        <f ca="1">SUMIFS(СВЦЭМ!$J$40:$J$783,СВЦЭМ!$A$40:$A$783,$A350,СВЦЭМ!$B$39:$B$789,Q$331)+'СЕТ СН'!$F$13</f>
        <v>#VALUE!</v>
      </c>
      <c r="R350" s="36" t="e">
        <f ca="1">SUMIFS(СВЦЭМ!$J$40:$J$783,СВЦЭМ!$A$40:$A$783,$A350,СВЦЭМ!$B$39:$B$789,R$331)+'СЕТ СН'!$F$13</f>
        <v>#VALUE!</v>
      </c>
      <c r="S350" s="36" t="e">
        <f ca="1">SUMIFS(СВЦЭМ!$J$40:$J$783,СВЦЭМ!$A$40:$A$783,$A350,СВЦЭМ!$B$39:$B$789,S$331)+'СЕТ СН'!$F$13</f>
        <v>#VALUE!</v>
      </c>
      <c r="T350" s="36" t="e">
        <f ca="1">SUMIFS(СВЦЭМ!$J$40:$J$783,СВЦЭМ!$A$40:$A$783,$A350,СВЦЭМ!$B$39:$B$789,T$331)+'СЕТ СН'!$F$13</f>
        <v>#VALUE!</v>
      </c>
      <c r="U350" s="36" t="e">
        <f ca="1">SUMIFS(СВЦЭМ!$J$40:$J$783,СВЦЭМ!$A$40:$A$783,$A350,СВЦЭМ!$B$39:$B$789,U$331)+'СЕТ СН'!$F$13</f>
        <v>#VALUE!</v>
      </c>
      <c r="V350" s="36" t="e">
        <f ca="1">SUMIFS(СВЦЭМ!$J$40:$J$783,СВЦЭМ!$A$40:$A$783,$A350,СВЦЭМ!$B$39:$B$789,V$331)+'СЕТ СН'!$F$13</f>
        <v>#VALUE!</v>
      </c>
      <c r="W350" s="36" t="e">
        <f ca="1">SUMIFS(СВЦЭМ!$J$40:$J$783,СВЦЭМ!$A$40:$A$783,$A350,СВЦЭМ!$B$39:$B$789,W$331)+'СЕТ СН'!$F$13</f>
        <v>#VALUE!</v>
      </c>
      <c r="X350" s="36" t="e">
        <f ca="1">SUMIFS(СВЦЭМ!$J$40:$J$783,СВЦЭМ!$A$40:$A$783,$A350,СВЦЭМ!$B$39:$B$789,X$331)+'СЕТ СН'!$F$13</f>
        <v>#VALUE!</v>
      </c>
      <c r="Y350" s="36" t="e">
        <f ca="1">SUMIFS(СВЦЭМ!$J$40:$J$783,СВЦЭМ!$A$40:$A$783,$A350,СВЦЭМ!$B$39:$B$789,Y$331)+'СЕТ СН'!$F$13</f>
        <v>#VALUE!</v>
      </c>
    </row>
    <row r="351" spans="1:25" ht="15.75" hidden="1" x14ac:dyDescent="0.2">
      <c r="A351" s="35">
        <f t="shared" si="9"/>
        <v>45646</v>
      </c>
      <c r="B351" s="36" t="e">
        <f ca="1">SUMIFS(СВЦЭМ!$J$40:$J$783,СВЦЭМ!$A$40:$A$783,$A351,СВЦЭМ!$B$39:$B$789,B$331)+'СЕТ СН'!$F$13</f>
        <v>#VALUE!</v>
      </c>
      <c r="C351" s="36" t="e">
        <f ca="1">SUMIFS(СВЦЭМ!$J$40:$J$783,СВЦЭМ!$A$40:$A$783,$A351,СВЦЭМ!$B$39:$B$789,C$331)+'СЕТ СН'!$F$13</f>
        <v>#VALUE!</v>
      </c>
      <c r="D351" s="36" t="e">
        <f ca="1">SUMIFS(СВЦЭМ!$J$40:$J$783,СВЦЭМ!$A$40:$A$783,$A351,СВЦЭМ!$B$39:$B$789,D$331)+'СЕТ СН'!$F$13</f>
        <v>#VALUE!</v>
      </c>
      <c r="E351" s="36" t="e">
        <f ca="1">SUMIFS(СВЦЭМ!$J$40:$J$783,СВЦЭМ!$A$40:$A$783,$A351,СВЦЭМ!$B$39:$B$789,E$331)+'СЕТ СН'!$F$13</f>
        <v>#VALUE!</v>
      </c>
      <c r="F351" s="36" t="e">
        <f ca="1">SUMIFS(СВЦЭМ!$J$40:$J$783,СВЦЭМ!$A$40:$A$783,$A351,СВЦЭМ!$B$39:$B$789,F$331)+'СЕТ СН'!$F$13</f>
        <v>#VALUE!</v>
      </c>
      <c r="G351" s="36" t="e">
        <f ca="1">SUMIFS(СВЦЭМ!$J$40:$J$783,СВЦЭМ!$A$40:$A$783,$A351,СВЦЭМ!$B$39:$B$789,G$331)+'СЕТ СН'!$F$13</f>
        <v>#VALUE!</v>
      </c>
      <c r="H351" s="36" t="e">
        <f ca="1">SUMIFS(СВЦЭМ!$J$40:$J$783,СВЦЭМ!$A$40:$A$783,$A351,СВЦЭМ!$B$39:$B$789,H$331)+'СЕТ СН'!$F$13</f>
        <v>#VALUE!</v>
      </c>
      <c r="I351" s="36" t="e">
        <f ca="1">SUMIFS(СВЦЭМ!$J$40:$J$783,СВЦЭМ!$A$40:$A$783,$A351,СВЦЭМ!$B$39:$B$789,I$331)+'СЕТ СН'!$F$13</f>
        <v>#VALUE!</v>
      </c>
      <c r="J351" s="36" t="e">
        <f ca="1">SUMIFS(СВЦЭМ!$J$40:$J$783,СВЦЭМ!$A$40:$A$783,$A351,СВЦЭМ!$B$39:$B$789,J$331)+'СЕТ СН'!$F$13</f>
        <v>#VALUE!</v>
      </c>
      <c r="K351" s="36" t="e">
        <f ca="1">SUMIFS(СВЦЭМ!$J$40:$J$783,СВЦЭМ!$A$40:$A$783,$A351,СВЦЭМ!$B$39:$B$789,K$331)+'СЕТ СН'!$F$13</f>
        <v>#VALUE!</v>
      </c>
      <c r="L351" s="36" t="e">
        <f ca="1">SUMIFS(СВЦЭМ!$J$40:$J$783,СВЦЭМ!$A$40:$A$783,$A351,СВЦЭМ!$B$39:$B$789,L$331)+'СЕТ СН'!$F$13</f>
        <v>#VALUE!</v>
      </c>
      <c r="M351" s="36" t="e">
        <f ca="1">SUMIFS(СВЦЭМ!$J$40:$J$783,СВЦЭМ!$A$40:$A$783,$A351,СВЦЭМ!$B$39:$B$789,M$331)+'СЕТ СН'!$F$13</f>
        <v>#VALUE!</v>
      </c>
      <c r="N351" s="36" t="e">
        <f ca="1">SUMIFS(СВЦЭМ!$J$40:$J$783,СВЦЭМ!$A$40:$A$783,$A351,СВЦЭМ!$B$39:$B$789,N$331)+'СЕТ СН'!$F$13</f>
        <v>#VALUE!</v>
      </c>
      <c r="O351" s="36" t="e">
        <f ca="1">SUMIFS(СВЦЭМ!$J$40:$J$783,СВЦЭМ!$A$40:$A$783,$A351,СВЦЭМ!$B$39:$B$789,O$331)+'СЕТ СН'!$F$13</f>
        <v>#VALUE!</v>
      </c>
      <c r="P351" s="36" t="e">
        <f ca="1">SUMIFS(СВЦЭМ!$J$40:$J$783,СВЦЭМ!$A$40:$A$783,$A351,СВЦЭМ!$B$39:$B$789,P$331)+'СЕТ СН'!$F$13</f>
        <v>#VALUE!</v>
      </c>
      <c r="Q351" s="36" t="e">
        <f ca="1">SUMIFS(СВЦЭМ!$J$40:$J$783,СВЦЭМ!$A$40:$A$783,$A351,СВЦЭМ!$B$39:$B$789,Q$331)+'СЕТ СН'!$F$13</f>
        <v>#VALUE!</v>
      </c>
      <c r="R351" s="36" t="e">
        <f ca="1">SUMIFS(СВЦЭМ!$J$40:$J$783,СВЦЭМ!$A$40:$A$783,$A351,СВЦЭМ!$B$39:$B$789,R$331)+'СЕТ СН'!$F$13</f>
        <v>#VALUE!</v>
      </c>
      <c r="S351" s="36" t="e">
        <f ca="1">SUMIFS(СВЦЭМ!$J$40:$J$783,СВЦЭМ!$A$40:$A$783,$A351,СВЦЭМ!$B$39:$B$789,S$331)+'СЕТ СН'!$F$13</f>
        <v>#VALUE!</v>
      </c>
      <c r="T351" s="36" t="e">
        <f ca="1">SUMIFS(СВЦЭМ!$J$40:$J$783,СВЦЭМ!$A$40:$A$783,$A351,СВЦЭМ!$B$39:$B$789,T$331)+'СЕТ СН'!$F$13</f>
        <v>#VALUE!</v>
      </c>
      <c r="U351" s="36" t="e">
        <f ca="1">SUMIFS(СВЦЭМ!$J$40:$J$783,СВЦЭМ!$A$40:$A$783,$A351,СВЦЭМ!$B$39:$B$789,U$331)+'СЕТ СН'!$F$13</f>
        <v>#VALUE!</v>
      </c>
      <c r="V351" s="36" t="e">
        <f ca="1">SUMIFS(СВЦЭМ!$J$40:$J$783,СВЦЭМ!$A$40:$A$783,$A351,СВЦЭМ!$B$39:$B$789,V$331)+'СЕТ СН'!$F$13</f>
        <v>#VALUE!</v>
      </c>
      <c r="W351" s="36" t="e">
        <f ca="1">SUMIFS(СВЦЭМ!$J$40:$J$783,СВЦЭМ!$A$40:$A$783,$A351,СВЦЭМ!$B$39:$B$789,W$331)+'СЕТ СН'!$F$13</f>
        <v>#VALUE!</v>
      </c>
      <c r="X351" s="36" t="e">
        <f ca="1">SUMIFS(СВЦЭМ!$J$40:$J$783,СВЦЭМ!$A$40:$A$783,$A351,СВЦЭМ!$B$39:$B$789,X$331)+'СЕТ СН'!$F$13</f>
        <v>#VALUE!</v>
      </c>
      <c r="Y351" s="36" t="e">
        <f ca="1">SUMIFS(СВЦЭМ!$J$40:$J$783,СВЦЭМ!$A$40:$A$783,$A351,СВЦЭМ!$B$39:$B$789,Y$331)+'СЕТ СН'!$F$13</f>
        <v>#VALUE!</v>
      </c>
    </row>
    <row r="352" spans="1:25" ht="15.75" hidden="1" x14ac:dyDescent="0.2">
      <c r="A352" s="35">
        <f t="shared" si="9"/>
        <v>45647</v>
      </c>
      <c r="B352" s="36" t="e">
        <f ca="1">SUMIFS(СВЦЭМ!$J$40:$J$783,СВЦЭМ!$A$40:$A$783,$A352,СВЦЭМ!$B$39:$B$789,B$331)+'СЕТ СН'!$F$13</f>
        <v>#VALUE!</v>
      </c>
      <c r="C352" s="36" t="e">
        <f ca="1">SUMIFS(СВЦЭМ!$J$40:$J$783,СВЦЭМ!$A$40:$A$783,$A352,СВЦЭМ!$B$39:$B$789,C$331)+'СЕТ СН'!$F$13</f>
        <v>#VALUE!</v>
      </c>
      <c r="D352" s="36" t="e">
        <f ca="1">SUMIFS(СВЦЭМ!$J$40:$J$783,СВЦЭМ!$A$40:$A$783,$A352,СВЦЭМ!$B$39:$B$789,D$331)+'СЕТ СН'!$F$13</f>
        <v>#VALUE!</v>
      </c>
      <c r="E352" s="36" t="e">
        <f ca="1">SUMIFS(СВЦЭМ!$J$40:$J$783,СВЦЭМ!$A$40:$A$783,$A352,СВЦЭМ!$B$39:$B$789,E$331)+'СЕТ СН'!$F$13</f>
        <v>#VALUE!</v>
      </c>
      <c r="F352" s="36" t="e">
        <f ca="1">SUMIFS(СВЦЭМ!$J$40:$J$783,СВЦЭМ!$A$40:$A$783,$A352,СВЦЭМ!$B$39:$B$789,F$331)+'СЕТ СН'!$F$13</f>
        <v>#VALUE!</v>
      </c>
      <c r="G352" s="36" t="e">
        <f ca="1">SUMIFS(СВЦЭМ!$J$40:$J$783,СВЦЭМ!$A$40:$A$783,$A352,СВЦЭМ!$B$39:$B$789,G$331)+'СЕТ СН'!$F$13</f>
        <v>#VALUE!</v>
      </c>
      <c r="H352" s="36" t="e">
        <f ca="1">SUMIFS(СВЦЭМ!$J$40:$J$783,СВЦЭМ!$A$40:$A$783,$A352,СВЦЭМ!$B$39:$B$789,H$331)+'СЕТ СН'!$F$13</f>
        <v>#VALUE!</v>
      </c>
      <c r="I352" s="36" t="e">
        <f ca="1">SUMIFS(СВЦЭМ!$J$40:$J$783,СВЦЭМ!$A$40:$A$783,$A352,СВЦЭМ!$B$39:$B$789,I$331)+'СЕТ СН'!$F$13</f>
        <v>#VALUE!</v>
      </c>
      <c r="J352" s="36" t="e">
        <f ca="1">SUMIFS(СВЦЭМ!$J$40:$J$783,СВЦЭМ!$A$40:$A$783,$A352,СВЦЭМ!$B$39:$B$789,J$331)+'СЕТ СН'!$F$13</f>
        <v>#VALUE!</v>
      </c>
      <c r="K352" s="36" t="e">
        <f ca="1">SUMIFS(СВЦЭМ!$J$40:$J$783,СВЦЭМ!$A$40:$A$783,$A352,СВЦЭМ!$B$39:$B$789,K$331)+'СЕТ СН'!$F$13</f>
        <v>#VALUE!</v>
      </c>
      <c r="L352" s="36" t="e">
        <f ca="1">SUMIFS(СВЦЭМ!$J$40:$J$783,СВЦЭМ!$A$40:$A$783,$A352,СВЦЭМ!$B$39:$B$789,L$331)+'СЕТ СН'!$F$13</f>
        <v>#VALUE!</v>
      </c>
      <c r="M352" s="36" t="e">
        <f ca="1">SUMIFS(СВЦЭМ!$J$40:$J$783,СВЦЭМ!$A$40:$A$783,$A352,СВЦЭМ!$B$39:$B$789,M$331)+'СЕТ СН'!$F$13</f>
        <v>#VALUE!</v>
      </c>
      <c r="N352" s="36" t="e">
        <f ca="1">SUMIFS(СВЦЭМ!$J$40:$J$783,СВЦЭМ!$A$40:$A$783,$A352,СВЦЭМ!$B$39:$B$789,N$331)+'СЕТ СН'!$F$13</f>
        <v>#VALUE!</v>
      </c>
      <c r="O352" s="36" t="e">
        <f ca="1">SUMIFS(СВЦЭМ!$J$40:$J$783,СВЦЭМ!$A$40:$A$783,$A352,СВЦЭМ!$B$39:$B$789,O$331)+'СЕТ СН'!$F$13</f>
        <v>#VALUE!</v>
      </c>
      <c r="P352" s="36" t="e">
        <f ca="1">SUMIFS(СВЦЭМ!$J$40:$J$783,СВЦЭМ!$A$40:$A$783,$A352,СВЦЭМ!$B$39:$B$789,P$331)+'СЕТ СН'!$F$13</f>
        <v>#VALUE!</v>
      </c>
      <c r="Q352" s="36" t="e">
        <f ca="1">SUMIFS(СВЦЭМ!$J$40:$J$783,СВЦЭМ!$A$40:$A$783,$A352,СВЦЭМ!$B$39:$B$789,Q$331)+'СЕТ СН'!$F$13</f>
        <v>#VALUE!</v>
      </c>
      <c r="R352" s="36" t="e">
        <f ca="1">SUMIFS(СВЦЭМ!$J$40:$J$783,СВЦЭМ!$A$40:$A$783,$A352,СВЦЭМ!$B$39:$B$789,R$331)+'СЕТ СН'!$F$13</f>
        <v>#VALUE!</v>
      </c>
      <c r="S352" s="36" t="e">
        <f ca="1">SUMIFS(СВЦЭМ!$J$40:$J$783,СВЦЭМ!$A$40:$A$783,$A352,СВЦЭМ!$B$39:$B$789,S$331)+'СЕТ СН'!$F$13</f>
        <v>#VALUE!</v>
      </c>
      <c r="T352" s="36" t="e">
        <f ca="1">SUMIFS(СВЦЭМ!$J$40:$J$783,СВЦЭМ!$A$40:$A$783,$A352,СВЦЭМ!$B$39:$B$789,T$331)+'СЕТ СН'!$F$13</f>
        <v>#VALUE!</v>
      </c>
      <c r="U352" s="36" t="e">
        <f ca="1">SUMIFS(СВЦЭМ!$J$40:$J$783,СВЦЭМ!$A$40:$A$783,$A352,СВЦЭМ!$B$39:$B$789,U$331)+'СЕТ СН'!$F$13</f>
        <v>#VALUE!</v>
      </c>
      <c r="V352" s="36" t="e">
        <f ca="1">SUMIFS(СВЦЭМ!$J$40:$J$783,СВЦЭМ!$A$40:$A$783,$A352,СВЦЭМ!$B$39:$B$789,V$331)+'СЕТ СН'!$F$13</f>
        <v>#VALUE!</v>
      </c>
      <c r="W352" s="36" t="e">
        <f ca="1">SUMIFS(СВЦЭМ!$J$40:$J$783,СВЦЭМ!$A$40:$A$783,$A352,СВЦЭМ!$B$39:$B$789,W$331)+'СЕТ СН'!$F$13</f>
        <v>#VALUE!</v>
      </c>
      <c r="X352" s="36" t="e">
        <f ca="1">SUMIFS(СВЦЭМ!$J$40:$J$783,СВЦЭМ!$A$40:$A$783,$A352,СВЦЭМ!$B$39:$B$789,X$331)+'СЕТ СН'!$F$13</f>
        <v>#VALUE!</v>
      </c>
      <c r="Y352" s="36" t="e">
        <f ca="1">SUMIFS(СВЦЭМ!$J$40:$J$783,СВЦЭМ!$A$40:$A$783,$A352,СВЦЭМ!$B$39:$B$789,Y$331)+'СЕТ СН'!$F$13</f>
        <v>#VALUE!</v>
      </c>
    </row>
    <row r="353" spans="1:27" ht="15.75" hidden="1" x14ac:dyDescent="0.2">
      <c r="A353" s="35">
        <f t="shared" si="9"/>
        <v>45648</v>
      </c>
      <c r="B353" s="36" t="e">
        <f ca="1">SUMIFS(СВЦЭМ!$J$40:$J$783,СВЦЭМ!$A$40:$A$783,$A353,СВЦЭМ!$B$39:$B$789,B$331)+'СЕТ СН'!$F$13</f>
        <v>#VALUE!</v>
      </c>
      <c r="C353" s="36" t="e">
        <f ca="1">SUMIFS(СВЦЭМ!$J$40:$J$783,СВЦЭМ!$A$40:$A$783,$A353,СВЦЭМ!$B$39:$B$789,C$331)+'СЕТ СН'!$F$13</f>
        <v>#VALUE!</v>
      </c>
      <c r="D353" s="36" t="e">
        <f ca="1">SUMIFS(СВЦЭМ!$J$40:$J$783,СВЦЭМ!$A$40:$A$783,$A353,СВЦЭМ!$B$39:$B$789,D$331)+'СЕТ СН'!$F$13</f>
        <v>#VALUE!</v>
      </c>
      <c r="E353" s="36" t="e">
        <f ca="1">SUMIFS(СВЦЭМ!$J$40:$J$783,СВЦЭМ!$A$40:$A$783,$A353,СВЦЭМ!$B$39:$B$789,E$331)+'СЕТ СН'!$F$13</f>
        <v>#VALUE!</v>
      </c>
      <c r="F353" s="36" t="e">
        <f ca="1">SUMIFS(СВЦЭМ!$J$40:$J$783,СВЦЭМ!$A$40:$A$783,$A353,СВЦЭМ!$B$39:$B$789,F$331)+'СЕТ СН'!$F$13</f>
        <v>#VALUE!</v>
      </c>
      <c r="G353" s="36" t="e">
        <f ca="1">SUMIFS(СВЦЭМ!$J$40:$J$783,СВЦЭМ!$A$40:$A$783,$A353,СВЦЭМ!$B$39:$B$789,G$331)+'СЕТ СН'!$F$13</f>
        <v>#VALUE!</v>
      </c>
      <c r="H353" s="36" t="e">
        <f ca="1">SUMIFS(СВЦЭМ!$J$40:$J$783,СВЦЭМ!$A$40:$A$783,$A353,СВЦЭМ!$B$39:$B$789,H$331)+'СЕТ СН'!$F$13</f>
        <v>#VALUE!</v>
      </c>
      <c r="I353" s="36" t="e">
        <f ca="1">SUMIFS(СВЦЭМ!$J$40:$J$783,СВЦЭМ!$A$40:$A$783,$A353,СВЦЭМ!$B$39:$B$789,I$331)+'СЕТ СН'!$F$13</f>
        <v>#VALUE!</v>
      </c>
      <c r="J353" s="36" t="e">
        <f ca="1">SUMIFS(СВЦЭМ!$J$40:$J$783,СВЦЭМ!$A$40:$A$783,$A353,СВЦЭМ!$B$39:$B$789,J$331)+'СЕТ СН'!$F$13</f>
        <v>#VALUE!</v>
      </c>
      <c r="K353" s="36" t="e">
        <f ca="1">SUMIFS(СВЦЭМ!$J$40:$J$783,СВЦЭМ!$A$40:$A$783,$A353,СВЦЭМ!$B$39:$B$789,K$331)+'СЕТ СН'!$F$13</f>
        <v>#VALUE!</v>
      </c>
      <c r="L353" s="36" t="e">
        <f ca="1">SUMIFS(СВЦЭМ!$J$40:$J$783,СВЦЭМ!$A$40:$A$783,$A353,СВЦЭМ!$B$39:$B$789,L$331)+'СЕТ СН'!$F$13</f>
        <v>#VALUE!</v>
      </c>
      <c r="M353" s="36" t="e">
        <f ca="1">SUMIFS(СВЦЭМ!$J$40:$J$783,СВЦЭМ!$A$40:$A$783,$A353,СВЦЭМ!$B$39:$B$789,M$331)+'СЕТ СН'!$F$13</f>
        <v>#VALUE!</v>
      </c>
      <c r="N353" s="36" t="e">
        <f ca="1">SUMIFS(СВЦЭМ!$J$40:$J$783,СВЦЭМ!$A$40:$A$783,$A353,СВЦЭМ!$B$39:$B$789,N$331)+'СЕТ СН'!$F$13</f>
        <v>#VALUE!</v>
      </c>
      <c r="O353" s="36" t="e">
        <f ca="1">SUMIFS(СВЦЭМ!$J$40:$J$783,СВЦЭМ!$A$40:$A$783,$A353,СВЦЭМ!$B$39:$B$789,O$331)+'СЕТ СН'!$F$13</f>
        <v>#VALUE!</v>
      </c>
      <c r="P353" s="36" t="e">
        <f ca="1">SUMIFS(СВЦЭМ!$J$40:$J$783,СВЦЭМ!$A$40:$A$783,$A353,СВЦЭМ!$B$39:$B$789,P$331)+'СЕТ СН'!$F$13</f>
        <v>#VALUE!</v>
      </c>
      <c r="Q353" s="36" t="e">
        <f ca="1">SUMIFS(СВЦЭМ!$J$40:$J$783,СВЦЭМ!$A$40:$A$783,$A353,СВЦЭМ!$B$39:$B$789,Q$331)+'СЕТ СН'!$F$13</f>
        <v>#VALUE!</v>
      </c>
      <c r="R353" s="36" t="e">
        <f ca="1">SUMIFS(СВЦЭМ!$J$40:$J$783,СВЦЭМ!$A$40:$A$783,$A353,СВЦЭМ!$B$39:$B$789,R$331)+'СЕТ СН'!$F$13</f>
        <v>#VALUE!</v>
      </c>
      <c r="S353" s="36" t="e">
        <f ca="1">SUMIFS(СВЦЭМ!$J$40:$J$783,СВЦЭМ!$A$40:$A$783,$A353,СВЦЭМ!$B$39:$B$789,S$331)+'СЕТ СН'!$F$13</f>
        <v>#VALUE!</v>
      </c>
      <c r="T353" s="36" t="e">
        <f ca="1">SUMIFS(СВЦЭМ!$J$40:$J$783,СВЦЭМ!$A$40:$A$783,$A353,СВЦЭМ!$B$39:$B$789,T$331)+'СЕТ СН'!$F$13</f>
        <v>#VALUE!</v>
      </c>
      <c r="U353" s="36" t="e">
        <f ca="1">SUMIFS(СВЦЭМ!$J$40:$J$783,СВЦЭМ!$A$40:$A$783,$A353,СВЦЭМ!$B$39:$B$789,U$331)+'СЕТ СН'!$F$13</f>
        <v>#VALUE!</v>
      </c>
      <c r="V353" s="36" t="e">
        <f ca="1">SUMIFS(СВЦЭМ!$J$40:$J$783,СВЦЭМ!$A$40:$A$783,$A353,СВЦЭМ!$B$39:$B$789,V$331)+'СЕТ СН'!$F$13</f>
        <v>#VALUE!</v>
      </c>
      <c r="W353" s="36" t="e">
        <f ca="1">SUMIFS(СВЦЭМ!$J$40:$J$783,СВЦЭМ!$A$40:$A$783,$A353,СВЦЭМ!$B$39:$B$789,W$331)+'СЕТ СН'!$F$13</f>
        <v>#VALUE!</v>
      </c>
      <c r="X353" s="36" t="e">
        <f ca="1">SUMIFS(СВЦЭМ!$J$40:$J$783,СВЦЭМ!$A$40:$A$783,$A353,СВЦЭМ!$B$39:$B$789,X$331)+'СЕТ СН'!$F$13</f>
        <v>#VALUE!</v>
      </c>
      <c r="Y353" s="36" t="e">
        <f ca="1">SUMIFS(СВЦЭМ!$J$40:$J$783,СВЦЭМ!$A$40:$A$783,$A353,СВЦЭМ!$B$39:$B$789,Y$331)+'СЕТ СН'!$F$13</f>
        <v>#VALUE!</v>
      </c>
    </row>
    <row r="354" spans="1:27" ht="15.75" hidden="1" x14ac:dyDescent="0.2">
      <c r="A354" s="35">
        <f t="shared" si="9"/>
        <v>45649</v>
      </c>
      <c r="B354" s="36" t="e">
        <f ca="1">SUMIFS(СВЦЭМ!$J$40:$J$783,СВЦЭМ!$A$40:$A$783,$A354,СВЦЭМ!$B$39:$B$789,B$331)+'СЕТ СН'!$F$13</f>
        <v>#VALUE!</v>
      </c>
      <c r="C354" s="36" t="e">
        <f ca="1">SUMIFS(СВЦЭМ!$J$40:$J$783,СВЦЭМ!$A$40:$A$783,$A354,СВЦЭМ!$B$39:$B$789,C$331)+'СЕТ СН'!$F$13</f>
        <v>#VALUE!</v>
      </c>
      <c r="D354" s="36" t="e">
        <f ca="1">SUMIFS(СВЦЭМ!$J$40:$J$783,СВЦЭМ!$A$40:$A$783,$A354,СВЦЭМ!$B$39:$B$789,D$331)+'СЕТ СН'!$F$13</f>
        <v>#VALUE!</v>
      </c>
      <c r="E354" s="36" t="e">
        <f ca="1">SUMIFS(СВЦЭМ!$J$40:$J$783,СВЦЭМ!$A$40:$A$783,$A354,СВЦЭМ!$B$39:$B$789,E$331)+'СЕТ СН'!$F$13</f>
        <v>#VALUE!</v>
      </c>
      <c r="F354" s="36" t="e">
        <f ca="1">SUMIFS(СВЦЭМ!$J$40:$J$783,СВЦЭМ!$A$40:$A$783,$A354,СВЦЭМ!$B$39:$B$789,F$331)+'СЕТ СН'!$F$13</f>
        <v>#VALUE!</v>
      </c>
      <c r="G354" s="36" t="e">
        <f ca="1">SUMIFS(СВЦЭМ!$J$40:$J$783,СВЦЭМ!$A$40:$A$783,$A354,СВЦЭМ!$B$39:$B$789,G$331)+'СЕТ СН'!$F$13</f>
        <v>#VALUE!</v>
      </c>
      <c r="H354" s="36" t="e">
        <f ca="1">SUMIFS(СВЦЭМ!$J$40:$J$783,СВЦЭМ!$A$40:$A$783,$A354,СВЦЭМ!$B$39:$B$789,H$331)+'СЕТ СН'!$F$13</f>
        <v>#VALUE!</v>
      </c>
      <c r="I354" s="36" t="e">
        <f ca="1">SUMIFS(СВЦЭМ!$J$40:$J$783,СВЦЭМ!$A$40:$A$783,$A354,СВЦЭМ!$B$39:$B$789,I$331)+'СЕТ СН'!$F$13</f>
        <v>#VALUE!</v>
      </c>
      <c r="J354" s="36" t="e">
        <f ca="1">SUMIFS(СВЦЭМ!$J$40:$J$783,СВЦЭМ!$A$40:$A$783,$A354,СВЦЭМ!$B$39:$B$789,J$331)+'СЕТ СН'!$F$13</f>
        <v>#VALUE!</v>
      </c>
      <c r="K354" s="36" t="e">
        <f ca="1">SUMIFS(СВЦЭМ!$J$40:$J$783,СВЦЭМ!$A$40:$A$783,$A354,СВЦЭМ!$B$39:$B$789,K$331)+'СЕТ СН'!$F$13</f>
        <v>#VALUE!</v>
      </c>
      <c r="L354" s="36" t="e">
        <f ca="1">SUMIFS(СВЦЭМ!$J$40:$J$783,СВЦЭМ!$A$40:$A$783,$A354,СВЦЭМ!$B$39:$B$789,L$331)+'СЕТ СН'!$F$13</f>
        <v>#VALUE!</v>
      </c>
      <c r="M354" s="36" t="e">
        <f ca="1">SUMIFS(СВЦЭМ!$J$40:$J$783,СВЦЭМ!$A$40:$A$783,$A354,СВЦЭМ!$B$39:$B$789,M$331)+'СЕТ СН'!$F$13</f>
        <v>#VALUE!</v>
      </c>
      <c r="N354" s="36" t="e">
        <f ca="1">SUMIFS(СВЦЭМ!$J$40:$J$783,СВЦЭМ!$A$40:$A$783,$A354,СВЦЭМ!$B$39:$B$789,N$331)+'СЕТ СН'!$F$13</f>
        <v>#VALUE!</v>
      </c>
      <c r="O354" s="36" t="e">
        <f ca="1">SUMIFS(СВЦЭМ!$J$40:$J$783,СВЦЭМ!$A$40:$A$783,$A354,СВЦЭМ!$B$39:$B$789,O$331)+'СЕТ СН'!$F$13</f>
        <v>#VALUE!</v>
      </c>
      <c r="P354" s="36" t="e">
        <f ca="1">SUMIFS(СВЦЭМ!$J$40:$J$783,СВЦЭМ!$A$40:$A$783,$A354,СВЦЭМ!$B$39:$B$789,P$331)+'СЕТ СН'!$F$13</f>
        <v>#VALUE!</v>
      </c>
      <c r="Q354" s="36" t="e">
        <f ca="1">SUMIFS(СВЦЭМ!$J$40:$J$783,СВЦЭМ!$A$40:$A$783,$A354,СВЦЭМ!$B$39:$B$789,Q$331)+'СЕТ СН'!$F$13</f>
        <v>#VALUE!</v>
      </c>
      <c r="R354" s="36" t="e">
        <f ca="1">SUMIFS(СВЦЭМ!$J$40:$J$783,СВЦЭМ!$A$40:$A$783,$A354,СВЦЭМ!$B$39:$B$789,R$331)+'СЕТ СН'!$F$13</f>
        <v>#VALUE!</v>
      </c>
      <c r="S354" s="36" t="e">
        <f ca="1">SUMIFS(СВЦЭМ!$J$40:$J$783,СВЦЭМ!$A$40:$A$783,$A354,СВЦЭМ!$B$39:$B$789,S$331)+'СЕТ СН'!$F$13</f>
        <v>#VALUE!</v>
      </c>
      <c r="T354" s="36" t="e">
        <f ca="1">SUMIFS(СВЦЭМ!$J$40:$J$783,СВЦЭМ!$A$40:$A$783,$A354,СВЦЭМ!$B$39:$B$789,T$331)+'СЕТ СН'!$F$13</f>
        <v>#VALUE!</v>
      </c>
      <c r="U354" s="36" t="e">
        <f ca="1">SUMIFS(СВЦЭМ!$J$40:$J$783,СВЦЭМ!$A$40:$A$783,$A354,СВЦЭМ!$B$39:$B$789,U$331)+'СЕТ СН'!$F$13</f>
        <v>#VALUE!</v>
      </c>
      <c r="V354" s="36" t="e">
        <f ca="1">SUMIFS(СВЦЭМ!$J$40:$J$783,СВЦЭМ!$A$40:$A$783,$A354,СВЦЭМ!$B$39:$B$789,V$331)+'СЕТ СН'!$F$13</f>
        <v>#VALUE!</v>
      </c>
      <c r="W354" s="36" t="e">
        <f ca="1">SUMIFS(СВЦЭМ!$J$40:$J$783,СВЦЭМ!$A$40:$A$783,$A354,СВЦЭМ!$B$39:$B$789,W$331)+'СЕТ СН'!$F$13</f>
        <v>#VALUE!</v>
      </c>
      <c r="X354" s="36" t="e">
        <f ca="1">SUMIFS(СВЦЭМ!$J$40:$J$783,СВЦЭМ!$A$40:$A$783,$A354,СВЦЭМ!$B$39:$B$789,X$331)+'СЕТ СН'!$F$13</f>
        <v>#VALUE!</v>
      </c>
      <c r="Y354" s="36" t="e">
        <f ca="1">SUMIFS(СВЦЭМ!$J$40:$J$783,СВЦЭМ!$A$40:$A$783,$A354,СВЦЭМ!$B$39:$B$789,Y$331)+'СЕТ СН'!$F$13</f>
        <v>#VALUE!</v>
      </c>
    </row>
    <row r="355" spans="1:27" ht="15.75" hidden="1" x14ac:dyDescent="0.2">
      <c r="A355" s="35">
        <f t="shared" si="9"/>
        <v>45650</v>
      </c>
      <c r="B355" s="36" t="e">
        <f ca="1">SUMIFS(СВЦЭМ!$J$40:$J$783,СВЦЭМ!$A$40:$A$783,$A355,СВЦЭМ!$B$39:$B$789,B$331)+'СЕТ СН'!$F$13</f>
        <v>#VALUE!</v>
      </c>
      <c r="C355" s="36" t="e">
        <f ca="1">SUMIFS(СВЦЭМ!$J$40:$J$783,СВЦЭМ!$A$40:$A$783,$A355,СВЦЭМ!$B$39:$B$789,C$331)+'СЕТ СН'!$F$13</f>
        <v>#VALUE!</v>
      </c>
      <c r="D355" s="36" t="e">
        <f ca="1">SUMIFS(СВЦЭМ!$J$40:$J$783,СВЦЭМ!$A$40:$A$783,$A355,СВЦЭМ!$B$39:$B$789,D$331)+'СЕТ СН'!$F$13</f>
        <v>#VALUE!</v>
      </c>
      <c r="E355" s="36" t="e">
        <f ca="1">SUMIFS(СВЦЭМ!$J$40:$J$783,СВЦЭМ!$A$40:$A$783,$A355,СВЦЭМ!$B$39:$B$789,E$331)+'СЕТ СН'!$F$13</f>
        <v>#VALUE!</v>
      </c>
      <c r="F355" s="36" t="e">
        <f ca="1">SUMIFS(СВЦЭМ!$J$40:$J$783,СВЦЭМ!$A$40:$A$783,$A355,СВЦЭМ!$B$39:$B$789,F$331)+'СЕТ СН'!$F$13</f>
        <v>#VALUE!</v>
      </c>
      <c r="G355" s="36" t="e">
        <f ca="1">SUMIFS(СВЦЭМ!$J$40:$J$783,СВЦЭМ!$A$40:$A$783,$A355,СВЦЭМ!$B$39:$B$789,G$331)+'СЕТ СН'!$F$13</f>
        <v>#VALUE!</v>
      </c>
      <c r="H355" s="36" t="e">
        <f ca="1">SUMIFS(СВЦЭМ!$J$40:$J$783,СВЦЭМ!$A$40:$A$783,$A355,СВЦЭМ!$B$39:$B$789,H$331)+'СЕТ СН'!$F$13</f>
        <v>#VALUE!</v>
      </c>
      <c r="I355" s="36" t="e">
        <f ca="1">SUMIFS(СВЦЭМ!$J$40:$J$783,СВЦЭМ!$A$40:$A$783,$A355,СВЦЭМ!$B$39:$B$789,I$331)+'СЕТ СН'!$F$13</f>
        <v>#VALUE!</v>
      </c>
      <c r="J355" s="36" t="e">
        <f ca="1">SUMIFS(СВЦЭМ!$J$40:$J$783,СВЦЭМ!$A$40:$A$783,$A355,СВЦЭМ!$B$39:$B$789,J$331)+'СЕТ СН'!$F$13</f>
        <v>#VALUE!</v>
      </c>
      <c r="K355" s="36" t="e">
        <f ca="1">SUMIFS(СВЦЭМ!$J$40:$J$783,СВЦЭМ!$A$40:$A$783,$A355,СВЦЭМ!$B$39:$B$789,K$331)+'СЕТ СН'!$F$13</f>
        <v>#VALUE!</v>
      </c>
      <c r="L355" s="36" t="e">
        <f ca="1">SUMIFS(СВЦЭМ!$J$40:$J$783,СВЦЭМ!$A$40:$A$783,$A355,СВЦЭМ!$B$39:$B$789,L$331)+'СЕТ СН'!$F$13</f>
        <v>#VALUE!</v>
      </c>
      <c r="M355" s="36" t="e">
        <f ca="1">SUMIFS(СВЦЭМ!$J$40:$J$783,СВЦЭМ!$A$40:$A$783,$A355,СВЦЭМ!$B$39:$B$789,M$331)+'СЕТ СН'!$F$13</f>
        <v>#VALUE!</v>
      </c>
      <c r="N355" s="36" t="e">
        <f ca="1">SUMIFS(СВЦЭМ!$J$40:$J$783,СВЦЭМ!$A$40:$A$783,$A355,СВЦЭМ!$B$39:$B$789,N$331)+'СЕТ СН'!$F$13</f>
        <v>#VALUE!</v>
      </c>
      <c r="O355" s="36" t="e">
        <f ca="1">SUMIFS(СВЦЭМ!$J$40:$J$783,СВЦЭМ!$A$40:$A$783,$A355,СВЦЭМ!$B$39:$B$789,O$331)+'СЕТ СН'!$F$13</f>
        <v>#VALUE!</v>
      </c>
      <c r="P355" s="36" t="e">
        <f ca="1">SUMIFS(СВЦЭМ!$J$40:$J$783,СВЦЭМ!$A$40:$A$783,$A355,СВЦЭМ!$B$39:$B$789,P$331)+'СЕТ СН'!$F$13</f>
        <v>#VALUE!</v>
      </c>
      <c r="Q355" s="36" t="e">
        <f ca="1">SUMIFS(СВЦЭМ!$J$40:$J$783,СВЦЭМ!$A$40:$A$783,$A355,СВЦЭМ!$B$39:$B$789,Q$331)+'СЕТ СН'!$F$13</f>
        <v>#VALUE!</v>
      </c>
      <c r="R355" s="36" t="e">
        <f ca="1">SUMIFS(СВЦЭМ!$J$40:$J$783,СВЦЭМ!$A$40:$A$783,$A355,СВЦЭМ!$B$39:$B$789,R$331)+'СЕТ СН'!$F$13</f>
        <v>#VALUE!</v>
      </c>
      <c r="S355" s="36" t="e">
        <f ca="1">SUMIFS(СВЦЭМ!$J$40:$J$783,СВЦЭМ!$A$40:$A$783,$A355,СВЦЭМ!$B$39:$B$789,S$331)+'СЕТ СН'!$F$13</f>
        <v>#VALUE!</v>
      </c>
      <c r="T355" s="36" t="e">
        <f ca="1">SUMIFS(СВЦЭМ!$J$40:$J$783,СВЦЭМ!$A$40:$A$783,$A355,СВЦЭМ!$B$39:$B$789,T$331)+'СЕТ СН'!$F$13</f>
        <v>#VALUE!</v>
      </c>
      <c r="U355" s="36" t="e">
        <f ca="1">SUMIFS(СВЦЭМ!$J$40:$J$783,СВЦЭМ!$A$40:$A$783,$A355,СВЦЭМ!$B$39:$B$789,U$331)+'СЕТ СН'!$F$13</f>
        <v>#VALUE!</v>
      </c>
      <c r="V355" s="36" t="e">
        <f ca="1">SUMIFS(СВЦЭМ!$J$40:$J$783,СВЦЭМ!$A$40:$A$783,$A355,СВЦЭМ!$B$39:$B$789,V$331)+'СЕТ СН'!$F$13</f>
        <v>#VALUE!</v>
      </c>
      <c r="W355" s="36" t="e">
        <f ca="1">SUMIFS(СВЦЭМ!$J$40:$J$783,СВЦЭМ!$A$40:$A$783,$A355,СВЦЭМ!$B$39:$B$789,W$331)+'СЕТ СН'!$F$13</f>
        <v>#VALUE!</v>
      </c>
      <c r="X355" s="36" t="e">
        <f ca="1">SUMIFS(СВЦЭМ!$J$40:$J$783,СВЦЭМ!$A$40:$A$783,$A355,СВЦЭМ!$B$39:$B$789,X$331)+'СЕТ СН'!$F$13</f>
        <v>#VALUE!</v>
      </c>
      <c r="Y355" s="36" t="e">
        <f ca="1">SUMIFS(СВЦЭМ!$J$40:$J$783,СВЦЭМ!$A$40:$A$783,$A355,СВЦЭМ!$B$39:$B$789,Y$331)+'СЕТ СН'!$F$13</f>
        <v>#VALUE!</v>
      </c>
    </row>
    <row r="356" spans="1:27" ht="15.75" hidden="1" x14ac:dyDescent="0.2">
      <c r="A356" s="35">
        <f t="shared" si="9"/>
        <v>45651</v>
      </c>
      <c r="B356" s="36" t="e">
        <f ca="1">SUMIFS(СВЦЭМ!$J$40:$J$783,СВЦЭМ!$A$40:$A$783,$A356,СВЦЭМ!$B$39:$B$789,B$331)+'СЕТ СН'!$F$13</f>
        <v>#VALUE!</v>
      </c>
      <c r="C356" s="36" t="e">
        <f ca="1">SUMIFS(СВЦЭМ!$J$40:$J$783,СВЦЭМ!$A$40:$A$783,$A356,СВЦЭМ!$B$39:$B$789,C$331)+'СЕТ СН'!$F$13</f>
        <v>#VALUE!</v>
      </c>
      <c r="D356" s="36" t="e">
        <f ca="1">SUMIFS(СВЦЭМ!$J$40:$J$783,СВЦЭМ!$A$40:$A$783,$A356,СВЦЭМ!$B$39:$B$789,D$331)+'СЕТ СН'!$F$13</f>
        <v>#VALUE!</v>
      </c>
      <c r="E356" s="36" t="e">
        <f ca="1">SUMIFS(СВЦЭМ!$J$40:$J$783,СВЦЭМ!$A$40:$A$783,$A356,СВЦЭМ!$B$39:$B$789,E$331)+'СЕТ СН'!$F$13</f>
        <v>#VALUE!</v>
      </c>
      <c r="F356" s="36" t="e">
        <f ca="1">SUMIFS(СВЦЭМ!$J$40:$J$783,СВЦЭМ!$A$40:$A$783,$A356,СВЦЭМ!$B$39:$B$789,F$331)+'СЕТ СН'!$F$13</f>
        <v>#VALUE!</v>
      </c>
      <c r="G356" s="36" t="e">
        <f ca="1">SUMIFS(СВЦЭМ!$J$40:$J$783,СВЦЭМ!$A$40:$A$783,$A356,СВЦЭМ!$B$39:$B$789,G$331)+'СЕТ СН'!$F$13</f>
        <v>#VALUE!</v>
      </c>
      <c r="H356" s="36" t="e">
        <f ca="1">SUMIFS(СВЦЭМ!$J$40:$J$783,СВЦЭМ!$A$40:$A$783,$A356,СВЦЭМ!$B$39:$B$789,H$331)+'СЕТ СН'!$F$13</f>
        <v>#VALUE!</v>
      </c>
      <c r="I356" s="36" t="e">
        <f ca="1">SUMIFS(СВЦЭМ!$J$40:$J$783,СВЦЭМ!$A$40:$A$783,$A356,СВЦЭМ!$B$39:$B$789,I$331)+'СЕТ СН'!$F$13</f>
        <v>#VALUE!</v>
      </c>
      <c r="J356" s="36" t="e">
        <f ca="1">SUMIFS(СВЦЭМ!$J$40:$J$783,СВЦЭМ!$A$40:$A$783,$A356,СВЦЭМ!$B$39:$B$789,J$331)+'СЕТ СН'!$F$13</f>
        <v>#VALUE!</v>
      </c>
      <c r="K356" s="36" t="e">
        <f ca="1">SUMIFS(СВЦЭМ!$J$40:$J$783,СВЦЭМ!$A$40:$A$783,$A356,СВЦЭМ!$B$39:$B$789,K$331)+'СЕТ СН'!$F$13</f>
        <v>#VALUE!</v>
      </c>
      <c r="L356" s="36" t="e">
        <f ca="1">SUMIFS(СВЦЭМ!$J$40:$J$783,СВЦЭМ!$A$40:$A$783,$A356,СВЦЭМ!$B$39:$B$789,L$331)+'СЕТ СН'!$F$13</f>
        <v>#VALUE!</v>
      </c>
      <c r="M356" s="36" t="e">
        <f ca="1">SUMIFS(СВЦЭМ!$J$40:$J$783,СВЦЭМ!$A$40:$A$783,$A356,СВЦЭМ!$B$39:$B$789,M$331)+'СЕТ СН'!$F$13</f>
        <v>#VALUE!</v>
      </c>
      <c r="N356" s="36" t="e">
        <f ca="1">SUMIFS(СВЦЭМ!$J$40:$J$783,СВЦЭМ!$A$40:$A$783,$A356,СВЦЭМ!$B$39:$B$789,N$331)+'СЕТ СН'!$F$13</f>
        <v>#VALUE!</v>
      </c>
      <c r="O356" s="36" t="e">
        <f ca="1">SUMIFS(СВЦЭМ!$J$40:$J$783,СВЦЭМ!$A$40:$A$783,$A356,СВЦЭМ!$B$39:$B$789,O$331)+'СЕТ СН'!$F$13</f>
        <v>#VALUE!</v>
      </c>
      <c r="P356" s="36" t="e">
        <f ca="1">SUMIFS(СВЦЭМ!$J$40:$J$783,СВЦЭМ!$A$40:$A$783,$A356,СВЦЭМ!$B$39:$B$789,P$331)+'СЕТ СН'!$F$13</f>
        <v>#VALUE!</v>
      </c>
      <c r="Q356" s="36" t="e">
        <f ca="1">SUMIFS(СВЦЭМ!$J$40:$J$783,СВЦЭМ!$A$40:$A$783,$A356,СВЦЭМ!$B$39:$B$789,Q$331)+'СЕТ СН'!$F$13</f>
        <v>#VALUE!</v>
      </c>
      <c r="R356" s="36" t="e">
        <f ca="1">SUMIFS(СВЦЭМ!$J$40:$J$783,СВЦЭМ!$A$40:$A$783,$A356,СВЦЭМ!$B$39:$B$789,R$331)+'СЕТ СН'!$F$13</f>
        <v>#VALUE!</v>
      </c>
      <c r="S356" s="36" t="e">
        <f ca="1">SUMIFS(СВЦЭМ!$J$40:$J$783,СВЦЭМ!$A$40:$A$783,$A356,СВЦЭМ!$B$39:$B$789,S$331)+'СЕТ СН'!$F$13</f>
        <v>#VALUE!</v>
      </c>
      <c r="T356" s="36" t="e">
        <f ca="1">SUMIFS(СВЦЭМ!$J$40:$J$783,СВЦЭМ!$A$40:$A$783,$A356,СВЦЭМ!$B$39:$B$789,T$331)+'СЕТ СН'!$F$13</f>
        <v>#VALUE!</v>
      </c>
      <c r="U356" s="36" t="e">
        <f ca="1">SUMIFS(СВЦЭМ!$J$40:$J$783,СВЦЭМ!$A$40:$A$783,$A356,СВЦЭМ!$B$39:$B$789,U$331)+'СЕТ СН'!$F$13</f>
        <v>#VALUE!</v>
      </c>
      <c r="V356" s="36" t="e">
        <f ca="1">SUMIFS(СВЦЭМ!$J$40:$J$783,СВЦЭМ!$A$40:$A$783,$A356,СВЦЭМ!$B$39:$B$789,V$331)+'СЕТ СН'!$F$13</f>
        <v>#VALUE!</v>
      </c>
      <c r="W356" s="36" t="e">
        <f ca="1">SUMIFS(СВЦЭМ!$J$40:$J$783,СВЦЭМ!$A$40:$A$783,$A356,СВЦЭМ!$B$39:$B$789,W$331)+'СЕТ СН'!$F$13</f>
        <v>#VALUE!</v>
      </c>
      <c r="X356" s="36" t="e">
        <f ca="1">SUMIFS(СВЦЭМ!$J$40:$J$783,СВЦЭМ!$A$40:$A$783,$A356,СВЦЭМ!$B$39:$B$789,X$331)+'СЕТ СН'!$F$13</f>
        <v>#VALUE!</v>
      </c>
      <c r="Y356" s="36" t="e">
        <f ca="1">SUMIFS(СВЦЭМ!$J$40:$J$783,СВЦЭМ!$A$40:$A$783,$A356,СВЦЭМ!$B$39:$B$789,Y$331)+'СЕТ СН'!$F$13</f>
        <v>#VALUE!</v>
      </c>
    </row>
    <row r="357" spans="1:27" ht="15.75" hidden="1" x14ac:dyDescent="0.2">
      <c r="A357" s="35">
        <f t="shared" si="9"/>
        <v>45652</v>
      </c>
      <c r="B357" s="36" t="e">
        <f ca="1">SUMIFS(СВЦЭМ!$J$40:$J$783,СВЦЭМ!$A$40:$A$783,$A357,СВЦЭМ!$B$39:$B$789,B$331)+'СЕТ СН'!$F$13</f>
        <v>#VALUE!</v>
      </c>
      <c r="C357" s="36" t="e">
        <f ca="1">SUMIFS(СВЦЭМ!$J$40:$J$783,СВЦЭМ!$A$40:$A$783,$A357,СВЦЭМ!$B$39:$B$789,C$331)+'СЕТ СН'!$F$13</f>
        <v>#VALUE!</v>
      </c>
      <c r="D357" s="36" t="e">
        <f ca="1">SUMIFS(СВЦЭМ!$J$40:$J$783,СВЦЭМ!$A$40:$A$783,$A357,СВЦЭМ!$B$39:$B$789,D$331)+'СЕТ СН'!$F$13</f>
        <v>#VALUE!</v>
      </c>
      <c r="E357" s="36" t="e">
        <f ca="1">SUMIFS(СВЦЭМ!$J$40:$J$783,СВЦЭМ!$A$40:$A$783,$A357,СВЦЭМ!$B$39:$B$789,E$331)+'СЕТ СН'!$F$13</f>
        <v>#VALUE!</v>
      </c>
      <c r="F357" s="36" t="e">
        <f ca="1">SUMIFS(СВЦЭМ!$J$40:$J$783,СВЦЭМ!$A$40:$A$783,$A357,СВЦЭМ!$B$39:$B$789,F$331)+'СЕТ СН'!$F$13</f>
        <v>#VALUE!</v>
      </c>
      <c r="G357" s="36" t="e">
        <f ca="1">SUMIFS(СВЦЭМ!$J$40:$J$783,СВЦЭМ!$A$40:$A$783,$A357,СВЦЭМ!$B$39:$B$789,G$331)+'СЕТ СН'!$F$13</f>
        <v>#VALUE!</v>
      </c>
      <c r="H357" s="36" t="e">
        <f ca="1">SUMIFS(СВЦЭМ!$J$40:$J$783,СВЦЭМ!$A$40:$A$783,$A357,СВЦЭМ!$B$39:$B$789,H$331)+'СЕТ СН'!$F$13</f>
        <v>#VALUE!</v>
      </c>
      <c r="I357" s="36" t="e">
        <f ca="1">SUMIFS(СВЦЭМ!$J$40:$J$783,СВЦЭМ!$A$40:$A$783,$A357,СВЦЭМ!$B$39:$B$789,I$331)+'СЕТ СН'!$F$13</f>
        <v>#VALUE!</v>
      </c>
      <c r="J357" s="36" t="e">
        <f ca="1">SUMIFS(СВЦЭМ!$J$40:$J$783,СВЦЭМ!$A$40:$A$783,$A357,СВЦЭМ!$B$39:$B$789,J$331)+'СЕТ СН'!$F$13</f>
        <v>#VALUE!</v>
      </c>
      <c r="K357" s="36" t="e">
        <f ca="1">SUMIFS(СВЦЭМ!$J$40:$J$783,СВЦЭМ!$A$40:$A$783,$A357,СВЦЭМ!$B$39:$B$789,K$331)+'СЕТ СН'!$F$13</f>
        <v>#VALUE!</v>
      </c>
      <c r="L357" s="36" t="e">
        <f ca="1">SUMIFS(СВЦЭМ!$J$40:$J$783,СВЦЭМ!$A$40:$A$783,$A357,СВЦЭМ!$B$39:$B$789,L$331)+'СЕТ СН'!$F$13</f>
        <v>#VALUE!</v>
      </c>
      <c r="M357" s="36" t="e">
        <f ca="1">SUMIFS(СВЦЭМ!$J$40:$J$783,СВЦЭМ!$A$40:$A$783,$A357,СВЦЭМ!$B$39:$B$789,M$331)+'СЕТ СН'!$F$13</f>
        <v>#VALUE!</v>
      </c>
      <c r="N357" s="36" t="e">
        <f ca="1">SUMIFS(СВЦЭМ!$J$40:$J$783,СВЦЭМ!$A$40:$A$783,$A357,СВЦЭМ!$B$39:$B$789,N$331)+'СЕТ СН'!$F$13</f>
        <v>#VALUE!</v>
      </c>
      <c r="O357" s="36" t="e">
        <f ca="1">SUMIFS(СВЦЭМ!$J$40:$J$783,СВЦЭМ!$A$40:$A$783,$A357,СВЦЭМ!$B$39:$B$789,O$331)+'СЕТ СН'!$F$13</f>
        <v>#VALUE!</v>
      </c>
      <c r="P357" s="36" t="e">
        <f ca="1">SUMIFS(СВЦЭМ!$J$40:$J$783,СВЦЭМ!$A$40:$A$783,$A357,СВЦЭМ!$B$39:$B$789,P$331)+'СЕТ СН'!$F$13</f>
        <v>#VALUE!</v>
      </c>
      <c r="Q357" s="36" t="e">
        <f ca="1">SUMIFS(СВЦЭМ!$J$40:$J$783,СВЦЭМ!$A$40:$A$783,$A357,СВЦЭМ!$B$39:$B$789,Q$331)+'СЕТ СН'!$F$13</f>
        <v>#VALUE!</v>
      </c>
      <c r="R357" s="36" t="e">
        <f ca="1">SUMIFS(СВЦЭМ!$J$40:$J$783,СВЦЭМ!$A$40:$A$783,$A357,СВЦЭМ!$B$39:$B$789,R$331)+'СЕТ СН'!$F$13</f>
        <v>#VALUE!</v>
      </c>
      <c r="S357" s="36" t="e">
        <f ca="1">SUMIFS(СВЦЭМ!$J$40:$J$783,СВЦЭМ!$A$40:$A$783,$A357,СВЦЭМ!$B$39:$B$789,S$331)+'СЕТ СН'!$F$13</f>
        <v>#VALUE!</v>
      </c>
      <c r="T357" s="36" t="e">
        <f ca="1">SUMIFS(СВЦЭМ!$J$40:$J$783,СВЦЭМ!$A$40:$A$783,$A357,СВЦЭМ!$B$39:$B$789,T$331)+'СЕТ СН'!$F$13</f>
        <v>#VALUE!</v>
      </c>
      <c r="U357" s="36" t="e">
        <f ca="1">SUMIFS(СВЦЭМ!$J$40:$J$783,СВЦЭМ!$A$40:$A$783,$A357,СВЦЭМ!$B$39:$B$789,U$331)+'СЕТ СН'!$F$13</f>
        <v>#VALUE!</v>
      </c>
      <c r="V357" s="36" t="e">
        <f ca="1">SUMIFS(СВЦЭМ!$J$40:$J$783,СВЦЭМ!$A$40:$A$783,$A357,СВЦЭМ!$B$39:$B$789,V$331)+'СЕТ СН'!$F$13</f>
        <v>#VALUE!</v>
      </c>
      <c r="W357" s="36" t="e">
        <f ca="1">SUMIFS(СВЦЭМ!$J$40:$J$783,СВЦЭМ!$A$40:$A$783,$A357,СВЦЭМ!$B$39:$B$789,W$331)+'СЕТ СН'!$F$13</f>
        <v>#VALUE!</v>
      </c>
      <c r="X357" s="36" t="e">
        <f ca="1">SUMIFS(СВЦЭМ!$J$40:$J$783,СВЦЭМ!$A$40:$A$783,$A357,СВЦЭМ!$B$39:$B$789,X$331)+'СЕТ СН'!$F$13</f>
        <v>#VALUE!</v>
      </c>
      <c r="Y357" s="36" t="e">
        <f ca="1">SUMIFS(СВЦЭМ!$J$40:$J$783,СВЦЭМ!$A$40:$A$783,$A357,СВЦЭМ!$B$39:$B$789,Y$331)+'СЕТ СН'!$F$13</f>
        <v>#VALUE!</v>
      </c>
    </row>
    <row r="358" spans="1:27" ht="15.75" hidden="1" x14ac:dyDescent="0.2">
      <c r="A358" s="35">
        <f t="shared" si="9"/>
        <v>45653</v>
      </c>
      <c r="B358" s="36" t="e">
        <f ca="1">SUMIFS(СВЦЭМ!$J$40:$J$783,СВЦЭМ!$A$40:$A$783,$A358,СВЦЭМ!$B$39:$B$789,B$331)+'СЕТ СН'!$F$13</f>
        <v>#VALUE!</v>
      </c>
      <c r="C358" s="36" t="e">
        <f ca="1">SUMIFS(СВЦЭМ!$J$40:$J$783,СВЦЭМ!$A$40:$A$783,$A358,СВЦЭМ!$B$39:$B$789,C$331)+'СЕТ СН'!$F$13</f>
        <v>#VALUE!</v>
      </c>
      <c r="D358" s="36" t="e">
        <f ca="1">SUMIFS(СВЦЭМ!$J$40:$J$783,СВЦЭМ!$A$40:$A$783,$A358,СВЦЭМ!$B$39:$B$789,D$331)+'СЕТ СН'!$F$13</f>
        <v>#VALUE!</v>
      </c>
      <c r="E358" s="36" t="e">
        <f ca="1">SUMIFS(СВЦЭМ!$J$40:$J$783,СВЦЭМ!$A$40:$A$783,$A358,СВЦЭМ!$B$39:$B$789,E$331)+'СЕТ СН'!$F$13</f>
        <v>#VALUE!</v>
      </c>
      <c r="F358" s="36" t="e">
        <f ca="1">SUMIFS(СВЦЭМ!$J$40:$J$783,СВЦЭМ!$A$40:$A$783,$A358,СВЦЭМ!$B$39:$B$789,F$331)+'СЕТ СН'!$F$13</f>
        <v>#VALUE!</v>
      </c>
      <c r="G358" s="36" t="e">
        <f ca="1">SUMIFS(СВЦЭМ!$J$40:$J$783,СВЦЭМ!$A$40:$A$783,$A358,СВЦЭМ!$B$39:$B$789,G$331)+'СЕТ СН'!$F$13</f>
        <v>#VALUE!</v>
      </c>
      <c r="H358" s="36" t="e">
        <f ca="1">SUMIFS(СВЦЭМ!$J$40:$J$783,СВЦЭМ!$A$40:$A$783,$A358,СВЦЭМ!$B$39:$B$789,H$331)+'СЕТ СН'!$F$13</f>
        <v>#VALUE!</v>
      </c>
      <c r="I358" s="36" t="e">
        <f ca="1">SUMIFS(СВЦЭМ!$J$40:$J$783,СВЦЭМ!$A$40:$A$783,$A358,СВЦЭМ!$B$39:$B$789,I$331)+'СЕТ СН'!$F$13</f>
        <v>#VALUE!</v>
      </c>
      <c r="J358" s="36" t="e">
        <f ca="1">SUMIFS(СВЦЭМ!$J$40:$J$783,СВЦЭМ!$A$40:$A$783,$A358,СВЦЭМ!$B$39:$B$789,J$331)+'СЕТ СН'!$F$13</f>
        <v>#VALUE!</v>
      </c>
      <c r="K358" s="36" t="e">
        <f ca="1">SUMIFS(СВЦЭМ!$J$40:$J$783,СВЦЭМ!$A$40:$A$783,$A358,СВЦЭМ!$B$39:$B$789,K$331)+'СЕТ СН'!$F$13</f>
        <v>#VALUE!</v>
      </c>
      <c r="L358" s="36" t="e">
        <f ca="1">SUMIFS(СВЦЭМ!$J$40:$J$783,СВЦЭМ!$A$40:$A$783,$A358,СВЦЭМ!$B$39:$B$789,L$331)+'СЕТ СН'!$F$13</f>
        <v>#VALUE!</v>
      </c>
      <c r="M358" s="36" t="e">
        <f ca="1">SUMIFS(СВЦЭМ!$J$40:$J$783,СВЦЭМ!$A$40:$A$783,$A358,СВЦЭМ!$B$39:$B$789,M$331)+'СЕТ СН'!$F$13</f>
        <v>#VALUE!</v>
      </c>
      <c r="N358" s="36" t="e">
        <f ca="1">SUMIFS(СВЦЭМ!$J$40:$J$783,СВЦЭМ!$A$40:$A$783,$A358,СВЦЭМ!$B$39:$B$789,N$331)+'СЕТ СН'!$F$13</f>
        <v>#VALUE!</v>
      </c>
      <c r="O358" s="36" t="e">
        <f ca="1">SUMIFS(СВЦЭМ!$J$40:$J$783,СВЦЭМ!$A$40:$A$783,$A358,СВЦЭМ!$B$39:$B$789,O$331)+'СЕТ СН'!$F$13</f>
        <v>#VALUE!</v>
      </c>
      <c r="P358" s="36" t="e">
        <f ca="1">SUMIFS(СВЦЭМ!$J$40:$J$783,СВЦЭМ!$A$40:$A$783,$A358,СВЦЭМ!$B$39:$B$789,P$331)+'СЕТ СН'!$F$13</f>
        <v>#VALUE!</v>
      </c>
      <c r="Q358" s="36" t="e">
        <f ca="1">SUMIFS(СВЦЭМ!$J$40:$J$783,СВЦЭМ!$A$40:$A$783,$A358,СВЦЭМ!$B$39:$B$789,Q$331)+'СЕТ СН'!$F$13</f>
        <v>#VALUE!</v>
      </c>
      <c r="R358" s="36" t="e">
        <f ca="1">SUMIFS(СВЦЭМ!$J$40:$J$783,СВЦЭМ!$A$40:$A$783,$A358,СВЦЭМ!$B$39:$B$789,R$331)+'СЕТ СН'!$F$13</f>
        <v>#VALUE!</v>
      </c>
      <c r="S358" s="36" t="e">
        <f ca="1">SUMIFS(СВЦЭМ!$J$40:$J$783,СВЦЭМ!$A$40:$A$783,$A358,СВЦЭМ!$B$39:$B$789,S$331)+'СЕТ СН'!$F$13</f>
        <v>#VALUE!</v>
      </c>
      <c r="T358" s="36" t="e">
        <f ca="1">SUMIFS(СВЦЭМ!$J$40:$J$783,СВЦЭМ!$A$40:$A$783,$A358,СВЦЭМ!$B$39:$B$789,T$331)+'СЕТ СН'!$F$13</f>
        <v>#VALUE!</v>
      </c>
      <c r="U358" s="36" t="e">
        <f ca="1">SUMIFS(СВЦЭМ!$J$40:$J$783,СВЦЭМ!$A$40:$A$783,$A358,СВЦЭМ!$B$39:$B$789,U$331)+'СЕТ СН'!$F$13</f>
        <v>#VALUE!</v>
      </c>
      <c r="V358" s="36" t="e">
        <f ca="1">SUMIFS(СВЦЭМ!$J$40:$J$783,СВЦЭМ!$A$40:$A$783,$A358,СВЦЭМ!$B$39:$B$789,V$331)+'СЕТ СН'!$F$13</f>
        <v>#VALUE!</v>
      </c>
      <c r="W358" s="36" t="e">
        <f ca="1">SUMIFS(СВЦЭМ!$J$40:$J$783,СВЦЭМ!$A$40:$A$783,$A358,СВЦЭМ!$B$39:$B$789,W$331)+'СЕТ СН'!$F$13</f>
        <v>#VALUE!</v>
      </c>
      <c r="X358" s="36" t="e">
        <f ca="1">SUMIFS(СВЦЭМ!$J$40:$J$783,СВЦЭМ!$A$40:$A$783,$A358,СВЦЭМ!$B$39:$B$789,X$331)+'СЕТ СН'!$F$13</f>
        <v>#VALUE!</v>
      </c>
      <c r="Y358" s="36" t="e">
        <f ca="1">SUMIFS(СВЦЭМ!$J$40:$J$783,СВЦЭМ!$A$40:$A$783,$A358,СВЦЭМ!$B$39:$B$789,Y$331)+'СЕТ СН'!$F$13</f>
        <v>#VALUE!</v>
      </c>
    </row>
    <row r="359" spans="1:27" ht="15.75" hidden="1" x14ac:dyDescent="0.2">
      <c r="A359" s="35">
        <f t="shared" si="9"/>
        <v>45654</v>
      </c>
      <c r="B359" s="36" t="e">
        <f ca="1">SUMIFS(СВЦЭМ!$J$40:$J$783,СВЦЭМ!$A$40:$A$783,$A359,СВЦЭМ!$B$39:$B$789,B$331)+'СЕТ СН'!$F$13</f>
        <v>#VALUE!</v>
      </c>
      <c r="C359" s="36" t="e">
        <f ca="1">SUMIFS(СВЦЭМ!$J$40:$J$783,СВЦЭМ!$A$40:$A$783,$A359,СВЦЭМ!$B$39:$B$789,C$331)+'СЕТ СН'!$F$13</f>
        <v>#VALUE!</v>
      </c>
      <c r="D359" s="36" t="e">
        <f ca="1">SUMIFS(СВЦЭМ!$J$40:$J$783,СВЦЭМ!$A$40:$A$783,$A359,СВЦЭМ!$B$39:$B$789,D$331)+'СЕТ СН'!$F$13</f>
        <v>#VALUE!</v>
      </c>
      <c r="E359" s="36" t="e">
        <f ca="1">SUMIFS(СВЦЭМ!$J$40:$J$783,СВЦЭМ!$A$40:$A$783,$A359,СВЦЭМ!$B$39:$B$789,E$331)+'СЕТ СН'!$F$13</f>
        <v>#VALUE!</v>
      </c>
      <c r="F359" s="36" t="e">
        <f ca="1">SUMIFS(СВЦЭМ!$J$40:$J$783,СВЦЭМ!$A$40:$A$783,$A359,СВЦЭМ!$B$39:$B$789,F$331)+'СЕТ СН'!$F$13</f>
        <v>#VALUE!</v>
      </c>
      <c r="G359" s="36" t="e">
        <f ca="1">SUMIFS(СВЦЭМ!$J$40:$J$783,СВЦЭМ!$A$40:$A$783,$A359,СВЦЭМ!$B$39:$B$789,G$331)+'СЕТ СН'!$F$13</f>
        <v>#VALUE!</v>
      </c>
      <c r="H359" s="36" t="e">
        <f ca="1">SUMIFS(СВЦЭМ!$J$40:$J$783,СВЦЭМ!$A$40:$A$783,$A359,СВЦЭМ!$B$39:$B$789,H$331)+'СЕТ СН'!$F$13</f>
        <v>#VALUE!</v>
      </c>
      <c r="I359" s="36" t="e">
        <f ca="1">SUMIFS(СВЦЭМ!$J$40:$J$783,СВЦЭМ!$A$40:$A$783,$A359,СВЦЭМ!$B$39:$B$789,I$331)+'СЕТ СН'!$F$13</f>
        <v>#VALUE!</v>
      </c>
      <c r="J359" s="36" t="e">
        <f ca="1">SUMIFS(СВЦЭМ!$J$40:$J$783,СВЦЭМ!$A$40:$A$783,$A359,СВЦЭМ!$B$39:$B$789,J$331)+'СЕТ СН'!$F$13</f>
        <v>#VALUE!</v>
      </c>
      <c r="K359" s="36" t="e">
        <f ca="1">SUMIFS(СВЦЭМ!$J$40:$J$783,СВЦЭМ!$A$40:$A$783,$A359,СВЦЭМ!$B$39:$B$789,K$331)+'СЕТ СН'!$F$13</f>
        <v>#VALUE!</v>
      </c>
      <c r="L359" s="36" t="e">
        <f ca="1">SUMIFS(СВЦЭМ!$J$40:$J$783,СВЦЭМ!$A$40:$A$783,$A359,СВЦЭМ!$B$39:$B$789,L$331)+'СЕТ СН'!$F$13</f>
        <v>#VALUE!</v>
      </c>
      <c r="M359" s="36" t="e">
        <f ca="1">SUMIFS(СВЦЭМ!$J$40:$J$783,СВЦЭМ!$A$40:$A$783,$A359,СВЦЭМ!$B$39:$B$789,M$331)+'СЕТ СН'!$F$13</f>
        <v>#VALUE!</v>
      </c>
      <c r="N359" s="36" t="e">
        <f ca="1">SUMIFS(СВЦЭМ!$J$40:$J$783,СВЦЭМ!$A$40:$A$783,$A359,СВЦЭМ!$B$39:$B$789,N$331)+'СЕТ СН'!$F$13</f>
        <v>#VALUE!</v>
      </c>
      <c r="O359" s="36" t="e">
        <f ca="1">SUMIFS(СВЦЭМ!$J$40:$J$783,СВЦЭМ!$A$40:$A$783,$A359,СВЦЭМ!$B$39:$B$789,O$331)+'СЕТ СН'!$F$13</f>
        <v>#VALUE!</v>
      </c>
      <c r="P359" s="36" t="e">
        <f ca="1">SUMIFS(СВЦЭМ!$J$40:$J$783,СВЦЭМ!$A$40:$A$783,$A359,СВЦЭМ!$B$39:$B$789,P$331)+'СЕТ СН'!$F$13</f>
        <v>#VALUE!</v>
      </c>
      <c r="Q359" s="36" t="e">
        <f ca="1">SUMIFS(СВЦЭМ!$J$40:$J$783,СВЦЭМ!$A$40:$A$783,$A359,СВЦЭМ!$B$39:$B$789,Q$331)+'СЕТ СН'!$F$13</f>
        <v>#VALUE!</v>
      </c>
      <c r="R359" s="36" t="e">
        <f ca="1">SUMIFS(СВЦЭМ!$J$40:$J$783,СВЦЭМ!$A$40:$A$783,$A359,СВЦЭМ!$B$39:$B$789,R$331)+'СЕТ СН'!$F$13</f>
        <v>#VALUE!</v>
      </c>
      <c r="S359" s="36" t="e">
        <f ca="1">SUMIFS(СВЦЭМ!$J$40:$J$783,СВЦЭМ!$A$40:$A$783,$A359,СВЦЭМ!$B$39:$B$789,S$331)+'СЕТ СН'!$F$13</f>
        <v>#VALUE!</v>
      </c>
      <c r="T359" s="36" t="e">
        <f ca="1">SUMIFS(СВЦЭМ!$J$40:$J$783,СВЦЭМ!$A$40:$A$783,$A359,СВЦЭМ!$B$39:$B$789,T$331)+'СЕТ СН'!$F$13</f>
        <v>#VALUE!</v>
      </c>
      <c r="U359" s="36" t="e">
        <f ca="1">SUMIFS(СВЦЭМ!$J$40:$J$783,СВЦЭМ!$A$40:$A$783,$A359,СВЦЭМ!$B$39:$B$789,U$331)+'СЕТ СН'!$F$13</f>
        <v>#VALUE!</v>
      </c>
      <c r="V359" s="36" t="e">
        <f ca="1">SUMIFS(СВЦЭМ!$J$40:$J$783,СВЦЭМ!$A$40:$A$783,$A359,СВЦЭМ!$B$39:$B$789,V$331)+'СЕТ СН'!$F$13</f>
        <v>#VALUE!</v>
      </c>
      <c r="W359" s="36" t="e">
        <f ca="1">SUMIFS(СВЦЭМ!$J$40:$J$783,СВЦЭМ!$A$40:$A$783,$A359,СВЦЭМ!$B$39:$B$789,W$331)+'СЕТ СН'!$F$13</f>
        <v>#VALUE!</v>
      </c>
      <c r="X359" s="36" t="e">
        <f ca="1">SUMIFS(СВЦЭМ!$J$40:$J$783,СВЦЭМ!$A$40:$A$783,$A359,СВЦЭМ!$B$39:$B$789,X$331)+'СЕТ СН'!$F$13</f>
        <v>#VALUE!</v>
      </c>
      <c r="Y359" s="36" t="e">
        <f ca="1">SUMIFS(СВЦЭМ!$J$40:$J$783,СВЦЭМ!$A$40:$A$783,$A359,СВЦЭМ!$B$39:$B$789,Y$331)+'СЕТ СН'!$F$13</f>
        <v>#VALUE!</v>
      </c>
    </row>
    <row r="360" spans="1:27" ht="15.75" hidden="1" x14ac:dyDescent="0.2">
      <c r="A360" s="35">
        <f t="shared" si="9"/>
        <v>45655</v>
      </c>
      <c r="B360" s="36" t="e">
        <f ca="1">SUMIFS(СВЦЭМ!$J$40:$J$783,СВЦЭМ!$A$40:$A$783,$A360,СВЦЭМ!$B$39:$B$789,B$331)+'СЕТ СН'!$F$13</f>
        <v>#VALUE!</v>
      </c>
      <c r="C360" s="36" t="e">
        <f ca="1">SUMIFS(СВЦЭМ!$J$40:$J$783,СВЦЭМ!$A$40:$A$783,$A360,СВЦЭМ!$B$39:$B$789,C$331)+'СЕТ СН'!$F$13</f>
        <v>#VALUE!</v>
      </c>
      <c r="D360" s="36" t="e">
        <f ca="1">SUMIFS(СВЦЭМ!$J$40:$J$783,СВЦЭМ!$A$40:$A$783,$A360,СВЦЭМ!$B$39:$B$789,D$331)+'СЕТ СН'!$F$13</f>
        <v>#VALUE!</v>
      </c>
      <c r="E360" s="36" t="e">
        <f ca="1">SUMIFS(СВЦЭМ!$J$40:$J$783,СВЦЭМ!$A$40:$A$783,$A360,СВЦЭМ!$B$39:$B$789,E$331)+'СЕТ СН'!$F$13</f>
        <v>#VALUE!</v>
      </c>
      <c r="F360" s="36" t="e">
        <f ca="1">SUMIFS(СВЦЭМ!$J$40:$J$783,СВЦЭМ!$A$40:$A$783,$A360,СВЦЭМ!$B$39:$B$789,F$331)+'СЕТ СН'!$F$13</f>
        <v>#VALUE!</v>
      </c>
      <c r="G360" s="36" t="e">
        <f ca="1">SUMIFS(СВЦЭМ!$J$40:$J$783,СВЦЭМ!$A$40:$A$783,$A360,СВЦЭМ!$B$39:$B$789,G$331)+'СЕТ СН'!$F$13</f>
        <v>#VALUE!</v>
      </c>
      <c r="H360" s="36" t="e">
        <f ca="1">SUMIFS(СВЦЭМ!$J$40:$J$783,СВЦЭМ!$A$40:$A$783,$A360,СВЦЭМ!$B$39:$B$789,H$331)+'СЕТ СН'!$F$13</f>
        <v>#VALUE!</v>
      </c>
      <c r="I360" s="36" t="e">
        <f ca="1">SUMIFS(СВЦЭМ!$J$40:$J$783,СВЦЭМ!$A$40:$A$783,$A360,СВЦЭМ!$B$39:$B$789,I$331)+'СЕТ СН'!$F$13</f>
        <v>#VALUE!</v>
      </c>
      <c r="J360" s="36" t="e">
        <f ca="1">SUMIFS(СВЦЭМ!$J$40:$J$783,СВЦЭМ!$A$40:$A$783,$A360,СВЦЭМ!$B$39:$B$789,J$331)+'СЕТ СН'!$F$13</f>
        <v>#VALUE!</v>
      </c>
      <c r="K360" s="36" t="e">
        <f ca="1">SUMIFS(СВЦЭМ!$J$40:$J$783,СВЦЭМ!$A$40:$A$783,$A360,СВЦЭМ!$B$39:$B$789,K$331)+'СЕТ СН'!$F$13</f>
        <v>#VALUE!</v>
      </c>
      <c r="L360" s="36" t="e">
        <f ca="1">SUMIFS(СВЦЭМ!$J$40:$J$783,СВЦЭМ!$A$40:$A$783,$A360,СВЦЭМ!$B$39:$B$789,L$331)+'СЕТ СН'!$F$13</f>
        <v>#VALUE!</v>
      </c>
      <c r="M360" s="36" t="e">
        <f ca="1">SUMIFS(СВЦЭМ!$J$40:$J$783,СВЦЭМ!$A$40:$A$783,$A360,СВЦЭМ!$B$39:$B$789,M$331)+'СЕТ СН'!$F$13</f>
        <v>#VALUE!</v>
      </c>
      <c r="N360" s="36" t="e">
        <f ca="1">SUMIFS(СВЦЭМ!$J$40:$J$783,СВЦЭМ!$A$40:$A$783,$A360,СВЦЭМ!$B$39:$B$789,N$331)+'СЕТ СН'!$F$13</f>
        <v>#VALUE!</v>
      </c>
      <c r="O360" s="36" t="e">
        <f ca="1">SUMIFS(СВЦЭМ!$J$40:$J$783,СВЦЭМ!$A$40:$A$783,$A360,СВЦЭМ!$B$39:$B$789,O$331)+'СЕТ СН'!$F$13</f>
        <v>#VALUE!</v>
      </c>
      <c r="P360" s="36" t="e">
        <f ca="1">SUMIFS(СВЦЭМ!$J$40:$J$783,СВЦЭМ!$A$40:$A$783,$A360,СВЦЭМ!$B$39:$B$789,P$331)+'СЕТ СН'!$F$13</f>
        <v>#VALUE!</v>
      </c>
      <c r="Q360" s="36" t="e">
        <f ca="1">SUMIFS(СВЦЭМ!$J$40:$J$783,СВЦЭМ!$A$40:$A$783,$A360,СВЦЭМ!$B$39:$B$789,Q$331)+'СЕТ СН'!$F$13</f>
        <v>#VALUE!</v>
      </c>
      <c r="R360" s="36" t="e">
        <f ca="1">SUMIFS(СВЦЭМ!$J$40:$J$783,СВЦЭМ!$A$40:$A$783,$A360,СВЦЭМ!$B$39:$B$789,R$331)+'СЕТ СН'!$F$13</f>
        <v>#VALUE!</v>
      </c>
      <c r="S360" s="36" t="e">
        <f ca="1">SUMIFS(СВЦЭМ!$J$40:$J$783,СВЦЭМ!$A$40:$A$783,$A360,СВЦЭМ!$B$39:$B$789,S$331)+'СЕТ СН'!$F$13</f>
        <v>#VALUE!</v>
      </c>
      <c r="T360" s="36" t="e">
        <f ca="1">SUMIFS(СВЦЭМ!$J$40:$J$783,СВЦЭМ!$A$40:$A$783,$A360,СВЦЭМ!$B$39:$B$789,T$331)+'СЕТ СН'!$F$13</f>
        <v>#VALUE!</v>
      </c>
      <c r="U360" s="36" t="e">
        <f ca="1">SUMIFS(СВЦЭМ!$J$40:$J$783,СВЦЭМ!$A$40:$A$783,$A360,СВЦЭМ!$B$39:$B$789,U$331)+'СЕТ СН'!$F$13</f>
        <v>#VALUE!</v>
      </c>
      <c r="V360" s="36" t="e">
        <f ca="1">SUMIFS(СВЦЭМ!$J$40:$J$783,СВЦЭМ!$A$40:$A$783,$A360,СВЦЭМ!$B$39:$B$789,V$331)+'СЕТ СН'!$F$13</f>
        <v>#VALUE!</v>
      </c>
      <c r="W360" s="36" t="e">
        <f ca="1">SUMIFS(СВЦЭМ!$J$40:$J$783,СВЦЭМ!$A$40:$A$783,$A360,СВЦЭМ!$B$39:$B$789,W$331)+'СЕТ СН'!$F$13</f>
        <v>#VALUE!</v>
      </c>
      <c r="X360" s="36" t="e">
        <f ca="1">SUMIFS(СВЦЭМ!$J$40:$J$783,СВЦЭМ!$A$40:$A$783,$A360,СВЦЭМ!$B$39:$B$789,X$331)+'СЕТ СН'!$F$13</f>
        <v>#VALUE!</v>
      </c>
      <c r="Y360" s="36" t="e">
        <f ca="1">SUMIFS(СВЦЭМ!$J$40:$J$783,СВЦЭМ!$A$40:$A$783,$A360,СВЦЭМ!$B$39:$B$789,Y$331)+'СЕТ СН'!$F$13</f>
        <v>#VALUE!</v>
      </c>
    </row>
    <row r="361" spans="1:27" ht="15.75" hidden="1" x14ac:dyDescent="0.2">
      <c r="A361" s="35">
        <f t="shared" si="9"/>
        <v>45656</v>
      </c>
      <c r="B361" s="36" t="e">
        <f ca="1">SUMIFS(СВЦЭМ!$J$40:$J$783,СВЦЭМ!$A$40:$A$783,$A361,СВЦЭМ!$B$39:$B$789,B$331)+'СЕТ СН'!$F$13</f>
        <v>#VALUE!</v>
      </c>
      <c r="C361" s="36" t="e">
        <f ca="1">SUMIFS(СВЦЭМ!$J$40:$J$783,СВЦЭМ!$A$40:$A$783,$A361,СВЦЭМ!$B$39:$B$789,C$331)+'СЕТ СН'!$F$13</f>
        <v>#VALUE!</v>
      </c>
      <c r="D361" s="36" t="e">
        <f ca="1">SUMIFS(СВЦЭМ!$J$40:$J$783,СВЦЭМ!$A$40:$A$783,$A361,СВЦЭМ!$B$39:$B$789,D$331)+'СЕТ СН'!$F$13</f>
        <v>#VALUE!</v>
      </c>
      <c r="E361" s="36" t="e">
        <f ca="1">SUMIFS(СВЦЭМ!$J$40:$J$783,СВЦЭМ!$A$40:$A$783,$A361,СВЦЭМ!$B$39:$B$789,E$331)+'СЕТ СН'!$F$13</f>
        <v>#VALUE!</v>
      </c>
      <c r="F361" s="36" t="e">
        <f ca="1">SUMIFS(СВЦЭМ!$J$40:$J$783,СВЦЭМ!$A$40:$A$783,$A361,СВЦЭМ!$B$39:$B$789,F$331)+'СЕТ СН'!$F$13</f>
        <v>#VALUE!</v>
      </c>
      <c r="G361" s="36" t="e">
        <f ca="1">SUMIFS(СВЦЭМ!$J$40:$J$783,СВЦЭМ!$A$40:$A$783,$A361,СВЦЭМ!$B$39:$B$789,G$331)+'СЕТ СН'!$F$13</f>
        <v>#VALUE!</v>
      </c>
      <c r="H361" s="36" t="e">
        <f ca="1">SUMIFS(СВЦЭМ!$J$40:$J$783,СВЦЭМ!$A$40:$A$783,$A361,СВЦЭМ!$B$39:$B$789,H$331)+'СЕТ СН'!$F$13</f>
        <v>#VALUE!</v>
      </c>
      <c r="I361" s="36" t="e">
        <f ca="1">SUMIFS(СВЦЭМ!$J$40:$J$783,СВЦЭМ!$A$40:$A$783,$A361,СВЦЭМ!$B$39:$B$789,I$331)+'СЕТ СН'!$F$13</f>
        <v>#VALUE!</v>
      </c>
      <c r="J361" s="36" t="e">
        <f ca="1">SUMIFS(СВЦЭМ!$J$40:$J$783,СВЦЭМ!$A$40:$A$783,$A361,СВЦЭМ!$B$39:$B$789,J$331)+'СЕТ СН'!$F$13</f>
        <v>#VALUE!</v>
      </c>
      <c r="K361" s="36" t="e">
        <f ca="1">SUMIFS(СВЦЭМ!$J$40:$J$783,СВЦЭМ!$A$40:$A$783,$A361,СВЦЭМ!$B$39:$B$789,K$331)+'СЕТ СН'!$F$13</f>
        <v>#VALUE!</v>
      </c>
      <c r="L361" s="36" t="e">
        <f ca="1">SUMIFS(СВЦЭМ!$J$40:$J$783,СВЦЭМ!$A$40:$A$783,$A361,СВЦЭМ!$B$39:$B$789,L$331)+'СЕТ СН'!$F$13</f>
        <v>#VALUE!</v>
      </c>
      <c r="M361" s="36" t="e">
        <f ca="1">SUMIFS(СВЦЭМ!$J$40:$J$783,СВЦЭМ!$A$40:$A$783,$A361,СВЦЭМ!$B$39:$B$789,M$331)+'СЕТ СН'!$F$13</f>
        <v>#VALUE!</v>
      </c>
      <c r="N361" s="36" t="e">
        <f ca="1">SUMIFS(СВЦЭМ!$J$40:$J$783,СВЦЭМ!$A$40:$A$783,$A361,СВЦЭМ!$B$39:$B$789,N$331)+'СЕТ СН'!$F$13</f>
        <v>#VALUE!</v>
      </c>
      <c r="O361" s="36" t="e">
        <f ca="1">SUMIFS(СВЦЭМ!$J$40:$J$783,СВЦЭМ!$A$40:$A$783,$A361,СВЦЭМ!$B$39:$B$789,O$331)+'СЕТ СН'!$F$13</f>
        <v>#VALUE!</v>
      </c>
      <c r="P361" s="36" t="e">
        <f ca="1">SUMIFS(СВЦЭМ!$J$40:$J$783,СВЦЭМ!$A$40:$A$783,$A361,СВЦЭМ!$B$39:$B$789,P$331)+'СЕТ СН'!$F$13</f>
        <v>#VALUE!</v>
      </c>
      <c r="Q361" s="36" t="e">
        <f ca="1">SUMIFS(СВЦЭМ!$J$40:$J$783,СВЦЭМ!$A$40:$A$783,$A361,СВЦЭМ!$B$39:$B$789,Q$331)+'СЕТ СН'!$F$13</f>
        <v>#VALUE!</v>
      </c>
      <c r="R361" s="36" t="e">
        <f ca="1">SUMIFS(СВЦЭМ!$J$40:$J$783,СВЦЭМ!$A$40:$A$783,$A361,СВЦЭМ!$B$39:$B$789,R$331)+'СЕТ СН'!$F$13</f>
        <v>#VALUE!</v>
      </c>
      <c r="S361" s="36" t="e">
        <f ca="1">SUMIFS(СВЦЭМ!$J$40:$J$783,СВЦЭМ!$A$40:$A$783,$A361,СВЦЭМ!$B$39:$B$789,S$331)+'СЕТ СН'!$F$13</f>
        <v>#VALUE!</v>
      </c>
      <c r="T361" s="36" t="e">
        <f ca="1">SUMIFS(СВЦЭМ!$J$40:$J$783,СВЦЭМ!$A$40:$A$783,$A361,СВЦЭМ!$B$39:$B$789,T$331)+'СЕТ СН'!$F$13</f>
        <v>#VALUE!</v>
      </c>
      <c r="U361" s="36" t="e">
        <f ca="1">SUMIFS(СВЦЭМ!$J$40:$J$783,СВЦЭМ!$A$40:$A$783,$A361,СВЦЭМ!$B$39:$B$789,U$331)+'СЕТ СН'!$F$13</f>
        <v>#VALUE!</v>
      </c>
      <c r="V361" s="36" t="e">
        <f ca="1">SUMIFS(СВЦЭМ!$J$40:$J$783,СВЦЭМ!$A$40:$A$783,$A361,СВЦЭМ!$B$39:$B$789,V$331)+'СЕТ СН'!$F$13</f>
        <v>#VALUE!</v>
      </c>
      <c r="W361" s="36" t="e">
        <f ca="1">SUMIFS(СВЦЭМ!$J$40:$J$783,СВЦЭМ!$A$40:$A$783,$A361,СВЦЭМ!$B$39:$B$789,W$331)+'СЕТ СН'!$F$13</f>
        <v>#VALUE!</v>
      </c>
      <c r="X361" s="36" t="e">
        <f ca="1">SUMIFS(СВЦЭМ!$J$40:$J$783,СВЦЭМ!$A$40:$A$783,$A361,СВЦЭМ!$B$39:$B$789,X$331)+'СЕТ СН'!$F$13</f>
        <v>#VALUE!</v>
      </c>
      <c r="Y361" s="36" t="e">
        <f ca="1">SUMIFS(СВЦЭМ!$J$40:$J$783,СВЦЭМ!$A$40:$A$783,$A361,СВЦЭМ!$B$39:$B$789,Y$331)+'СЕТ СН'!$F$13</f>
        <v>#VALUE!</v>
      </c>
    </row>
    <row r="362" spans="1:27" ht="15.75" hidden="1" x14ac:dyDescent="0.2">
      <c r="A362" s="35">
        <f t="shared" si="9"/>
        <v>45657</v>
      </c>
      <c r="B362" s="36" t="e">
        <f ca="1">SUMIFS(СВЦЭМ!$J$40:$J$783,СВЦЭМ!$A$40:$A$783,$A362,СВЦЭМ!$B$39:$B$789,B$331)+'СЕТ СН'!$F$13</f>
        <v>#VALUE!</v>
      </c>
      <c r="C362" s="36" t="e">
        <f ca="1">SUMIFS(СВЦЭМ!$J$40:$J$783,СВЦЭМ!$A$40:$A$783,$A362,СВЦЭМ!$B$39:$B$789,C$331)+'СЕТ СН'!$F$13</f>
        <v>#VALUE!</v>
      </c>
      <c r="D362" s="36" t="e">
        <f ca="1">SUMIFS(СВЦЭМ!$J$40:$J$783,СВЦЭМ!$A$40:$A$783,$A362,СВЦЭМ!$B$39:$B$789,D$331)+'СЕТ СН'!$F$13</f>
        <v>#VALUE!</v>
      </c>
      <c r="E362" s="36" t="e">
        <f ca="1">SUMIFS(СВЦЭМ!$J$40:$J$783,СВЦЭМ!$A$40:$A$783,$A362,СВЦЭМ!$B$39:$B$789,E$331)+'СЕТ СН'!$F$13</f>
        <v>#VALUE!</v>
      </c>
      <c r="F362" s="36" t="e">
        <f ca="1">SUMIFS(СВЦЭМ!$J$40:$J$783,СВЦЭМ!$A$40:$A$783,$A362,СВЦЭМ!$B$39:$B$789,F$331)+'СЕТ СН'!$F$13</f>
        <v>#VALUE!</v>
      </c>
      <c r="G362" s="36" t="e">
        <f ca="1">SUMIFS(СВЦЭМ!$J$40:$J$783,СВЦЭМ!$A$40:$A$783,$A362,СВЦЭМ!$B$39:$B$789,G$331)+'СЕТ СН'!$F$13</f>
        <v>#VALUE!</v>
      </c>
      <c r="H362" s="36" t="e">
        <f ca="1">SUMIFS(СВЦЭМ!$J$40:$J$783,СВЦЭМ!$A$40:$A$783,$A362,СВЦЭМ!$B$39:$B$789,H$331)+'СЕТ СН'!$F$13</f>
        <v>#VALUE!</v>
      </c>
      <c r="I362" s="36" t="e">
        <f ca="1">SUMIFS(СВЦЭМ!$J$40:$J$783,СВЦЭМ!$A$40:$A$783,$A362,СВЦЭМ!$B$39:$B$789,I$331)+'СЕТ СН'!$F$13</f>
        <v>#VALUE!</v>
      </c>
      <c r="J362" s="36" t="e">
        <f ca="1">SUMIFS(СВЦЭМ!$J$40:$J$783,СВЦЭМ!$A$40:$A$783,$A362,СВЦЭМ!$B$39:$B$789,J$331)+'СЕТ СН'!$F$13</f>
        <v>#VALUE!</v>
      </c>
      <c r="K362" s="36" t="e">
        <f ca="1">SUMIFS(СВЦЭМ!$J$40:$J$783,СВЦЭМ!$A$40:$A$783,$A362,СВЦЭМ!$B$39:$B$789,K$331)+'СЕТ СН'!$F$13</f>
        <v>#VALUE!</v>
      </c>
      <c r="L362" s="36" t="e">
        <f ca="1">SUMIFS(СВЦЭМ!$J$40:$J$783,СВЦЭМ!$A$40:$A$783,$A362,СВЦЭМ!$B$39:$B$789,L$331)+'СЕТ СН'!$F$13</f>
        <v>#VALUE!</v>
      </c>
      <c r="M362" s="36" t="e">
        <f ca="1">SUMIFS(СВЦЭМ!$J$40:$J$783,СВЦЭМ!$A$40:$A$783,$A362,СВЦЭМ!$B$39:$B$789,M$331)+'СЕТ СН'!$F$13</f>
        <v>#VALUE!</v>
      </c>
      <c r="N362" s="36" t="e">
        <f ca="1">SUMIFS(СВЦЭМ!$J$40:$J$783,СВЦЭМ!$A$40:$A$783,$A362,СВЦЭМ!$B$39:$B$789,N$331)+'СЕТ СН'!$F$13</f>
        <v>#VALUE!</v>
      </c>
      <c r="O362" s="36" t="e">
        <f ca="1">SUMIFS(СВЦЭМ!$J$40:$J$783,СВЦЭМ!$A$40:$A$783,$A362,СВЦЭМ!$B$39:$B$789,O$331)+'СЕТ СН'!$F$13</f>
        <v>#VALUE!</v>
      </c>
      <c r="P362" s="36" t="e">
        <f ca="1">SUMIFS(СВЦЭМ!$J$40:$J$783,СВЦЭМ!$A$40:$A$783,$A362,СВЦЭМ!$B$39:$B$789,P$331)+'СЕТ СН'!$F$13</f>
        <v>#VALUE!</v>
      </c>
      <c r="Q362" s="36" t="e">
        <f ca="1">SUMIFS(СВЦЭМ!$J$40:$J$783,СВЦЭМ!$A$40:$A$783,$A362,СВЦЭМ!$B$39:$B$789,Q$331)+'СЕТ СН'!$F$13</f>
        <v>#VALUE!</v>
      </c>
      <c r="R362" s="36" t="e">
        <f ca="1">SUMIFS(СВЦЭМ!$J$40:$J$783,СВЦЭМ!$A$40:$A$783,$A362,СВЦЭМ!$B$39:$B$789,R$331)+'СЕТ СН'!$F$13</f>
        <v>#VALUE!</v>
      </c>
      <c r="S362" s="36" t="e">
        <f ca="1">SUMIFS(СВЦЭМ!$J$40:$J$783,СВЦЭМ!$A$40:$A$783,$A362,СВЦЭМ!$B$39:$B$789,S$331)+'СЕТ СН'!$F$13</f>
        <v>#VALUE!</v>
      </c>
      <c r="T362" s="36" t="e">
        <f ca="1">SUMIFS(СВЦЭМ!$J$40:$J$783,СВЦЭМ!$A$40:$A$783,$A362,СВЦЭМ!$B$39:$B$789,T$331)+'СЕТ СН'!$F$13</f>
        <v>#VALUE!</v>
      </c>
      <c r="U362" s="36" t="e">
        <f ca="1">SUMIFS(СВЦЭМ!$J$40:$J$783,СВЦЭМ!$A$40:$A$783,$A362,СВЦЭМ!$B$39:$B$789,U$331)+'СЕТ СН'!$F$13</f>
        <v>#VALUE!</v>
      </c>
      <c r="V362" s="36" t="e">
        <f ca="1">SUMIFS(СВЦЭМ!$J$40:$J$783,СВЦЭМ!$A$40:$A$783,$A362,СВЦЭМ!$B$39:$B$789,V$331)+'СЕТ СН'!$F$13</f>
        <v>#VALUE!</v>
      </c>
      <c r="W362" s="36" t="e">
        <f ca="1">SUMIFS(СВЦЭМ!$J$40:$J$783,СВЦЭМ!$A$40:$A$783,$A362,СВЦЭМ!$B$39:$B$789,W$331)+'СЕТ СН'!$F$13</f>
        <v>#VALUE!</v>
      </c>
      <c r="X362" s="36" t="e">
        <f ca="1">SUMIFS(СВЦЭМ!$J$40:$J$783,СВЦЭМ!$A$40:$A$783,$A362,СВЦЭМ!$B$39:$B$789,X$331)+'СЕТ СН'!$F$13</f>
        <v>#VALUE!</v>
      </c>
      <c r="Y362" s="36" t="e">
        <f ca="1">SUMIFS(СВЦЭМ!$J$40:$J$783,СВЦЭМ!$A$40:$A$783,$A362,СВЦЭМ!$B$39:$B$789,Y$331)+'СЕТ СН'!$F$13</f>
        <v>#VALUE!</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01.12.2024</v>
      </c>
      <c r="B367" s="36" t="e">
        <f ca="1">SUMIFS(СВЦЭМ!$K$40:$K$783,СВЦЭМ!$A$40:$A$783,$A367,СВЦЭМ!$B$39:$B$789,B$366)+'СЕТ СН'!$F$13</f>
        <v>#VALUE!</v>
      </c>
      <c r="C367" s="36" t="e">
        <f ca="1">SUMIFS(СВЦЭМ!$K$40:$K$783,СВЦЭМ!$A$40:$A$783,$A367,СВЦЭМ!$B$39:$B$789,C$366)+'СЕТ СН'!$F$13</f>
        <v>#VALUE!</v>
      </c>
      <c r="D367" s="36" t="e">
        <f ca="1">SUMIFS(СВЦЭМ!$K$40:$K$783,СВЦЭМ!$A$40:$A$783,$A367,СВЦЭМ!$B$39:$B$789,D$366)+'СЕТ СН'!$F$13</f>
        <v>#VALUE!</v>
      </c>
      <c r="E367" s="36" t="e">
        <f ca="1">SUMIFS(СВЦЭМ!$K$40:$K$783,СВЦЭМ!$A$40:$A$783,$A367,СВЦЭМ!$B$39:$B$789,E$366)+'СЕТ СН'!$F$13</f>
        <v>#VALUE!</v>
      </c>
      <c r="F367" s="36" t="e">
        <f ca="1">SUMIFS(СВЦЭМ!$K$40:$K$783,СВЦЭМ!$A$40:$A$783,$A367,СВЦЭМ!$B$39:$B$789,F$366)+'СЕТ СН'!$F$13</f>
        <v>#VALUE!</v>
      </c>
      <c r="G367" s="36" t="e">
        <f ca="1">SUMIFS(СВЦЭМ!$K$40:$K$783,СВЦЭМ!$A$40:$A$783,$A367,СВЦЭМ!$B$39:$B$789,G$366)+'СЕТ СН'!$F$13</f>
        <v>#VALUE!</v>
      </c>
      <c r="H367" s="36" t="e">
        <f ca="1">SUMIFS(СВЦЭМ!$K$40:$K$783,СВЦЭМ!$A$40:$A$783,$A367,СВЦЭМ!$B$39:$B$789,H$366)+'СЕТ СН'!$F$13</f>
        <v>#VALUE!</v>
      </c>
      <c r="I367" s="36" t="e">
        <f ca="1">SUMIFS(СВЦЭМ!$K$40:$K$783,СВЦЭМ!$A$40:$A$783,$A367,СВЦЭМ!$B$39:$B$789,I$366)+'СЕТ СН'!$F$13</f>
        <v>#VALUE!</v>
      </c>
      <c r="J367" s="36" t="e">
        <f ca="1">SUMIFS(СВЦЭМ!$K$40:$K$783,СВЦЭМ!$A$40:$A$783,$A367,СВЦЭМ!$B$39:$B$789,J$366)+'СЕТ СН'!$F$13</f>
        <v>#VALUE!</v>
      </c>
      <c r="K367" s="36" t="e">
        <f ca="1">SUMIFS(СВЦЭМ!$K$40:$K$783,СВЦЭМ!$A$40:$A$783,$A367,СВЦЭМ!$B$39:$B$789,K$366)+'СЕТ СН'!$F$13</f>
        <v>#VALUE!</v>
      </c>
      <c r="L367" s="36" t="e">
        <f ca="1">SUMIFS(СВЦЭМ!$K$40:$K$783,СВЦЭМ!$A$40:$A$783,$A367,СВЦЭМ!$B$39:$B$789,L$366)+'СЕТ СН'!$F$13</f>
        <v>#VALUE!</v>
      </c>
      <c r="M367" s="36" t="e">
        <f ca="1">SUMIFS(СВЦЭМ!$K$40:$K$783,СВЦЭМ!$A$40:$A$783,$A367,СВЦЭМ!$B$39:$B$789,M$366)+'СЕТ СН'!$F$13</f>
        <v>#VALUE!</v>
      </c>
      <c r="N367" s="36" t="e">
        <f ca="1">SUMIFS(СВЦЭМ!$K$40:$K$783,СВЦЭМ!$A$40:$A$783,$A367,СВЦЭМ!$B$39:$B$789,N$366)+'СЕТ СН'!$F$13</f>
        <v>#VALUE!</v>
      </c>
      <c r="O367" s="36" t="e">
        <f ca="1">SUMIFS(СВЦЭМ!$K$40:$K$783,СВЦЭМ!$A$40:$A$783,$A367,СВЦЭМ!$B$39:$B$789,O$366)+'СЕТ СН'!$F$13</f>
        <v>#VALUE!</v>
      </c>
      <c r="P367" s="36" t="e">
        <f ca="1">SUMIFS(СВЦЭМ!$K$40:$K$783,СВЦЭМ!$A$40:$A$783,$A367,СВЦЭМ!$B$39:$B$789,P$366)+'СЕТ СН'!$F$13</f>
        <v>#VALUE!</v>
      </c>
      <c r="Q367" s="36" t="e">
        <f ca="1">SUMIFS(СВЦЭМ!$K$40:$K$783,СВЦЭМ!$A$40:$A$783,$A367,СВЦЭМ!$B$39:$B$789,Q$366)+'СЕТ СН'!$F$13</f>
        <v>#VALUE!</v>
      </c>
      <c r="R367" s="36" t="e">
        <f ca="1">SUMIFS(СВЦЭМ!$K$40:$K$783,СВЦЭМ!$A$40:$A$783,$A367,СВЦЭМ!$B$39:$B$789,R$366)+'СЕТ СН'!$F$13</f>
        <v>#VALUE!</v>
      </c>
      <c r="S367" s="36" t="e">
        <f ca="1">SUMIFS(СВЦЭМ!$K$40:$K$783,СВЦЭМ!$A$40:$A$783,$A367,СВЦЭМ!$B$39:$B$789,S$366)+'СЕТ СН'!$F$13</f>
        <v>#VALUE!</v>
      </c>
      <c r="T367" s="36" t="e">
        <f ca="1">SUMIFS(СВЦЭМ!$K$40:$K$783,СВЦЭМ!$A$40:$A$783,$A367,СВЦЭМ!$B$39:$B$789,T$366)+'СЕТ СН'!$F$13</f>
        <v>#VALUE!</v>
      </c>
      <c r="U367" s="36" t="e">
        <f ca="1">SUMIFS(СВЦЭМ!$K$40:$K$783,СВЦЭМ!$A$40:$A$783,$A367,СВЦЭМ!$B$39:$B$789,U$366)+'СЕТ СН'!$F$13</f>
        <v>#VALUE!</v>
      </c>
      <c r="V367" s="36" t="e">
        <f ca="1">SUMIFS(СВЦЭМ!$K$40:$K$783,СВЦЭМ!$A$40:$A$783,$A367,СВЦЭМ!$B$39:$B$789,V$366)+'СЕТ СН'!$F$13</f>
        <v>#VALUE!</v>
      </c>
      <c r="W367" s="36" t="e">
        <f ca="1">SUMIFS(СВЦЭМ!$K$40:$K$783,СВЦЭМ!$A$40:$A$783,$A367,СВЦЭМ!$B$39:$B$789,W$366)+'СЕТ СН'!$F$13</f>
        <v>#VALUE!</v>
      </c>
      <c r="X367" s="36" t="e">
        <f ca="1">SUMIFS(СВЦЭМ!$K$40:$K$783,СВЦЭМ!$A$40:$A$783,$A367,СВЦЭМ!$B$39:$B$789,X$366)+'СЕТ СН'!$F$13</f>
        <v>#VALUE!</v>
      </c>
      <c r="Y367" s="36" t="e">
        <f ca="1">SUMIFS(СВЦЭМ!$K$40:$K$783,СВЦЭМ!$A$40:$A$783,$A367,СВЦЭМ!$B$39:$B$789,Y$366)+'СЕТ СН'!$F$13</f>
        <v>#VALUE!</v>
      </c>
      <c r="AA367" s="45"/>
    </row>
    <row r="368" spans="1:27" ht="15.75" hidden="1" x14ac:dyDescent="0.2">
      <c r="A368" s="35">
        <f>A367+1</f>
        <v>45628</v>
      </c>
      <c r="B368" s="36" t="e">
        <f ca="1">SUMIFS(СВЦЭМ!$K$40:$K$783,СВЦЭМ!$A$40:$A$783,$A368,СВЦЭМ!$B$39:$B$789,B$366)+'СЕТ СН'!$F$13</f>
        <v>#VALUE!</v>
      </c>
      <c r="C368" s="36" t="e">
        <f ca="1">SUMIFS(СВЦЭМ!$K$40:$K$783,СВЦЭМ!$A$40:$A$783,$A368,СВЦЭМ!$B$39:$B$789,C$366)+'СЕТ СН'!$F$13</f>
        <v>#VALUE!</v>
      </c>
      <c r="D368" s="36" t="e">
        <f ca="1">SUMIFS(СВЦЭМ!$K$40:$K$783,СВЦЭМ!$A$40:$A$783,$A368,СВЦЭМ!$B$39:$B$789,D$366)+'СЕТ СН'!$F$13</f>
        <v>#VALUE!</v>
      </c>
      <c r="E368" s="36" t="e">
        <f ca="1">SUMIFS(СВЦЭМ!$K$40:$K$783,СВЦЭМ!$A$40:$A$783,$A368,СВЦЭМ!$B$39:$B$789,E$366)+'СЕТ СН'!$F$13</f>
        <v>#VALUE!</v>
      </c>
      <c r="F368" s="36" t="e">
        <f ca="1">SUMIFS(СВЦЭМ!$K$40:$K$783,СВЦЭМ!$A$40:$A$783,$A368,СВЦЭМ!$B$39:$B$789,F$366)+'СЕТ СН'!$F$13</f>
        <v>#VALUE!</v>
      </c>
      <c r="G368" s="36" t="e">
        <f ca="1">SUMIFS(СВЦЭМ!$K$40:$K$783,СВЦЭМ!$A$40:$A$783,$A368,СВЦЭМ!$B$39:$B$789,G$366)+'СЕТ СН'!$F$13</f>
        <v>#VALUE!</v>
      </c>
      <c r="H368" s="36" t="e">
        <f ca="1">SUMIFS(СВЦЭМ!$K$40:$K$783,СВЦЭМ!$A$40:$A$783,$A368,СВЦЭМ!$B$39:$B$789,H$366)+'СЕТ СН'!$F$13</f>
        <v>#VALUE!</v>
      </c>
      <c r="I368" s="36" t="e">
        <f ca="1">SUMIFS(СВЦЭМ!$K$40:$K$783,СВЦЭМ!$A$40:$A$783,$A368,СВЦЭМ!$B$39:$B$789,I$366)+'СЕТ СН'!$F$13</f>
        <v>#VALUE!</v>
      </c>
      <c r="J368" s="36" t="e">
        <f ca="1">SUMIFS(СВЦЭМ!$K$40:$K$783,СВЦЭМ!$A$40:$A$783,$A368,СВЦЭМ!$B$39:$B$789,J$366)+'СЕТ СН'!$F$13</f>
        <v>#VALUE!</v>
      </c>
      <c r="K368" s="36" t="e">
        <f ca="1">SUMIFS(СВЦЭМ!$K$40:$K$783,СВЦЭМ!$A$40:$A$783,$A368,СВЦЭМ!$B$39:$B$789,K$366)+'СЕТ СН'!$F$13</f>
        <v>#VALUE!</v>
      </c>
      <c r="L368" s="36" t="e">
        <f ca="1">SUMIFS(СВЦЭМ!$K$40:$K$783,СВЦЭМ!$A$40:$A$783,$A368,СВЦЭМ!$B$39:$B$789,L$366)+'СЕТ СН'!$F$13</f>
        <v>#VALUE!</v>
      </c>
      <c r="M368" s="36" t="e">
        <f ca="1">SUMIFS(СВЦЭМ!$K$40:$K$783,СВЦЭМ!$A$40:$A$783,$A368,СВЦЭМ!$B$39:$B$789,M$366)+'СЕТ СН'!$F$13</f>
        <v>#VALUE!</v>
      </c>
      <c r="N368" s="36" t="e">
        <f ca="1">SUMIFS(СВЦЭМ!$K$40:$K$783,СВЦЭМ!$A$40:$A$783,$A368,СВЦЭМ!$B$39:$B$789,N$366)+'СЕТ СН'!$F$13</f>
        <v>#VALUE!</v>
      </c>
      <c r="O368" s="36" t="e">
        <f ca="1">SUMIFS(СВЦЭМ!$K$40:$K$783,СВЦЭМ!$A$40:$A$783,$A368,СВЦЭМ!$B$39:$B$789,O$366)+'СЕТ СН'!$F$13</f>
        <v>#VALUE!</v>
      </c>
      <c r="P368" s="36" t="e">
        <f ca="1">SUMIFS(СВЦЭМ!$K$40:$K$783,СВЦЭМ!$A$40:$A$783,$A368,СВЦЭМ!$B$39:$B$789,P$366)+'СЕТ СН'!$F$13</f>
        <v>#VALUE!</v>
      </c>
      <c r="Q368" s="36" t="e">
        <f ca="1">SUMIFS(СВЦЭМ!$K$40:$K$783,СВЦЭМ!$A$40:$A$783,$A368,СВЦЭМ!$B$39:$B$789,Q$366)+'СЕТ СН'!$F$13</f>
        <v>#VALUE!</v>
      </c>
      <c r="R368" s="36" t="e">
        <f ca="1">SUMIFS(СВЦЭМ!$K$40:$K$783,СВЦЭМ!$A$40:$A$783,$A368,СВЦЭМ!$B$39:$B$789,R$366)+'СЕТ СН'!$F$13</f>
        <v>#VALUE!</v>
      </c>
      <c r="S368" s="36" t="e">
        <f ca="1">SUMIFS(СВЦЭМ!$K$40:$K$783,СВЦЭМ!$A$40:$A$783,$A368,СВЦЭМ!$B$39:$B$789,S$366)+'СЕТ СН'!$F$13</f>
        <v>#VALUE!</v>
      </c>
      <c r="T368" s="36" t="e">
        <f ca="1">SUMIFS(СВЦЭМ!$K$40:$K$783,СВЦЭМ!$A$40:$A$783,$A368,СВЦЭМ!$B$39:$B$789,T$366)+'СЕТ СН'!$F$13</f>
        <v>#VALUE!</v>
      </c>
      <c r="U368" s="36" t="e">
        <f ca="1">SUMIFS(СВЦЭМ!$K$40:$K$783,СВЦЭМ!$A$40:$A$783,$A368,СВЦЭМ!$B$39:$B$789,U$366)+'СЕТ СН'!$F$13</f>
        <v>#VALUE!</v>
      </c>
      <c r="V368" s="36" t="e">
        <f ca="1">SUMIFS(СВЦЭМ!$K$40:$K$783,СВЦЭМ!$A$40:$A$783,$A368,СВЦЭМ!$B$39:$B$789,V$366)+'СЕТ СН'!$F$13</f>
        <v>#VALUE!</v>
      </c>
      <c r="W368" s="36" t="e">
        <f ca="1">SUMIFS(СВЦЭМ!$K$40:$K$783,СВЦЭМ!$A$40:$A$783,$A368,СВЦЭМ!$B$39:$B$789,W$366)+'СЕТ СН'!$F$13</f>
        <v>#VALUE!</v>
      </c>
      <c r="X368" s="36" t="e">
        <f ca="1">SUMIFS(СВЦЭМ!$K$40:$K$783,СВЦЭМ!$A$40:$A$783,$A368,СВЦЭМ!$B$39:$B$789,X$366)+'СЕТ СН'!$F$13</f>
        <v>#VALUE!</v>
      </c>
      <c r="Y368" s="36" t="e">
        <f ca="1">SUMIFS(СВЦЭМ!$K$40:$K$783,СВЦЭМ!$A$40:$A$783,$A368,СВЦЭМ!$B$39:$B$789,Y$366)+'СЕТ СН'!$F$13</f>
        <v>#VALUE!</v>
      </c>
    </row>
    <row r="369" spans="1:25" ht="15.75" hidden="1" x14ac:dyDescent="0.2">
      <c r="A369" s="35">
        <f t="shared" ref="A369:A397" si="10">A368+1</f>
        <v>45629</v>
      </c>
      <c r="B369" s="36" t="e">
        <f ca="1">SUMIFS(СВЦЭМ!$K$40:$K$783,СВЦЭМ!$A$40:$A$783,$A369,СВЦЭМ!$B$39:$B$789,B$366)+'СЕТ СН'!$F$13</f>
        <v>#VALUE!</v>
      </c>
      <c r="C369" s="36" t="e">
        <f ca="1">SUMIFS(СВЦЭМ!$K$40:$K$783,СВЦЭМ!$A$40:$A$783,$A369,СВЦЭМ!$B$39:$B$789,C$366)+'СЕТ СН'!$F$13</f>
        <v>#VALUE!</v>
      </c>
      <c r="D369" s="36" t="e">
        <f ca="1">SUMIFS(СВЦЭМ!$K$40:$K$783,СВЦЭМ!$A$40:$A$783,$A369,СВЦЭМ!$B$39:$B$789,D$366)+'СЕТ СН'!$F$13</f>
        <v>#VALUE!</v>
      </c>
      <c r="E369" s="36" t="e">
        <f ca="1">SUMIFS(СВЦЭМ!$K$40:$K$783,СВЦЭМ!$A$40:$A$783,$A369,СВЦЭМ!$B$39:$B$789,E$366)+'СЕТ СН'!$F$13</f>
        <v>#VALUE!</v>
      </c>
      <c r="F369" s="36" t="e">
        <f ca="1">SUMIFS(СВЦЭМ!$K$40:$K$783,СВЦЭМ!$A$40:$A$783,$A369,СВЦЭМ!$B$39:$B$789,F$366)+'СЕТ СН'!$F$13</f>
        <v>#VALUE!</v>
      </c>
      <c r="G369" s="36" t="e">
        <f ca="1">SUMIFS(СВЦЭМ!$K$40:$K$783,СВЦЭМ!$A$40:$A$783,$A369,СВЦЭМ!$B$39:$B$789,G$366)+'СЕТ СН'!$F$13</f>
        <v>#VALUE!</v>
      </c>
      <c r="H369" s="36" t="e">
        <f ca="1">SUMIFS(СВЦЭМ!$K$40:$K$783,СВЦЭМ!$A$40:$A$783,$A369,СВЦЭМ!$B$39:$B$789,H$366)+'СЕТ СН'!$F$13</f>
        <v>#VALUE!</v>
      </c>
      <c r="I369" s="36" t="e">
        <f ca="1">SUMIFS(СВЦЭМ!$K$40:$K$783,СВЦЭМ!$A$40:$A$783,$A369,СВЦЭМ!$B$39:$B$789,I$366)+'СЕТ СН'!$F$13</f>
        <v>#VALUE!</v>
      </c>
      <c r="J369" s="36" t="e">
        <f ca="1">SUMIFS(СВЦЭМ!$K$40:$K$783,СВЦЭМ!$A$40:$A$783,$A369,СВЦЭМ!$B$39:$B$789,J$366)+'СЕТ СН'!$F$13</f>
        <v>#VALUE!</v>
      </c>
      <c r="K369" s="36" t="e">
        <f ca="1">SUMIFS(СВЦЭМ!$K$40:$K$783,СВЦЭМ!$A$40:$A$783,$A369,СВЦЭМ!$B$39:$B$789,K$366)+'СЕТ СН'!$F$13</f>
        <v>#VALUE!</v>
      </c>
      <c r="L369" s="36" t="e">
        <f ca="1">SUMIFS(СВЦЭМ!$K$40:$K$783,СВЦЭМ!$A$40:$A$783,$A369,СВЦЭМ!$B$39:$B$789,L$366)+'СЕТ СН'!$F$13</f>
        <v>#VALUE!</v>
      </c>
      <c r="M369" s="36" t="e">
        <f ca="1">SUMIFS(СВЦЭМ!$K$40:$K$783,СВЦЭМ!$A$40:$A$783,$A369,СВЦЭМ!$B$39:$B$789,M$366)+'СЕТ СН'!$F$13</f>
        <v>#VALUE!</v>
      </c>
      <c r="N369" s="36" t="e">
        <f ca="1">SUMIFS(СВЦЭМ!$K$40:$K$783,СВЦЭМ!$A$40:$A$783,$A369,СВЦЭМ!$B$39:$B$789,N$366)+'СЕТ СН'!$F$13</f>
        <v>#VALUE!</v>
      </c>
      <c r="O369" s="36" t="e">
        <f ca="1">SUMIFS(СВЦЭМ!$K$40:$K$783,СВЦЭМ!$A$40:$A$783,$A369,СВЦЭМ!$B$39:$B$789,O$366)+'СЕТ СН'!$F$13</f>
        <v>#VALUE!</v>
      </c>
      <c r="P369" s="36" t="e">
        <f ca="1">SUMIFS(СВЦЭМ!$K$40:$K$783,СВЦЭМ!$A$40:$A$783,$A369,СВЦЭМ!$B$39:$B$789,P$366)+'СЕТ СН'!$F$13</f>
        <v>#VALUE!</v>
      </c>
      <c r="Q369" s="36" t="e">
        <f ca="1">SUMIFS(СВЦЭМ!$K$40:$K$783,СВЦЭМ!$A$40:$A$783,$A369,СВЦЭМ!$B$39:$B$789,Q$366)+'СЕТ СН'!$F$13</f>
        <v>#VALUE!</v>
      </c>
      <c r="R369" s="36" t="e">
        <f ca="1">SUMIFS(СВЦЭМ!$K$40:$K$783,СВЦЭМ!$A$40:$A$783,$A369,СВЦЭМ!$B$39:$B$789,R$366)+'СЕТ СН'!$F$13</f>
        <v>#VALUE!</v>
      </c>
      <c r="S369" s="36" t="e">
        <f ca="1">SUMIFS(СВЦЭМ!$K$40:$K$783,СВЦЭМ!$A$40:$A$783,$A369,СВЦЭМ!$B$39:$B$789,S$366)+'СЕТ СН'!$F$13</f>
        <v>#VALUE!</v>
      </c>
      <c r="T369" s="36" t="e">
        <f ca="1">SUMIFS(СВЦЭМ!$K$40:$K$783,СВЦЭМ!$A$40:$A$783,$A369,СВЦЭМ!$B$39:$B$789,T$366)+'СЕТ СН'!$F$13</f>
        <v>#VALUE!</v>
      </c>
      <c r="U369" s="36" t="e">
        <f ca="1">SUMIFS(СВЦЭМ!$K$40:$K$783,СВЦЭМ!$A$40:$A$783,$A369,СВЦЭМ!$B$39:$B$789,U$366)+'СЕТ СН'!$F$13</f>
        <v>#VALUE!</v>
      </c>
      <c r="V369" s="36" t="e">
        <f ca="1">SUMIFS(СВЦЭМ!$K$40:$K$783,СВЦЭМ!$A$40:$A$783,$A369,СВЦЭМ!$B$39:$B$789,V$366)+'СЕТ СН'!$F$13</f>
        <v>#VALUE!</v>
      </c>
      <c r="W369" s="36" t="e">
        <f ca="1">SUMIFS(СВЦЭМ!$K$40:$K$783,СВЦЭМ!$A$40:$A$783,$A369,СВЦЭМ!$B$39:$B$789,W$366)+'СЕТ СН'!$F$13</f>
        <v>#VALUE!</v>
      </c>
      <c r="X369" s="36" t="e">
        <f ca="1">SUMIFS(СВЦЭМ!$K$40:$K$783,СВЦЭМ!$A$40:$A$783,$A369,СВЦЭМ!$B$39:$B$789,X$366)+'СЕТ СН'!$F$13</f>
        <v>#VALUE!</v>
      </c>
      <c r="Y369" s="36" t="e">
        <f ca="1">SUMIFS(СВЦЭМ!$K$40:$K$783,СВЦЭМ!$A$40:$A$783,$A369,СВЦЭМ!$B$39:$B$789,Y$366)+'СЕТ СН'!$F$13</f>
        <v>#VALUE!</v>
      </c>
    </row>
    <row r="370" spans="1:25" ht="15.75" hidden="1" x14ac:dyDescent="0.2">
      <c r="A370" s="35">
        <f t="shared" si="10"/>
        <v>45630</v>
      </c>
      <c r="B370" s="36" t="e">
        <f ca="1">SUMIFS(СВЦЭМ!$K$40:$K$783,СВЦЭМ!$A$40:$A$783,$A370,СВЦЭМ!$B$39:$B$789,B$366)+'СЕТ СН'!$F$13</f>
        <v>#VALUE!</v>
      </c>
      <c r="C370" s="36" t="e">
        <f ca="1">SUMIFS(СВЦЭМ!$K$40:$K$783,СВЦЭМ!$A$40:$A$783,$A370,СВЦЭМ!$B$39:$B$789,C$366)+'СЕТ СН'!$F$13</f>
        <v>#VALUE!</v>
      </c>
      <c r="D370" s="36" t="e">
        <f ca="1">SUMIFS(СВЦЭМ!$K$40:$K$783,СВЦЭМ!$A$40:$A$783,$A370,СВЦЭМ!$B$39:$B$789,D$366)+'СЕТ СН'!$F$13</f>
        <v>#VALUE!</v>
      </c>
      <c r="E370" s="36" t="e">
        <f ca="1">SUMIFS(СВЦЭМ!$K$40:$K$783,СВЦЭМ!$A$40:$A$783,$A370,СВЦЭМ!$B$39:$B$789,E$366)+'СЕТ СН'!$F$13</f>
        <v>#VALUE!</v>
      </c>
      <c r="F370" s="36" t="e">
        <f ca="1">SUMIFS(СВЦЭМ!$K$40:$K$783,СВЦЭМ!$A$40:$A$783,$A370,СВЦЭМ!$B$39:$B$789,F$366)+'СЕТ СН'!$F$13</f>
        <v>#VALUE!</v>
      </c>
      <c r="G370" s="36" t="e">
        <f ca="1">SUMIFS(СВЦЭМ!$K$40:$K$783,СВЦЭМ!$A$40:$A$783,$A370,СВЦЭМ!$B$39:$B$789,G$366)+'СЕТ СН'!$F$13</f>
        <v>#VALUE!</v>
      </c>
      <c r="H370" s="36" t="e">
        <f ca="1">SUMIFS(СВЦЭМ!$K$40:$K$783,СВЦЭМ!$A$40:$A$783,$A370,СВЦЭМ!$B$39:$B$789,H$366)+'СЕТ СН'!$F$13</f>
        <v>#VALUE!</v>
      </c>
      <c r="I370" s="36" t="e">
        <f ca="1">SUMIFS(СВЦЭМ!$K$40:$K$783,СВЦЭМ!$A$40:$A$783,$A370,СВЦЭМ!$B$39:$B$789,I$366)+'СЕТ СН'!$F$13</f>
        <v>#VALUE!</v>
      </c>
      <c r="J370" s="36" t="e">
        <f ca="1">SUMIFS(СВЦЭМ!$K$40:$K$783,СВЦЭМ!$A$40:$A$783,$A370,СВЦЭМ!$B$39:$B$789,J$366)+'СЕТ СН'!$F$13</f>
        <v>#VALUE!</v>
      </c>
      <c r="K370" s="36" t="e">
        <f ca="1">SUMIFS(СВЦЭМ!$K$40:$K$783,СВЦЭМ!$A$40:$A$783,$A370,СВЦЭМ!$B$39:$B$789,K$366)+'СЕТ СН'!$F$13</f>
        <v>#VALUE!</v>
      </c>
      <c r="L370" s="36" t="e">
        <f ca="1">SUMIFS(СВЦЭМ!$K$40:$K$783,СВЦЭМ!$A$40:$A$783,$A370,СВЦЭМ!$B$39:$B$789,L$366)+'СЕТ СН'!$F$13</f>
        <v>#VALUE!</v>
      </c>
      <c r="M370" s="36" t="e">
        <f ca="1">SUMIFS(СВЦЭМ!$K$40:$K$783,СВЦЭМ!$A$40:$A$783,$A370,СВЦЭМ!$B$39:$B$789,M$366)+'СЕТ СН'!$F$13</f>
        <v>#VALUE!</v>
      </c>
      <c r="N370" s="36" t="e">
        <f ca="1">SUMIFS(СВЦЭМ!$K$40:$K$783,СВЦЭМ!$A$40:$A$783,$A370,СВЦЭМ!$B$39:$B$789,N$366)+'СЕТ СН'!$F$13</f>
        <v>#VALUE!</v>
      </c>
      <c r="O370" s="36" t="e">
        <f ca="1">SUMIFS(СВЦЭМ!$K$40:$K$783,СВЦЭМ!$A$40:$A$783,$A370,СВЦЭМ!$B$39:$B$789,O$366)+'СЕТ СН'!$F$13</f>
        <v>#VALUE!</v>
      </c>
      <c r="P370" s="36" t="e">
        <f ca="1">SUMIFS(СВЦЭМ!$K$40:$K$783,СВЦЭМ!$A$40:$A$783,$A370,СВЦЭМ!$B$39:$B$789,P$366)+'СЕТ СН'!$F$13</f>
        <v>#VALUE!</v>
      </c>
      <c r="Q370" s="36" t="e">
        <f ca="1">SUMIFS(СВЦЭМ!$K$40:$K$783,СВЦЭМ!$A$40:$A$783,$A370,СВЦЭМ!$B$39:$B$789,Q$366)+'СЕТ СН'!$F$13</f>
        <v>#VALUE!</v>
      </c>
      <c r="R370" s="36" t="e">
        <f ca="1">SUMIFS(СВЦЭМ!$K$40:$K$783,СВЦЭМ!$A$40:$A$783,$A370,СВЦЭМ!$B$39:$B$789,R$366)+'СЕТ СН'!$F$13</f>
        <v>#VALUE!</v>
      </c>
      <c r="S370" s="36" t="e">
        <f ca="1">SUMIFS(СВЦЭМ!$K$40:$K$783,СВЦЭМ!$A$40:$A$783,$A370,СВЦЭМ!$B$39:$B$789,S$366)+'СЕТ СН'!$F$13</f>
        <v>#VALUE!</v>
      </c>
      <c r="T370" s="36" t="e">
        <f ca="1">SUMIFS(СВЦЭМ!$K$40:$K$783,СВЦЭМ!$A$40:$A$783,$A370,СВЦЭМ!$B$39:$B$789,T$366)+'СЕТ СН'!$F$13</f>
        <v>#VALUE!</v>
      </c>
      <c r="U370" s="36" t="e">
        <f ca="1">SUMIFS(СВЦЭМ!$K$40:$K$783,СВЦЭМ!$A$40:$A$783,$A370,СВЦЭМ!$B$39:$B$789,U$366)+'СЕТ СН'!$F$13</f>
        <v>#VALUE!</v>
      </c>
      <c r="V370" s="36" t="e">
        <f ca="1">SUMIFS(СВЦЭМ!$K$40:$K$783,СВЦЭМ!$A$40:$A$783,$A370,СВЦЭМ!$B$39:$B$789,V$366)+'СЕТ СН'!$F$13</f>
        <v>#VALUE!</v>
      </c>
      <c r="W370" s="36" t="e">
        <f ca="1">SUMIFS(СВЦЭМ!$K$40:$K$783,СВЦЭМ!$A$40:$A$783,$A370,СВЦЭМ!$B$39:$B$789,W$366)+'СЕТ СН'!$F$13</f>
        <v>#VALUE!</v>
      </c>
      <c r="X370" s="36" t="e">
        <f ca="1">SUMIFS(СВЦЭМ!$K$40:$K$783,СВЦЭМ!$A$40:$A$783,$A370,СВЦЭМ!$B$39:$B$789,X$366)+'СЕТ СН'!$F$13</f>
        <v>#VALUE!</v>
      </c>
      <c r="Y370" s="36" t="e">
        <f ca="1">SUMIFS(СВЦЭМ!$K$40:$K$783,СВЦЭМ!$A$40:$A$783,$A370,СВЦЭМ!$B$39:$B$789,Y$366)+'СЕТ СН'!$F$13</f>
        <v>#VALUE!</v>
      </c>
    </row>
    <row r="371" spans="1:25" ht="15.75" hidden="1" x14ac:dyDescent="0.2">
      <c r="A371" s="35">
        <f t="shared" si="10"/>
        <v>45631</v>
      </c>
      <c r="B371" s="36" t="e">
        <f ca="1">SUMIFS(СВЦЭМ!$K$40:$K$783,СВЦЭМ!$A$40:$A$783,$A371,СВЦЭМ!$B$39:$B$789,B$366)+'СЕТ СН'!$F$13</f>
        <v>#VALUE!</v>
      </c>
      <c r="C371" s="36" t="e">
        <f ca="1">SUMIFS(СВЦЭМ!$K$40:$K$783,СВЦЭМ!$A$40:$A$783,$A371,СВЦЭМ!$B$39:$B$789,C$366)+'СЕТ СН'!$F$13</f>
        <v>#VALUE!</v>
      </c>
      <c r="D371" s="36" t="e">
        <f ca="1">SUMIFS(СВЦЭМ!$K$40:$K$783,СВЦЭМ!$A$40:$A$783,$A371,СВЦЭМ!$B$39:$B$789,D$366)+'СЕТ СН'!$F$13</f>
        <v>#VALUE!</v>
      </c>
      <c r="E371" s="36" t="e">
        <f ca="1">SUMIFS(СВЦЭМ!$K$40:$K$783,СВЦЭМ!$A$40:$A$783,$A371,СВЦЭМ!$B$39:$B$789,E$366)+'СЕТ СН'!$F$13</f>
        <v>#VALUE!</v>
      </c>
      <c r="F371" s="36" t="e">
        <f ca="1">SUMIFS(СВЦЭМ!$K$40:$K$783,СВЦЭМ!$A$40:$A$783,$A371,СВЦЭМ!$B$39:$B$789,F$366)+'СЕТ СН'!$F$13</f>
        <v>#VALUE!</v>
      </c>
      <c r="G371" s="36" t="e">
        <f ca="1">SUMIFS(СВЦЭМ!$K$40:$K$783,СВЦЭМ!$A$40:$A$783,$A371,СВЦЭМ!$B$39:$B$789,G$366)+'СЕТ СН'!$F$13</f>
        <v>#VALUE!</v>
      </c>
      <c r="H371" s="36" t="e">
        <f ca="1">SUMIFS(СВЦЭМ!$K$40:$K$783,СВЦЭМ!$A$40:$A$783,$A371,СВЦЭМ!$B$39:$B$789,H$366)+'СЕТ СН'!$F$13</f>
        <v>#VALUE!</v>
      </c>
      <c r="I371" s="36" t="e">
        <f ca="1">SUMIFS(СВЦЭМ!$K$40:$K$783,СВЦЭМ!$A$40:$A$783,$A371,СВЦЭМ!$B$39:$B$789,I$366)+'СЕТ СН'!$F$13</f>
        <v>#VALUE!</v>
      </c>
      <c r="J371" s="36" t="e">
        <f ca="1">SUMIFS(СВЦЭМ!$K$40:$K$783,СВЦЭМ!$A$40:$A$783,$A371,СВЦЭМ!$B$39:$B$789,J$366)+'СЕТ СН'!$F$13</f>
        <v>#VALUE!</v>
      </c>
      <c r="K371" s="36" t="e">
        <f ca="1">SUMIFS(СВЦЭМ!$K$40:$K$783,СВЦЭМ!$A$40:$A$783,$A371,СВЦЭМ!$B$39:$B$789,K$366)+'СЕТ СН'!$F$13</f>
        <v>#VALUE!</v>
      </c>
      <c r="L371" s="36" t="e">
        <f ca="1">SUMIFS(СВЦЭМ!$K$40:$K$783,СВЦЭМ!$A$40:$A$783,$A371,СВЦЭМ!$B$39:$B$789,L$366)+'СЕТ СН'!$F$13</f>
        <v>#VALUE!</v>
      </c>
      <c r="M371" s="36" t="e">
        <f ca="1">SUMIFS(СВЦЭМ!$K$40:$K$783,СВЦЭМ!$A$40:$A$783,$A371,СВЦЭМ!$B$39:$B$789,M$366)+'СЕТ СН'!$F$13</f>
        <v>#VALUE!</v>
      </c>
      <c r="N371" s="36" t="e">
        <f ca="1">SUMIFS(СВЦЭМ!$K$40:$K$783,СВЦЭМ!$A$40:$A$783,$A371,СВЦЭМ!$B$39:$B$789,N$366)+'СЕТ СН'!$F$13</f>
        <v>#VALUE!</v>
      </c>
      <c r="O371" s="36" t="e">
        <f ca="1">SUMIFS(СВЦЭМ!$K$40:$K$783,СВЦЭМ!$A$40:$A$783,$A371,СВЦЭМ!$B$39:$B$789,O$366)+'СЕТ СН'!$F$13</f>
        <v>#VALUE!</v>
      </c>
      <c r="P371" s="36" t="e">
        <f ca="1">SUMIFS(СВЦЭМ!$K$40:$K$783,СВЦЭМ!$A$40:$A$783,$A371,СВЦЭМ!$B$39:$B$789,P$366)+'СЕТ СН'!$F$13</f>
        <v>#VALUE!</v>
      </c>
      <c r="Q371" s="36" t="e">
        <f ca="1">SUMIFS(СВЦЭМ!$K$40:$K$783,СВЦЭМ!$A$40:$A$783,$A371,СВЦЭМ!$B$39:$B$789,Q$366)+'СЕТ СН'!$F$13</f>
        <v>#VALUE!</v>
      </c>
      <c r="R371" s="36" t="e">
        <f ca="1">SUMIFS(СВЦЭМ!$K$40:$K$783,СВЦЭМ!$A$40:$A$783,$A371,СВЦЭМ!$B$39:$B$789,R$366)+'СЕТ СН'!$F$13</f>
        <v>#VALUE!</v>
      </c>
      <c r="S371" s="36" t="e">
        <f ca="1">SUMIFS(СВЦЭМ!$K$40:$K$783,СВЦЭМ!$A$40:$A$783,$A371,СВЦЭМ!$B$39:$B$789,S$366)+'СЕТ СН'!$F$13</f>
        <v>#VALUE!</v>
      </c>
      <c r="T371" s="36" t="e">
        <f ca="1">SUMIFS(СВЦЭМ!$K$40:$K$783,СВЦЭМ!$A$40:$A$783,$A371,СВЦЭМ!$B$39:$B$789,T$366)+'СЕТ СН'!$F$13</f>
        <v>#VALUE!</v>
      </c>
      <c r="U371" s="36" t="e">
        <f ca="1">SUMIFS(СВЦЭМ!$K$40:$K$783,СВЦЭМ!$A$40:$A$783,$A371,СВЦЭМ!$B$39:$B$789,U$366)+'СЕТ СН'!$F$13</f>
        <v>#VALUE!</v>
      </c>
      <c r="V371" s="36" t="e">
        <f ca="1">SUMIFS(СВЦЭМ!$K$40:$K$783,СВЦЭМ!$A$40:$A$783,$A371,СВЦЭМ!$B$39:$B$789,V$366)+'СЕТ СН'!$F$13</f>
        <v>#VALUE!</v>
      </c>
      <c r="W371" s="36" t="e">
        <f ca="1">SUMIFS(СВЦЭМ!$K$40:$K$783,СВЦЭМ!$A$40:$A$783,$A371,СВЦЭМ!$B$39:$B$789,W$366)+'СЕТ СН'!$F$13</f>
        <v>#VALUE!</v>
      </c>
      <c r="X371" s="36" t="e">
        <f ca="1">SUMIFS(СВЦЭМ!$K$40:$K$783,СВЦЭМ!$A$40:$A$783,$A371,СВЦЭМ!$B$39:$B$789,X$366)+'СЕТ СН'!$F$13</f>
        <v>#VALUE!</v>
      </c>
      <c r="Y371" s="36" t="e">
        <f ca="1">SUMIFS(СВЦЭМ!$K$40:$K$783,СВЦЭМ!$A$40:$A$783,$A371,СВЦЭМ!$B$39:$B$789,Y$366)+'СЕТ СН'!$F$13</f>
        <v>#VALUE!</v>
      </c>
    </row>
    <row r="372" spans="1:25" ht="15.75" hidden="1" x14ac:dyDescent="0.2">
      <c r="A372" s="35">
        <f t="shared" si="10"/>
        <v>45632</v>
      </c>
      <c r="B372" s="36" t="e">
        <f ca="1">SUMIFS(СВЦЭМ!$K$40:$K$783,СВЦЭМ!$A$40:$A$783,$A372,СВЦЭМ!$B$39:$B$789,B$366)+'СЕТ СН'!$F$13</f>
        <v>#VALUE!</v>
      </c>
      <c r="C372" s="36" t="e">
        <f ca="1">SUMIFS(СВЦЭМ!$K$40:$K$783,СВЦЭМ!$A$40:$A$783,$A372,СВЦЭМ!$B$39:$B$789,C$366)+'СЕТ СН'!$F$13</f>
        <v>#VALUE!</v>
      </c>
      <c r="D372" s="36" t="e">
        <f ca="1">SUMIFS(СВЦЭМ!$K$40:$K$783,СВЦЭМ!$A$40:$A$783,$A372,СВЦЭМ!$B$39:$B$789,D$366)+'СЕТ СН'!$F$13</f>
        <v>#VALUE!</v>
      </c>
      <c r="E372" s="36" t="e">
        <f ca="1">SUMIFS(СВЦЭМ!$K$40:$K$783,СВЦЭМ!$A$40:$A$783,$A372,СВЦЭМ!$B$39:$B$789,E$366)+'СЕТ СН'!$F$13</f>
        <v>#VALUE!</v>
      </c>
      <c r="F372" s="36" t="e">
        <f ca="1">SUMIFS(СВЦЭМ!$K$40:$K$783,СВЦЭМ!$A$40:$A$783,$A372,СВЦЭМ!$B$39:$B$789,F$366)+'СЕТ СН'!$F$13</f>
        <v>#VALUE!</v>
      </c>
      <c r="G372" s="36" t="e">
        <f ca="1">SUMIFS(СВЦЭМ!$K$40:$K$783,СВЦЭМ!$A$40:$A$783,$A372,СВЦЭМ!$B$39:$B$789,G$366)+'СЕТ СН'!$F$13</f>
        <v>#VALUE!</v>
      </c>
      <c r="H372" s="36" t="e">
        <f ca="1">SUMIFS(СВЦЭМ!$K$40:$K$783,СВЦЭМ!$A$40:$A$783,$A372,СВЦЭМ!$B$39:$B$789,H$366)+'СЕТ СН'!$F$13</f>
        <v>#VALUE!</v>
      </c>
      <c r="I372" s="36" t="e">
        <f ca="1">SUMIFS(СВЦЭМ!$K$40:$K$783,СВЦЭМ!$A$40:$A$783,$A372,СВЦЭМ!$B$39:$B$789,I$366)+'СЕТ СН'!$F$13</f>
        <v>#VALUE!</v>
      </c>
      <c r="J372" s="36" t="e">
        <f ca="1">SUMIFS(СВЦЭМ!$K$40:$K$783,СВЦЭМ!$A$40:$A$783,$A372,СВЦЭМ!$B$39:$B$789,J$366)+'СЕТ СН'!$F$13</f>
        <v>#VALUE!</v>
      </c>
      <c r="K372" s="36" t="e">
        <f ca="1">SUMIFS(СВЦЭМ!$K$40:$K$783,СВЦЭМ!$A$40:$A$783,$A372,СВЦЭМ!$B$39:$B$789,K$366)+'СЕТ СН'!$F$13</f>
        <v>#VALUE!</v>
      </c>
      <c r="L372" s="36" t="e">
        <f ca="1">SUMIFS(СВЦЭМ!$K$40:$K$783,СВЦЭМ!$A$40:$A$783,$A372,СВЦЭМ!$B$39:$B$789,L$366)+'СЕТ СН'!$F$13</f>
        <v>#VALUE!</v>
      </c>
      <c r="M372" s="36" t="e">
        <f ca="1">SUMIFS(СВЦЭМ!$K$40:$K$783,СВЦЭМ!$A$40:$A$783,$A372,СВЦЭМ!$B$39:$B$789,M$366)+'СЕТ СН'!$F$13</f>
        <v>#VALUE!</v>
      </c>
      <c r="N372" s="36" t="e">
        <f ca="1">SUMIFS(СВЦЭМ!$K$40:$K$783,СВЦЭМ!$A$40:$A$783,$A372,СВЦЭМ!$B$39:$B$789,N$366)+'СЕТ СН'!$F$13</f>
        <v>#VALUE!</v>
      </c>
      <c r="O372" s="36" t="e">
        <f ca="1">SUMIFS(СВЦЭМ!$K$40:$K$783,СВЦЭМ!$A$40:$A$783,$A372,СВЦЭМ!$B$39:$B$789,O$366)+'СЕТ СН'!$F$13</f>
        <v>#VALUE!</v>
      </c>
      <c r="P372" s="36" t="e">
        <f ca="1">SUMIFS(СВЦЭМ!$K$40:$K$783,СВЦЭМ!$A$40:$A$783,$A372,СВЦЭМ!$B$39:$B$789,P$366)+'СЕТ СН'!$F$13</f>
        <v>#VALUE!</v>
      </c>
      <c r="Q372" s="36" t="e">
        <f ca="1">SUMIFS(СВЦЭМ!$K$40:$K$783,СВЦЭМ!$A$40:$A$783,$A372,СВЦЭМ!$B$39:$B$789,Q$366)+'СЕТ СН'!$F$13</f>
        <v>#VALUE!</v>
      </c>
      <c r="R372" s="36" t="e">
        <f ca="1">SUMIFS(СВЦЭМ!$K$40:$K$783,СВЦЭМ!$A$40:$A$783,$A372,СВЦЭМ!$B$39:$B$789,R$366)+'СЕТ СН'!$F$13</f>
        <v>#VALUE!</v>
      </c>
      <c r="S372" s="36" t="e">
        <f ca="1">SUMIFS(СВЦЭМ!$K$40:$K$783,СВЦЭМ!$A$40:$A$783,$A372,СВЦЭМ!$B$39:$B$789,S$366)+'СЕТ СН'!$F$13</f>
        <v>#VALUE!</v>
      </c>
      <c r="T372" s="36" t="e">
        <f ca="1">SUMIFS(СВЦЭМ!$K$40:$K$783,СВЦЭМ!$A$40:$A$783,$A372,СВЦЭМ!$B$39:$B$789,T$366)+'СЕТ СН'!$F$13</f>
        <v>#VALUE!</v>
      </c>
      <c r="U372" s="36" t="e">
        <f ca="1">SUMIFS(СВЦЭМ!$K$40:$K$783,СВЦЭМ!$A$40:$A$783,$A372,СВЦЭМ!$B$39:$B$789,U$366)+'СЕТ СН'!$F$13</f>
        <v>#VALUE!</v>
      </c>
      <c r="V372" s="36" t="e">
        <f ca="1">SUMIFS(СВЦЭМ!$K$40:$K$783,СВЦЭМ!$A$40:$A$783,$A372,СВЦЭМ!$B$39:$B$789,V$366)+'СЕТ СН'!$F$13</f>
        <v>#VALUE!</v>
      </c>
      <c r="W372" s="36" t="e">
        <f ca="1">SUMIFS(СВЦЭМ!$K$40:$K$783,СВЦЭМ!$A$40:$A$783,$A372,СВЦЭМ!$B$39:$B$789,W$366)+'СЕТ СН'!$F$13</f>
        <v>#VALUE!</v>
      </c>
      <c r="X372" s="36" t="e">
        <f ca="1">SUMIFS(СВЦЭМ!$K$40:$K$783,СВЦЭМ!$A$40:$A$783,$A372,СВЦЭМ!$B$39:$B$789,X$366)+'СЕТ СН'!$F$13</f>
        <v>#VALUE!</v>
      </c>
      <c r="Y372" s="36" t="e">
        <f ca="1">SUMIFS(СВЦЭМ!$K$40:$K$783,СВЦЭМ!$A$40:$A$783,$A372,СВЦЭМ!$B$39:$B$789,Y$366)+'СЕТ СН'!$F$13</f>
        <v>#VALUE!</v>
      </c>
    </row>
    <row r="373" spans="1:25" ht="15.75" hidden="1" x14ac:dyDescent="0.2">
      <c r="A373" s="35">
        <f t="shared" si="10"/>
        <v>45633</v>
      </c>
      <c r="B373" s="36" t="e">
        <f ca="1">SUMIFS(СВЦЭМ!$K$40:$K$783,СВЦЭМ!$A$40:$A$783,$A373,СВЦЭМ!$B$39:$B$789,B$366)+'СЕТ СН'!$F$13</f>
        <v>#VALUE!</v>
      </c>
      <c r="C373" s="36" t="e">
        <f ca="1">SUMIFS(СВЦЭМ!$K$40:$K$783,СВЦЭМ!$A$40:$A$783,$A373,СВЦЭМ!$B$39:$B$789,C$366)+'СЕТ СН'!$F$13</f>
        <v>#VALUE!</v>
      </c>
      <c r="D373" s="36" t="e">
        <f ca="1">SUMIFS(СВЦЭМ!$K$40:$K$783,СВЦЭМ!$A$40:$A$783,$A373,СВЦЭМ!$B$39:$B$789,D$366)+'СЕТ СН'!$F$13</f>
        <v>#VALUE!</v>
      </c>
      <c r="E373" s="36" t="e">
        <f ca="1">SUMIFS(СВЦЭМ!$K$40:$K$783,СВЦЭМ!$A$40:$A$783,$A373,СВЦЭМ!$B$39:$B$789,E$366)+'СЕТ СН'!$F$13</f>
        <v>#VALUE!</v>
      </c>
      <c r="F373" s="36" t="e">
        <f ca="1">SUMIFS(СВЦЭМ!$K$40:$K$783,СВЦЭМ!$A$40:$A$783,$A373,СВЦЭМ!$B$39:$B$789,F$366)+'СЕТ СН'!$F$13</f>
        <v>#VALUE!</v>
      </c>
      <c r="G373" s="36" t="e">
        <f ca="1">SUMIFS(СВЦЭМ!$K$40:$K$783,СВЦЭМ!$A$40:$A$783,$A373,СВЦЭМ!$B$39:$B$789,G$366)+'СЕТ СН'!$F$13</f>
        <v>#VALUE!</v>
      </c>
      <c r="H373" s="36" t="e">
        <f ca="1">SUMIFS(СВЦЭМ!$K$40:$K$783,СВЦЭМ!$A$40:$A$783,$A373,СВЦЭМ!$B$39:$B$789,H$366)+'СЕТ СН'!$F$13</f>
        <v>#VALUE!</v>
      </c>
      <c r="I373" s="36" t="e">
        <f ca="1">SUMIFS(СВЦЭМ!$K$40:$K$783,СВЦЭМ!$A$40:$A$783,$A373,СВЦЭМ!$B$39:$B$789,I$366)+'СЕТ СН'!$F$13</f>
        <v>#VALUE!</v>
      </c>
      <c r="J373" s="36" t="e">
        <f ca="1">SUMIFS(СВЦЭМ!$K$40:$K$783,СВЦЭМ!$A$40:$A$783,$A373,СВЦЭМ!$B$39:$B$789,J$366)+'СЕТ СН'!$F$13</f>
        <v>#VALUE!</v>
      </c>
      <c r="K373" s="36" t="e">
        <f ca="1">SUMIFS(СВЦЭМ!$K$40:$K$783,СВЦЭМ!$A$40:$A$783,$A373,СВЦЭМ!$B$39:$B$789,K$366)+'СЕТ СН'!$F$13</f>
        <v>#VALUE!</v>
      </c>
      <c r="L373" s="36" t="e">
        <f ca="1">SUMIFS(СВЦЭМ!$K$40:$K$783,СВЦЭМ!$A$40:$A$783,$A373,СВЦЭМ!$B$39:$B$789,L$366)+'СЕТ СН'!$F$13</f>
        <v>#VALUE!</v>
      </c>
      <c r="M373" s="36" t="e">
        <f ca="1">SUMIFS(СВЦЭМ!$K$40:$K$783,СВЦЭМ!$A$40:$A$783,$A373,СВЦЭМ!$B$39:$B$789,M$366)+'СЕТ СН'!$F$13</f>
        <v>#VALUE!</v>
      </c>
      <c r="N373" s="36" t="e">
        <f ca="1">SUMIFS(СВЦЭМ!$K$40:$K$783,СВЦЭМ!$A$40:$A$783,$A373,СВЦЭМ!$B$39:$B$789,N$366)+'СЕТ СН'!$F$13</f>
        <v>#VALUE!</v>
      </c>
      <c r="O373" s="36" t="e">
        <f ca="1">SUMIFS(СВЦЭМ!$K$40:$K$783,СВЦЭМ!$A$40:$A$783,$A373,СВЦЭМ!$B$39:$B$789,O$366)+'СЕТ СН'!$F$13</f>
        <v>#VALUE!</v>
      </c>
      <c r="P373" s="36" t="e">
        <f ca="1">SUMIFS(СВЦЭМ!$K$40:$K$783,СВЦЭМ!$A$40:$A$783,$A373,СВЦЭМ!$B$39:$B$789,P$366)+'СЕТ СН'!$F$13</f>
        <v>#VALUE!</v>
      </c>
      <c r="Q373" s="36" t="e">
        <f ca="1">SUMIFS(СВЦЭМ!$K$40:$K$783,СВЦЭМ!$A$40:$A$783,$A373,СВЦЭМ!$B$39:$B$789,Q$366)+'СЕТ СН'!$F$13</f>
        <v>#VALUE!</v>
      </c>
      <c r="R373" s="36" t="e">
        <f ca="1">SUMIFS(СВЦЭМ!$K$40:$K$783,СВЦЭМ!$A$40:$A$783,$A373,СВЦЭМ!$B$39:$B$789,R$366)+'СЕТ СН'!$F$13</f>
        <v>#VALUE!</v>
      </c>
      <c r="S373" s="36" t="e">
        <f ca="1">SUMIFS(СВЦЭМ!$K$40:$K$783,СВЦЭМ!$A$40:$A$783,$A373,СВЦЭМ!$B$39:$B$789,S$366)+'СЕТ СН'!$F$13</f>
        <v>#VALUE!</v>
      </c>
      <c r="T373" s="36" t="e">
        <f ca="1">SUMIFS(СВЦЭМ!$K$40:$K$783,СВЦЭМ!$A$40:$A$783,$A373,СВЦЭМ!$B$39:$B$789,T$366)+'СЕТ СН'!$F$13</f>
        <v>#VALUE!</v>
      </c>
      <c r="U373" s="36" t="e">
        <f ca="1">SUMIFS(СВЦЭМ!$K$40:$K$783,СВЦЭМ!$A$40:$A$783,$A373,СВЦЭМ!$B$39:$B$789,U$366)+'СЕТ СН'!$F$13</f>
        <v>#VALUE!</v>
      </c>
      <c r="V373" s="36" t="e">
        <f ca="1">SUMIFS(СВЦЭМ!$K$40:$K$783,СВЦЭМ!$A$40:$A$783,$A373,СВЦЭМ!$B$39:$B$789,V$366)+'СЕТ СН'!$F$13</f>
        <v>#VALUE!</v>
      </c>
      <c r="W373" s="36" t="e">
        <f ca="1">SUMIFS(СВЦЭМ!$K$40:$K$783,СВЦЭМ!$A$40:$A$783,$A373,СВЦЭМ!$B$39:$B$789,W$366)+'СЕТ СН'!$F$13</f>
        <v>#VALUE!</v>
      </c>
      <c r="X373" s="36" t="e">
        <f ca="1">SUMIFS(СВЦЭМ!$K$40:$K$783,СВЦЭМ!$A$40:$A$783,$A373,СВЦЭМ!$B$39:$B$789,X$366)+'СЕТ СН'!$F$13</f>
        <v>#VALUE!</v>
      </c>
      <c r="Y373" s="36" t="e">
        <f ca="1">SUMIFS(СВЦЭМ!$K$40:$K$783,СВЦЭМ!$A$40:$A$783,$A373,СВЦЭМ!$B$39:$B$789,Y$366)+'СЕТ СН'!$F$13</f>
        <v>#VALUE!</v>
      </c>
    </row>
    <row r="374" spans="1:25" ht="15.75" hidden="1" x14ac:dyDescent="0.2">
      <c r="A374" s="35">
        <f t="shared" si="10"/>
        <v>45634</v>
      </c>
      <c r="B374" s="36" t="e">
        <f ca="1">SUMIFS(СВЦЭМ!$K$40:$K$783,СВЦЭМ!$A$40:$A$783,$A374,СВЦЭМ!$B$39:$B$789,B$366)+'СЕТ СН'!$F$13</f>
        <v>#VALUE!</v>
      </c>
      <c r="C374" s="36" t="e">
        <f ca="1">SUMIFS(СВЦЭМ!$K$40:$K$783,СВЦЭМ!$A$40:$A$783,$A374,СВЦЭМ!$B$39:$B$789,C$366)+'СЕТ СН'!$F$13</f>
        <v>#VALUE!</v>
      </c>
      <c r="D374" s="36" t="e">
        <f ca="1">SUMIFS(СВЦЭМ!$K$40:$K$783,СВЦЭМ!$A$40:$A$783,$A374,СВЦЭМ!$B$39:$B$789,D$366)+'СЕТ СН'!$F$13</f>
        <v>#VALUE!</v>
      </c>
      <c r="E374" s="36" t="e">
        <f ca="1">SUMIFS(СВЦЭМ!$K$40:$K$783,СВЦЭМ!$A$40:$A$783,$A374,СВЦЭМ!$B$39:$B$789,E$366)+'СЕТ СН'!$F$13</f>
        <v>#VALUE!</v>
      </c>
      <c r="F374" s="36" t="e">
        <f ca="1">SUMIFS(СВЦЭМ!$K$40:$K$783,СВЦЭМ!$A$40:$A$783,$A374,СВЦЭМ!$B$39:$B$789,F$366)+'СЕТ СН'!$F$13</f>
        <v>#VALUE!</v>
      </c>
      <c r="G374" s="36" t="e">
        <f ca="1">SUMIFS(СВЦЭМ!$K$40:$K$783,СВЦЭМ!$A$40:$A$783,$A374,СВЦЭМ!$B$39:$B$789,G$366)+'СЕТ СН'!$F$13</f>
        <v>#VALUE!</v>
      </c>
      <c r="H374" s="36" t="e">
        <f ca="1">SUMIFS(СВЦЭМ!$K$40:$K$783,СВЦЭМ!$A$40:$A$783,$A374,СВЦЭМ!$B$39:$B$789,H$366)+'СЕТ СН'!$F$13</f>
        <v>#VALUE!</v>
      </c>
      <c r="I374" s="36" t="e">
        <f ca="1">SUMIFS(СВЦЭМ!$K$40:$K$783,СВЦЭМ!$A$40:$A$783,$A374,СВЦЭМ!$B$39:$B$789,I$366)+'СЕТ СН'!$F$13</f>
        <v>#VALUE!</v>
      </c>
      <c r="J374" s="36" t="e">
        <f ca="1">SUMIFS(СВЦЭМ!$K$40:$K$783,СВЦЭМ!$A$40:$A$783,$A374,СВЦЭМ!$B$39:$B$789,J$366)+'СЕТ СН'!$F$13</f>
        <v>#VALUE!</v>
      </c>
      <c r="K374" s="36" t="e">
        <f ca="1">SUMIFS(СВЦЭМ!$K$40:$K$783,СВЦЭМ!$A$40:$A$783,$A374,СВЦЭМ!$B$39:$B$789,K$366)+'СЕТ СН'!$F$13</f>
        <v>#VALUE!</v>
      </c>
      <c r="L374" s="36" t="e">
        <f ca="1">SUMIFS(СВЦЭМ!$K$40:$K$783,СВЦЭМ!$A$40:$A$783,$A374,СВЦЭМ!$B$39:$B$789,L$366)+'СЕТ СН'!$F$13</f>
        <v>#VALUE!</v>
      </c>
      <c r="M374" s="36" t="e">
        <f ca="1">SUMIFS(СВЦЭМ!$K$40:$K$783,СВЦЭМ!$A$40:$A$783,$A374,СВЦЭМ!$B$39:$B$789,M$366)+'СЕТ СН'!$F$13</f>
        <v>#VALUE!</v>
      </c>
      <c r="N374" s="36" t="e">
        <f ca="1">SUMIFS(СВЦЭМ!$K$40:$K$783,СВЦЭМ!$A$40:$A$783,$A374,СВЦЭМ!$B$39:$B$789,N$366)+'СЕТ СН'!$F$13</f>
        <v>#VALUE!</v>
      </c>
      <c r="O374" s="36" t="e">
        <f ca="1">SUMIFS(СВЦЭМ!$K$40:$K$783,СВЦЭМ!$A$40:$A$783,$A374,СВЦЭМ!$B$39:$B$789,O$366)+'СЕТ СН'!$F$13</f>
        <v>#VALUE!</v>
      </c>
      <c r="P374" s="36" t="e">
        <f ca="1">SUMIFS(СВЦЭМ!$K$40:$K$783,СВЦЭМ!$A$40:$A$783,$A374,СВЦЭМ!$B$39:$B$789,P$366)+'СЕТ СН'!$F$13</f>
        <v>#VALUE!</v>
      </c>
      <c r="Q374" s="36" t="e">
        <f ca="1">SUMIFS(СВЦЭМ!$K$40:$K$783,СВЦЭМ!$A$40:$A$783,$A374,СВЦЭМ!$B$39:$B$789,Q$366)+'СЕТ СН'!$F$13</f>
        <v>#VALUE!</v>
      </c>
      <c r="R374" s="36" t="e">
        <f ca="1">SUMIFS(СВЦЭМ!$K$40:$K$783,СВЦЭМ!$A$40:$A$783,$A374,СВЦЭМ!$B$39:$B$789,R$366)+'СЕТ СН'!$F$13</f>
        <v>#VALUE!</v>
      </c>
      <c r="S374" s="36" t="e">
        <f ca="1">SUMIFS(СВЦЭМ!$K$40:$K$783,СВЦЭМ!$A$40:$A$783,$A374,СВЦЭМ!$B$39:$B$789,S$366)+'СЕТ СН'!$F$13</f>
        <v>#VALUE!</v>
      </c>
      <c r="T374" s="36" t="e">
        <f ca="1">SUMIFS(СВЦЭМ!$K$40:$K$783,СВЦЭМ!$A$40:$A$783,$A374,СВЦЭМ!$B$39:$B$789,T$366)+'СЕТ СН'!$F$13</f>
        <v>#VALUE!</v>
      </c>
      <c r="U374" s="36" t="e">
        <f ca="1">SUMIFS(СВЦЭМ!$K$40:$K$783,СВЦЭМ!$A$40:$A$783,$A374,СВЦЭМ!$B$39:$B$789,U$366)+'СЕТ СН'!$F$13</f>
        <v>#VALUE!</v>
      </c>
      <c r="V374" s="36" t="e">
        <f ca="1">SUMIFS(СВЦЭМ!$K$40:$K$783,СВЦЭМ!$A$40:$A$783,$A374,СВЦЭМ!$B$39:$B$789,V$366)+'СЕТ СН'!$F$13</f>
        <v>#VALUE!</v>
      </c>
      <c r="W374" s="36" t="e">
        <f ca="1">SUMIFS(СВЦЭМ!$K$40:$K$783,СВЦЭМ!$A$40:$A$783,$A374,СВЦЭМ!$B$39:$B$789,W$366)+'СЕТ СН'!$F$13</f>
        <v>#VALUE!</v>
      </c>
      <c r="X374" s="36" t="e">
        <f ca="1">SUMIFS(СВЦЭМ!$K$40:$K$783,СВЦЭМ!$A$40:$A$783,$A374,СВЦЭМ!$B$39:$B$789,X$366)+'СЕТ СН'!$F$13</f>
        <v>#VALUE!</v>
      </c>
      <c r="Y374" s="36" t="e">
        <f ca="1">SUMIFS(СВЦЭМ!$K$40:$K$783,СВЦЭМ!$A$40:$A$783,$A374,СВЦЭМ!$B$39:$B$789,Y$366)+'СЕТ СН'!$F$13</f>
        <v>#VALUE!</v>
      </c>
    </row>
    <row r="375" spans="1:25" ht="15.75" hidden="1" x14ac:dyDescent="0.2">
      <c r="A375" s="35">
        <f t="shared" si="10"/>
        <v>45635</v>
      </c>
      <c r="B375" s="36" t="e">
        <f ca="1">SUMIFS(СВЦЭМ!$K$40:$K$783,СВЦЭМ!$A$40:$A$783,$A375,СВЦЭМ!$B$39:$B$789,B$366)+'СЕТ СН'!$F$13</f>
        <v>#VALUE!</v>
      </c>
      <c r="C375" s="36" t="e">
        <f ca="1">SUMIFS(СВЦЭМ!$K$40:$K$783,СВЦЭМ!$A$40:$A$783,$A375,СВЦЭМ!$B$39:$B$789,C$366)+'СЕТ СН'!$F$13</f>
        <v>#VALUE!</v>
      </c>
      <c r="D375" s="36" t="e">
        <f ca="1">SUMIFS(СВЦЭМ!$K$40:$K$783,СВЦЭМ!$A$40:$A$783,$A375,СВЦЭМ!$B$39:$B$789,D$366)+'СЕТ СН'!$F$13</f>
        <v>#VALUE!</v>
      </c>
      <c r="E375" s="36" t="e">
        <f ca="1">SUMIFS(СВЦЭМ!$K$40:$K$783,СВЦЭМ!$A$40:$A$783,$A375,СВЦЭМ!$B$39:$B$789,E$366)+'СЕТ СН'!$F$13</f>
        <v>#VALUE!</v>
      </c>
      <c r="F375" s="36" t="e">
        <f ca="1">SUMIFS(СВЦЭМ!$K$40:$K$783,СВЦЭМ!$A$40:$A$783,$A375,СВЦЭМ!$B$39:$B$789,F$366)+'СЕТ СН'!$F$13</f>
        <v>#VALUE!</v>
      </c>
      <c r="G375" s="36" t="e">
        <f ca="1">SUMIFS(СВЦЭМ!$K$40:$K$783,СВЦЭМ!$A$40:$A$783,$A375,СВЦЭМ!$B$39:$B$789,G$366)+'СЕТ СН'!$F$13</f>
        <v>#VALUE!</v>
      </c>
      <c r="H375" s="36" t="e">
        <f ca="1">SUMIFS(СВЦЭМ!$K$40:$K$783,СВЦЭМ!$A$40:$A$783,$A375,СВЦЭМ!$B$39:$B$789,H$366)+'СЕТ СН'!$F$13</f>
        <v>#VALUE!</v>
      </c>
      <c r="I375" s="36" t="e">
        <f ca="1">SUMIFS(СВЦЭМ!$K$40:$K$783,СВЦЭМ!$A$40:$A$783,$A375,СВЦЭМ!$B$39:$B$789,I$366)+'СЕТ СН'!$F$13</f>
        <v>#VALUE!</v>
      </c>
      <c r="J375" s="36" t="e">
        <f ca="1">SUMIFS(СВЦЭМ!$K$40:$K$783,СВЦЭМ!$A$40:$A$783,$A375,СВЦЭМ!$B$39:$B$789,J$366)+'СЕТ СН'!$F$13</f>
        <v>#VALUE!</v>
      </c>
      <c r="K375" s="36" t="e">
        <f ca="1">SUMIFS(СВЦЭМ!$K$40:$K$783,СВЦЭМ!$A$40:$A$783,$A375,СВЦЭМ!$B$39:$B$789,K$366)+'СЕТ СН'!$F$13</f>
        <v>#VALUE!</v>
      </c>
      <c r="L375" s="36" t="e">
        <f ca="1">SUMIFS(СВЦЭМ!$K$40:$K$783,СВЦЭМ!$A$40:$A$783,$A375,СВЦЭМ!$B$39:$B$789,L$366)+'СЕТ СН'!$F$13</f>
        <v>#VALUE!</v>
      </c>
      <c r="M375" s="36" t="e">
        <f ca="1">SUMIFS(СВЦЭМ!$K$40:$K$783,СВЦЭМ!$A$40:$A$783,$A375,СВЦЭМ!$B$39:$B$789,M$366)+'СЕТ СН'!$F$13</f>
        <v>#VALUE!</v>
      </c>
      <c r="N375" s="36" t="e">
        <f ca="1">SUMIFS(СВЦЭМ!$K$40:$K$783,СВЦЭМ!$A$40:$A$783,$A375,СВЦЭМ!$B$39:$B$789,N$366)+'СЕТ СН'!$F$13</f>
        <v>#VALUE!</v>
      </c>
      <c r="O375" s="36" t="e">
        <f ca="1">SUMIFS(СВЦЭМ!$K$40:$K$783,СВЦЭМ!$A$40:$A$783,$A375,СВЦЭМ!$B$39:$B$789,O$366)+'СЕТ СН'!$F$13</f>
        <v>#VALUE!</v>
      </c>
      <c r="P375" s="36" t="e">
        <f ca="1">SUMIFS(СВЦЭМ!$K$40:$K$783,СВЦЭМ!$A$40:$A$783,$A375,СВЦЭМ!$B$39:$B$789,P$366)+'СЕТ СН'!$F$13</f>
        <v>#VALUE!</v>
      </c>
      <c r="Q375" s="36" t="e">
        <f ca="1">SUMIFS(СВЦЭМ!$K$40:$K$783,СВЦЭМ!$A$40:$A$783,$A375,СВЦЭМ!$B$39:$B$789,Q$366)+'СЕТ СН'!$F$13</f>
        <v>#VALUE!</v>
      </c>
      <c r="R375" s="36" t="e">
        <f ca="1">SUMIFS(СВЦЭМ!$K$40:$K$783,СВЦЭМ!$A$40:$A$783,$A375,СВЦЭМ!$B$39:$B$789,R$366)+'СЕТ СН'!$F$13</f>
        <v>#VALUE!</v>
      </c>
      <c r="S375" s="36" t="e">
        <f ca="1">SUMIFS(СВЦЭМ!$K$40:$K$783,СВЦЭМ!$A$40:$A$783,$A375,СВЦЭМ!$B$39:$B$789,S$366)+'СЕТ СН'!$F$13</f>
        <v>#VALUE!</v>
      </c>
      <c r="T375" s="36" t="e">
        <f ca="1">SUMIFS(СВЦЭМ!$K$40:$K$783,СВЦЭМ!$A$40:$A$783,$A375,СВЦЭМ!$B$39:$B$789,T$366)+'СЕТ СН'!$F$13</f>
        <v>#VALUE!</v>
      </c>
      <c r="U375" s="36" t="e">
        <f ca="1">SUMIFS(СВЦЭМ!$K$40:$K$783,СВЦЭМ!$A$40:$A$783,$A375,СВЦЭМ!$B$39:$B$789,U$366)+'СЕТ СН'!$F$13</f>
        <v>#VALUE!</v>
      </c>
      <c r="V375" s="36" t="e">
        <f ca="1">SUMIFS(СВЦЭМ!$K$40:$K$783,СВЦЭМ!$A$40:$A$783,$A375,СВЦЭМ!$B$39:$B$789,V$366)+'СЕТ СН'!$F$13</f>
        <v>#VALUE!</v>
      </c>
      <c r="W375" s="36" t="e">
        <f ca="1">SUMIFS(СВЦЭМ!$K$40:$K$783,СВЦЭМ!$A$40:$A$783,$A375,СВЦЭМ!$B$39:$B$789,W$366)+'СЕТ СН'!$F$13</f>
        <v>#VALUE!</v>
      </c>
      <c r="X375" s="36" t="e">
        <f ca="1">SUMIFS(СВЦЭМ!$K$40:$K$783,СВЦЭМ!$A$40:$A$783,$A375,СВЦЭМ!$B$39:$B$789,X$366)+'СЕТ СН'!$F$13</f>
        <v>#VALUE!</v>
      </c>
      <c r="Y375" s="36" t="e">
        <f ca="1">SUMIFS(СВЦЭМ!$K$40:$K$783,СВЦЭМ!$A$40:$A$783,$A375,СВЦЭМ!$B$39:$B$789,Y$366)+'СЕТ СН'!$F$13</f>
        <v>#VALUE!</v>
      </c>
    </row>
    <row r="376" spans="1:25" ht="15.75" hidden="1" x14ac:dyDescent="0.2">
      <c r="A376" s="35">
        <f t="shared" si="10"/>
        <v>45636</v>
      </c>
      <c r="B376" s="36" t="e">
        <f ca="1">SUMIFS(СВЦЭМ!$K$40:$K$783,СВЦЭМ!$A$40:$A$783,$A376,СВЦЭМ!$B$39:$B$789,B$366)+'СЕТ СН'!$F$13</f>
        <v>#VALUE!</v>
      </c>
      <c r="C376" s="36" t="e">
        <f ca="1">SUMIFS(СВЦЭМ!$K$40:$K$783,СВЦЭМ!$A$40:$A$783,$A376,СВЦЭМ!$B$39:$B$789,C$366)+'СЕТ СН'!$F$13</f>
        <v>#VALUE!</v>
      </c>
      <c r="D376" s="36" t="e">
        <f ca="1">SUMIFS(СВЦЭМ!$K$40:$K$783,СВЦЭМ!$A$40:$A$783,$A376,СВЦЭМ!$B$39:$B$789,D$366)+'СЕТ СН'!$F$13</f>
        <v>#VALUE!</v>
      </c>
      <c r="E376" s="36" t="e">
        <f ca="1">SUMIFS(СВЦЭМ!$K$40:$K$783,СВЦЭМ!$A$40:$A$783,$A376,СВЦЭМ!$B$39:$B$789,E$366)+'СЕТ СН'!$F$13</f>
        <v>#VALUE!</v>
      </c>
      <c r="F376" s="36" t="e">
        <f ca="1">SUMIFS(СВЦЭМ!$K$40:$K$783,СВЦЭМ!$A$40:$A$783,$A376,СВЦЭМ!$B$39:$B$789,F$366)+'СЕТ СН'!$F$13</f>
        <v>#VALUE!</v>
      </c>
      <c r="G376" s="36" t="e">
        <f ca="1">SUMIFS(СВЦЭМ!$K$40:$K$783,СВЦЭМ!$A$40:$A$783,$A376,СВЦЭМ!$B$39:$B$789,G$366)+'СЕТ СН'!$F$13</f>
        <v>#VALUE!</v>
      </c>
      <c r="H376" s="36" t="e">
        <f ca="1">SUMIFS(СВЦЭМ!$K$40:$K$783,СВЦЭМ!$A$40:$A$783,$A376,СВЦЭМ!$B$39:$B$789,H$366)+'СЕТ СН'!$F$13</f>
        <v>#VALUE!</v>
      </c>
      <c r="I376" s="36" t="e">
        <f ca="1">SUMIFS(СВЦЭМ!$K$40:$K$783,СВЦЭМ!$A$40:$A$783,$A376,СВЦЭМ!$B$39:$B$789,I$366)+'СЕТ СН'!$F$13</f>
        <v>#VALUE!</v>
      </c>
      <c r="J376" s="36" t="e">
        <f ca="1">SUMIFS(СВЦЭМ!$K$40:$K$783,СВЦЭМ!$A$40:$A$783,$A376,СВЦЭМ!$B$39:$B$789,J$366)+'СЕТ СН'!$F$13</f>
        <v>#VALUE!</v>
      </c>
      <c r="K376" s="36" t="e">
        <f ca="1">SUMIFS(СВЦЭМ!$K$40:$K$783,СВЦЭМ!$A$40:$A$783,$A376,СВЦЭМ!$B$39:$B$789,K$366)+'СЕТ СН'!$F$13</f>
        <v>#VALUE!</v>
      </c>
      <c r="L376" s="36" t="e">
        <f ca="1">SUMIFS(СВЦЭМ!$K$40:$K$783,СВЦЭМ!$A$40:$A$783,$A376,СВЦЭМ!$B$39:$B$789,L$366)+'СЕТ СН'!$F$13</f>
        <v>#VALUE!</v>
      </c>
      <c r="M376" s="36" t="e">
        <f ca="1">SUMIFS(СВЦЭМ!$K$40:$K$783,СВЦЭМ!$A$40:$A$783,$A376,СВЦЭМ!$B$39:$B$789,M$366)+'СЕТ СН'!$F$13</f>
        <v>#VALUE!</v>
      </c>
      <c r="N376" s="36" t="e">
        <f ca="1">SUMIFS(СВЦЭМ!$K$40:$K$783,СВЦЭМ!$A$40:$A$783,$A376,СВЦЭМ!$B$39:$B$789,N$366)+'СЕТ СН'!$F$13</f>
        <v>#VALUE!</v>
      </c>
      <c r="O376" s="36" t="e">
        <f ca="1">SUMIFS(СВЦЭМ!$K$40:$K$783,СВЦЭМ!$A$40:$A$783,$A376,СВЦЭМ!$B$39:$B$789,O$366)+'СЕТ СН'!$F$13</f>
        <v>#VALUE!</v>
      </c>
      <c r="P376" s="36" t="e">
        <f ca="1">SUMIFS(СВЦЭМ!$K$40:$K$783,СВЦЭМ!$A$40:$A$783,$A376,СВЦЭМ!$B$39:$B$789,P$366)+'СЕТ СН'!$F$13</f>
        <v>#VALUE!</v>
      </c>
      <c r="Q376" s="36" t="e">
        <f ca="1">SUMIFS(СВЦЭМ!$K$40:$K$783,СВЦЭМ!$A$40:$A$783,$A376,СВЦЭМ!$B$39:$B$789,Q$366)+'СЕТ СН'!$F$13</f>
        <v>#VALUE!</v>
      </c>
      <c r="R376" s="36" t="e">
        <f ca="1">SUMIFS(СВЦЭМ!$K$40:$K$783,СВЦЭМ!$A$40:$A$783,$A376,СВЦЭМ!$B$39:$B$789,R$366)+'СЕТ СН'!$F$13</f>
        <v>#VALUE!</v>
      </c>
      <c r="S376" s="36" t="e">
        <f ca="1">SUMIFS(СВЦЭМ!$K$40:$K$783,СВЦЭМ!$A$40:$A$783,$A376,СВЦЭМ!$B$39:$B$789,S$366)+'СЕТ СН'!$F$13</f>
        <v>#VALUE!</v>
      </c>
      <c r="T376" s="36" t="e">
        <f ca="1">SUMIFS(СВЦЭМ!$K$40:$K$783,СВЦЭМ!$A$40:$A$783,$A376,СВЦЭМ!$B$39:$B$789,T$366)+'СЕТ СН'!$F$13</f>
        <v>#VALUE!</v>
      </c>
      <c r="U376" s="36" t="e">
        <f ca="1">SUMIFS(СВЦЭМ!$K$40:$K$783,СВЦЭМ!$A$40:$A$783,$A376,СВЦЭМ!$B$39:$B$789,U$366)+'СЕТ СН'!$F$13</f>
        <v>#VALUE!</v>
      </c>
      <c r="V376" s="36" t="e">
        <f ca="1">SUMIFS(СВЦЭМ!$K$40:$K$783,СВЦЭМ!$A$40:$A$783,$A376,СВЦЭМ!$B$39:$B$789,V$366)+'СЕТ СН'!$F$13</f>
        <v>#VALUE!</v>
      </c>
      <c r="W376" s="36" t="e">
        <f ca="1">SUMIFS(СВЦЭМ!$K$40:$K$783,СВЦЭМ!$A$40:$A$783,$A376,СВЦЭМ!$B$39:$B$789,W$366)+'СЕТ СН'!$F$13</f>
        <v>#VALUE!</v>
      </c>
      <c r="X376" s="36" t="e">
        <f ca="1">SUMIFS(СВЦЭМ!$K$40:$K$783,СВЦЭМ!$A$40:$A$783,$A376,СВЦЭМ!$B$39:$B$789,X$366)+'СЕТ СН'!$F$13</f>
        <v>#VALUE!</v>
      </c>
      <c r="Y376" s="36" t="e">
        <f ca="1">SUMIFS(СВЦЭМ!$K$40:$K$783,СВЦЭМ!$A$40:$A$783,$A376,СВЦЭМ!$B$39:$B$789,Y$366)+'СЕТ СН'!$F$13</f>
        <v>#VALUE!</v>
      </c>
    </row>
    <row r="377" spans="1:25" ht="15.75" hidden="1" x14ac:dyDescent="0.2">
      <c r="A377" s="35">
        <f t="shared" si="10"/>
        <v>45637</v>
      </c>
      <c r="B377" s="36" t="e">
        <f ca="1">SUMIFS(СВЦЭМ!$K$40:$K$783,СВЦЭМ!$A$40:$A$783,$A377,СВЦЭМ!$B$39:$B$789,B$366)+'СЕТ СН'!$F$13</f>
        <v>#VALUE!</v>
      </c>
      <c r="C377" s="36" t="e">
        <f ca="1">SUMIFS(СВЦЭМ!$K$40:$K$783,СВЦЭМ!$A$40:$A$783,$A377,СВЦЭМ!$B$39:$B$789,C$366)+'СЕТ СН'!$F$13</f>
        <v>#VALUE!</v>
      </c>
      <c r="D377" s="36" t="e">
        <f ca="1">SUMIFS(СВЦЭМ!$K$40:$K$783,СВЦЭМ!$A$40:$A$783,$A377,СВЦЭМ!$B$39:$B$789,D$366)+'СЕТ СН'!$F$13</f>
        <v>#VALUE!</v>
      </c>
      <c r="E377" s="36" t="e">
        <f ca="1">SUMIFS(СВЦЭМ!$K$40:$K$783,СВЦЭМ!$A$40:$A$783,$A377,СВЦЭМ!$B$39:$B$789,E$366)+'СЕТ СН'!$F$13</f>
        <v>#VALUE!</v>
      </c>
      <c r="F377" s="36" t="e">
        <f ca="1">SUMIFS(СВЦЭМ!$K$40:$K$783,СВЦЭМ!$A$40:$A$783,$A377,СВЦЭМ!$B$39:$B$789,F$366)+'СЕТ СН'!$F$13</f>
        <v>#VALUE!</v>
      </c>
      <c r="G377" s="36" t="e">
        <f ca="1">SUMIFS(СВЦЭМ!$K$40:$K$783,СВЦЭМ!$A$40:$A$783,$A377,СВЦЭМ!$B$39:$B$789,G$366)+'СЕТ СН'!$F$13</f>
        <v>#VALUE!</v>
      </c>
      <c r="H377" s="36" t="e">
        <f ca="1">SUMIFS(СВЦЭМ!$K$40:$K$783,СВЦЭМ!$A$40:$A$783,$A377,СВЦЭМ!$B$39:$B$789,H$366)+'СЕТ СН'!$F$13</f>
        <v>#VALUE!</v>
      </c>
      <c r="I377" s="36" t="e">
        <f ca="1">SUMIFS(СВЦЭМ!$K$40:$K$783,СВЦЭМ!$A$40:$A$783,$A377,СВЦЭМ!$B$39:$B$789,I$366)+'СЕТ СН'!$F$13</f>
        <v>#VALUE!</v>
      </c>
      <c r="J377" s="36" t="e">
        <f ca="1">SUMIFS(СВЦЭМ!$K$40:$K$783,СВЦЭМ!$A$40:$A$783,$A377,СВЦЭМ!$B$39:$B$789,J$366)+'СЕТ СН'!$F$13</f>
        <v>#VALUE!</v>
      </c>
      <c r="K377" s="36" t="e">
        <f ca="1">SUMIFS(СВЦЭМ!$K$40:$K$783,СВЦЭМ!$A$40:$A$783,$A377,СВЦЭМ!$B$39:$B$789,K$366)+'СЕТ СН'!$F$13</f>
        <v>#VALUE!</v>
      </c>
      <c r="L377" s="36" t="e">
        <f ca="1">SUMIFS(СВЦЭМ!$K$40:$K$783,СВЦЭМ!$A$40:$A$783,$A377,СВЦЭМ!$B$39:$B$789,L$366)+'СЕТ СН'!$F$13</f>
        <v>#VALUE!</v>
      </c>
      <c r="M377" s="36" t="e">
        <f ca="1">SUMIFS(СВЦЭМ!$K$40:$K$783,СВЦЭМ!$A$40:$A$783,$A377,СВЦЭМ!$B$39:$B$789,M$366)+'СЕТ СН'!$F$13</f>
        <v>#VALUE!</v>
      </c>
      <c r="N377" s="36" t="e">
        <f ca="1">SUMIFS(СВЦЭМ!$K$40:$K$783,СВЦЭМ!$A$40:$A$783,$A377,СВЦЭМ!$B$39:$B$789,N$366)+'СЕТ СН'!$F$13</f>
        <v>#VALUE!</v>
      </c>
      <c r="O377" s="36" t="e">
        <f ca="1">SUMIFS(СВЦЭМ!$K$40:$K$783,СВЦЭМ!$A$40:$A$783,$A377,СВЦЭМ!$B$39:$B$789,O$366)+'СЕТ СН'!$F$13</f>
        <v>#VALUE!</v>
      </c>
      <c r="P377" s="36" t="e">
        <f ca="1">SUMIFS(СВЦЭМ!$K$40:$K$783,СВЦЭМ!$A$40:$A$783,$A377,СВЦЭМ!$B$39:$B$789,P$366)+'СЕТ СН'!$F$13</f>
        <v>#VALUE!</v>
      </c>
      <c r="Q377" s="36" t="e">
        <f ca="1">SUMIFS(СВЦЭМ!$K$40:$K$783,СВЦЭМ!$A$40:$A$783,$A377,СВЦЭМ!$B$39:$B$789,Q$366)+'СЕТ СН'!$F$13</f>
        <v>#VALUE!</v>
      </c>
      <c r="R377" s="36" t="e">
        <f ca="1">SUMIFS(СВЦЭМ!$K$40:$K$783,СВЦЭМ!$A$40:$A$783,$A377,СВЦЭМ!$B$39:$B$789,R$366)+'СЕТ СН'!$F$13</f>
        <v>#VALUE!</v>
      </c>
      <c r="S377" s="36" t="e">
        <f ca="1">SUMIFS(СВЦЭМ!$K$40:$K$783,СВЦЭМ!$A$40:$A$783,$A377,СВЦЭМ!$B$39:$B$789,S$366)+'СЕТ СН'!$F$13</f>
        <v>#VALUE!</v>
      </c>
      <c r="T377" s="36" t="e">
        <f ca="1">SUMIFS(СВЦЭМ!$K$40:$K$783,СВЦЭМ!$A$40:$A$783,$A377,СВЦЭМ!$B$39:$B$789,T$366)+'СЕТ СН'!$F$13</f>
        <v>#VALUE!</v>
      </c>
      <c r="U377" s="36" t="e">
        <f ca="1">SUMIFS(СВЦЭМ!$K$40:$K$783,СВЦЭМ!$A$40:$A$783,$A377,СВЦЭМ!$B$39:$B$789,U$366)+'СЕТ СН'!$F$13</f>
        <v>#VALUE!</v>
      </c>
      <c r="V377" s="36" t="e">
        <f ca="1">SUMIFS(СВЦЭМ!$K$40:$K$783,СВЦЭМ!$A$40:$A$783,$A377,СВЦЭМ!$B$39:$B$789,V$366)+'СЕТ СН'!$F$13</f>
        <v>#VALUE!</v>
      </c>
      <c r="W377" s="36" t="e">
        <f ca="1">SUMIFS(СВЦЭМ!$K$40:$K$783,СВЦЭМ!$A$40:$A$783,$A377,СВЦЭМ!$B$39:$B$789,W$366)+'СЕТ СН'!$F$13</f>
        <v>#VALUE!</v>
      </c>
      <c r="X377" s="36" t="e">
        <f ca="1">SUMIFS(СВЦЭМ!$K$40:$K$783,СВЦЭМ!$A$40:$A$783,$A377,СВЦЭМ!$B$39:$B$789,X$366)+'СЕТ СН'!$F$13</f>
        <v>#VALUE!</v>
      </c>
      <c r="Y377" s="36" t="e">
        <f ca="1">SUMIFS(СВЦЭМ!$K$40:$K$783,СВЦЭМ!$A$40:$A$783,$A377,СВЦЭМ!$B$39:$B$789,Y$366)+'СЕТ СН'!$F$13</f>
        <v>#VALUE!</v>
      </c>
    </row>
    <row r="378" spans="1:25" ht="15.75" hidden="1" x14ac:dyDescent="0.2">
      <c r="A378" s="35">
        <f t="shared" si="10"/>
        <v>45638</v>
      </c>
      <c r="B378" s="36" t="e">
        <f ca="1">SUMIFS(СВЦЭМ!$K$40:$K$783,СВЦЭМ!$A$40:$A$783,$A378,СВЦЭМ!$B$39:$B$789,B$366)+'СЕТ СН'!$F$13</f>
        <v>#VALUE!</v>
      </c>
      <c r="C378" s="36" t="e">
        <f ca="1">SUMIFS(СВЦЭМ!$K$40:$K$783,СВЦЭМ!$A$40:$A$783,$A378,СВЦЭМ!$B$39:$B$789,C$366)+'СЕТ СН'!$F$13</f>
        <v>#VALUE!</v>
      </c>
      <c r="D378" s="36" t="e">
        <f ca="1">SUMIFS(СВЦЭМ!$K$40:$K$783,СВЦЭМ!$A$40:$A$783,$A378,СВЦЭМ!$B$39:$B$789,D$366)+'СЕТ СН'!$F$13</f>
        <v>#VALUE!</v>
      </c>
      <c r="E378" s="36" t="e">
        <f ca="1">SUMIFS(СВЦЭМ!$K$40:$K$783,СВЦЭМ!$A$40:$A$783,$A378,СВЦЭМ!$B$39:$B$789,E$366)+'СЕТ СН'!$F$13</f>
        <v>#VALUE!</v>
      </c>
      <c r="F378" s="36" t="e">
        <f ca="1">SUMIFS(СВЦЭМ!$K$40:$K$783,СВЦЭМ!$A$40:$A$783,$A378,СВЦЭМ!$B$39:$B$789,F$366)+'СЕТ СН'!$F$13</f>
        <v>#VALUE!</v>
      </c>
      <c r="G378" s="36" t="e">
        <f ca="1">SUMIFS(СВЦЭМ!$K$40:$K$783,СВЦЭМ!$A$40:$A$783,$A378,СВЦЭМ!$B$39:$B$789,G$366)+'СЕТ СН'!$F$13</f>
        <v>#VALUE!</v>
      </c>
      <c r="H378" s="36" t="e">
        <f ca="1">SUMIFS(СВЦЭМ!$K$40:$K$783,СВЦЭМ!$A$40:$A$783,$A378,СВЦЭМ!$B$39:$B$789,H$366)+'СЕТ СН'!$F$13</f>
        <v>#VALUE!</v>
      </c>
      <c r="I378" s="36" t="e">
        <f ca="1">SUMIFS(СВЦЭМ!$K$40:$K$783,СВЦЭМ!$A$40:$A$783,$A378,СВЦЭМ!$B$39:$B$789,I$366)+'СЕТ СН'!$F$13</f>
        <v>#VALUE!</v>
      </c>
      <c r="J378" s="36" t="e">
        <f ca="1">SUMIFS(СВЦЭМ!$K$40:$K$783,СВЦЭМ!$A$40:$A$783,$A378,СВЦЭМ!$B$39:$B$789,J$366)+'СЕТ СН'!$F$13</f>
        <v>#VALUE!</v>
      </c>
      <c r="K378" s="36" t="e">
        <f ca="1">SUMIFS(СВЦЭМ!$K$40:$K$783,СВЦЭМ!$A$40:$A$783,$A378,СВЦЭМ!$B$39:$B$789,K$366)+'СЕТ СН'!$F$13</f>
        <v>#VALUE!</v>
      </c>
      <c r="L378" s="36" t="e">
        <f ca="1">SUMIFS(СВЦЭМ!$K$40:$K$783,СВЦЭМ!$A$40:$A$783,$A378,СВЦЭМ!$B$39:$B$789,L$366)+'СЕТ СН'!$F$13</f>
        <v>#VALUE!</v>
      </c>
      <c r="M378" s="36" t="e">
        <f ca="1">SUMIFS(СВЦЭМ!$K$40:$K$783,СВЦЭМ!$A$40:$A$783,$A378,СВЦЭМ!$B$39:$B$789,M$366)+'СЕТ СН'!$F$13</f>
        <v>#VALUE!</v>
      </c>
      <c r="N378" s="36" t="e">
        <f ca="1">SUMIFS(СВЦЭМ!$K$40:$K$783,СВЦЭМ!$A$40:$A$783,$A378,СВЦЭМ!$B$39:$B$789,N$366)+'СЕТ СН'!$F$13</f>
        <v>#VALUE!</v>
      </c>
      <c r="O378" s="36" t="e">
        <f ca="1">SUMIFS(СВЦЭМ!$K$40:$K$783,СВЦЭМ!$A$40:$A$783,$A378,СВЦЭМ!$B$39:$B$789,O$366)+'СЕТ СН'!$F$13</f>
        <v>#VALUE!</v>
      </c>
      <c r="P378" s="36" t="e">
        <f ca="1">SUMIFS(СВЦЭМ!$K$40:$K$783,СВЦЭМ!$A$40:$A$783,$A378,СВЦЭМ!$B$39:$B$789,P$366)+'СЕТ СН'!$F$13</f>
        <v>#VALUE!</v>
      </c>
      <c r="Q378" s="36" t="e">
        <f ca="1">SUMIFS(СВЦЭМ!$K$40:$K$783,СВЦЭМ!$A$40:$A$783,$A378,СВЦЭМ!$B$39:$B$789,Q$366)+'СЕТ СН'!$F$13</f>
        <v>#VALUE!</v>
      </c>
      <c r="R378" s="36" t="e">
        <f ca="1">SUMIFS(СВЦЭМ!$K$40:$K$783,СВЦЭМ!$A$40:$A$783,$A378,СВЦЭМ!$B$39:$B$789,R$366)+'СЕТ СН'!$F$13</f>
        <v>#VALUE!</v>
      </c>
      <c r="S378" s="36" t="e">
        <f ca="1">SUMIFS(СВЦЭМ!$K$40:$K$783,СВЦЭМ!$A$40:$A$783,$A378,СВЦЭМ!$B$39:$B$789,S$366)+'СЕТ СН'!$F$13</f>
        <v>#VALUE!</v>
      </c>
      <c r="T378" s="36" t="e">
        <f ca="1">SUMIFS(СВЦЭМ!$K$40:$K$783,СВЦЭМ!$A$40:$A$783,$A378,СВЦЭМ!$B$39:$B$789,T$366)+'СЕТ СН'!$F$13</f>
        <v>#VALUE!</v>
      </c>
      <c r="U378" s="36" t="e">
        <f ca="1">SUMIFS(СВЦЭМ!$K$40:$K$783,СВЦЭМ!$A$40:$A$783,$A378,СВЦЭМ!$B$39:$B$789,U$366)+'СЕТ СН'!$F$13</f>
        <v>#VALUE!</v>
      </c>
      <c r="V378" s="36" t="e">
        <f ca="1">SUMIFS(СВЦЭМ!$K$40:$K$783,СВЦЭМ!$A$40:$A$783,$A378,СВЦЭМ!$B$39:$B$789,V$366)+'СЕТ СН'!$F$13</f>
        <v>#VALUE!</v>
      </c>
      <c r="W378" s="36" t="e">
        <f ca="1">SUMIFS(СВЦЭМ!$K$40:$K$783,СВЦЭМ!$A$40:$A$783,$A378,СВЦЭМ!$B$39:$B$789,W$366)+'СЕТ СН'!$F$13</f>
        <v>#VALUE!</v>
      </c>
      <c r="X378" s="36" t="e">
        <f ca="1">SUMIFS(СВЦЭМ!$K$40:$K$783,СВЦЭМ!$A$40:$A$783,$A378,СВЦЭМ!$B$39:$B$789,X$366)+'СЕТ СН'!$F$13</f>
        <v>#VALUE!</v>
      </c>
      <c r="Y378" s="36" t="e">
        <f ca="1">SUMIFS(СВЦЭМ!$K$40:$K$783,СВЦЭМ!$A$40:$A$783,$A378,СВЦЭМ!$B$39:$B$789,Y$366)+'СЕТ СН'!$F$13</f>
        <v>#VALUE!</v>
      </c>
    </row>
    <row r="379" spans="1:25" ht="15.75" hidden="1" x14ac:dyDescent="0.2">
      <c r="A379" s="35">
        <f t="shared" si="10"/>
        <v>45639</v>
      </c>
      <c r="B379" s="36" t="e">
        <f ca="1">SUMIFS(СВЦЭМ!$K$40:$K$783,СВЦЭМ!$A$40:$A$783,$A379,СВЦЭМ!$B$39:$B$789,B$366)+'СЕТ СН'!$F$13</f>
        <v>#VALUE!</v>
      </c>
      <c r="C379" s="36" t="e">
        <f ca="1">SUMIFS(СВЦЭМ!$K$40:$K$783,СВЦЭМ!$A$40:$A$783,$A379,СВЦЭМ!$B$39:$B$789,C$366)+'СЕТ СН'!$F$13</f>
        <v>#VALUE!</v>
      </c>
      <c r="D379" s="36" t="e">
        <f ca="1">SUMIFS(СВЦЭМ!$K$40:$K$783,СВЦЭМ!$A$40:$A$783,$A379,СВЦЭМ!$B$39:$B$789,D$366)+'СЕТ СН'!$F$13</f>
        <v>#VALUE!</v>
      </c>
      <c r="E379" s="36" t="e">
        <f ca="1">SUMIFS(СВЦЭМ!$K$40:$K$783,СВЦЭМ!$A$40:$A$783,$A379,СВЦЭМ!$B$39:$B$789,E$366)+'СЕТ СН'!$F$13</f>
        <v>#VALUE!</v>
      </c>
      <c r="F379" s="36" t="e">
        <f ca="1">SUMIFS(СВЦЭМ!$K$40:$K$783,СВЦЭМ!$A$40:$A$783,$A379,СВЦЭМ!$B$39:$B$789,F$366)+'СЕТ СН'!$F$13</f>
        <v>#VALUE!</v>
      </c>
      <c r="G379" s="36" t="e">
        <f ca="1">SUMIFS(СВЦЭМ!$K$40:$K$783,СВЦЭМ!$A$40:$A$783,$A379,СВЦЭМ!$B$39:$B$789,G$366)+'СЕТ СН'!$F$13</f>
        <v>#VALUE!</v>
      </c>
      <c r="H379" s="36" t="e">
        <f ca="1">SUMIFS(СВЦЭМ!$K$40:$K$783,СВЦЭМ!$A$40:$A$783,$A379,СВЦЭМ!$B$39:$B$789,H$366)+'СЕТ СН'!$F$13</f>
        <v>#VALUE!</v>
      </c>
      <c r="I379" s="36" t="e">
        <f ca="1">SUMIFS(СВЦЭМ!$K$40:$K$783,СВЦЭМ!$A$40:$A$783,$A379,СВЦЭМ!$B$39:$B$789,I$366)+'СЕТ СН'!$F$13</f>
        <v>#VALUE!</v>
      </c>
      <c r="J379" s="36" t="e">
        <f ca="1">SUMIFS(СВЦЭМ!$K$40:$K$783,СВЦЭМ!$A$40:$A$783,$A379,СВЦЭМ!$B$39:$B$789,J$366)+'СЕТ СН'!$F$13</f>
        <v>#VALUE!</v>
      </c>
      <c r="K379" s="36" t="e">
        <f ca="1">SUMIFS(СВЦЭМ!$K$40:$K$783,СВЦЭМ!$A$40:$A$783,$A379,СВЦЭМ!$B$39:$B$789,K$366)+'СЕТ СН'!$F$13</f>
        <v>#VALUE!</v>
      </c>
      <c r="L379" s="36" t="e">
        <f ca="1">SUMIFS(СВЦЭМ!$K$40:$K$783,СВЦЭМ!$A$40:$A$783,$A379,СВЦЭМ!$B$39:$B$789,L$366)+'СЕТ СН'!$F$13</f>
        <v>#VALUE!</v>
      </c>
      <c r="M379" s="36" t="e">
        <f ca="1">SUMIFS(СВЦЭМ!$K$40:$K$783,СВЦЭМ!$A$40:$A$783,$A379,СВЦЭМ!$B$39:$B$789,M$366)+'СЕТ СН'!$F$13</f>
        <v>#VALUE!</v>
      </c>
      <c r="N379" s="36" t="e">
        <f ca="1">SUMIFS(СВЦЭМ!$K$40:$K$783,СВЦЭМ!$A$40:$A$783,$A379,СВЦЭМ!$B$39:$B$789,N$366)+'СЕТ СН'!$F$13</f>
        <v>#VALUE!</v>
      </c>
      <c r="O379" s="36" t="e">
        <f ca="1">SUMIFS(СВЦЭМ!$K$40:$K$783,СВЦЭМ!$A$40:$A$783,$A379,СВЦЭМ!$B$39:$B$789,O$366)+'СЕТ СН'!$F$13</f>
        <v>#VALUE!</v>
      </c>
      <c r="P379" s="36" t="e">
        <f ca="1">SUMIFS(СВЦЭМ!$K$40:$K$783,СВЦЭМ!$A$40:$A$783,$A379,СВЦЭМ!$B$39:$B$789,P$366)+'СЕТ СН'!$F$13</f>
        <v>#VALUE!</v>
      </c>
      <c r="Q379" s="36" t="e">
        <f ca="1">SUMIFS(СВЦЭМ!$K$40:$K$783,СВЦЭМ!$A$40:$A$783,$A379,СВЦЭМ!$B$39:$B$789,Q$366)+'СЕТ СН'!$F$13</f>
        <v>#VALUE!</v>
      </c>
      <c r="R379" s="36" t="e">
        <f ca="1">SUMIFS(СВЦЭМ!$K$40:$K$783,СВЦЭМ!$A$40:$A$783,$A379,СВЦЭМ!$B$39:$B$789,R$366)+'СЕТ СН'!$F$13</f>
        <v>#VALUE!</v>
      </c>
      <c r="S379" s="36" t="e">
        <f ca="1">SUMIFS(СВЦЭМ!$K$40:$K$783,СВЦЭМ!$A$40:$A$783,$A379,СВЦЭМ!$B$39:$B$789,S$366)+'СЕТ СН'!$F$13</f>
        <v>#VALUE!</v>
      </c>
      <c r="T379" s="36" t="e">
        <f ca="1">SUMIFS(СВЦЭМ!$K$40:$K$783,СВЦЭМ!$A$40:$A$783,$A379,СВЦЭМ!$B$39:$B$789,T$366)+'СЕТ СН'!$F$13</f>
        <v>#VALUE!</v>
      </c>
      <c r="U379" s="36" t="e">
        <f ca="1">SUMIFS(СВЦЭМ!$K$40:$K$783,СВЦЭМ!$A$40:$A$783,$A379,СВЦЭМ!$B$39:$B$789,U$366)+'СЕТ СН'!$F$13</f>
        <v>#VALUE!</v>
      </c>
      <c r="V379" s="36" t="e">
        <f ca="1">SUMIFS(СВЦЭМ!$K$40:$K$783,СВЦЭМ!$A$40:$A$783,$A379,СВЦЭМ!$B$39:$B$789,V$366)+'СЕТ СН'!$F$13</f>
        <v>#VALUE!</v>
      </c>
      <c r="W379" s="36" t="e">
        <f ca="1">SUMIFS(СВЦЭМ!$K$40:$K$783,СВЦЭМ!$A$40:$A$783,$A379,СВЦЭМ!$B$39:$B$789,W$366)+'СЕТ СН'!$F$13</f>
        <v>#VALUE!</v>
      </c>
      <c r="X379" s="36" t="e">
        <f ca="1">SUMIFS(СВЦЭМ!$K$40:$K$783,СВЦЭМ!$A$40:$A$783,$A379,СВЦЭМ!$B$39:$B$789,X$366)+'СЕТ СН'!$F$13</f>
        <v>#VALUE!</v>
      </c>
      <c r="Y379" s="36" t="e">
        <f ca="1">SUMIFS(СВЦЭМ!$K$40:$K$783,СВЦЭМ!$A$40:$A$783,$A379,СВЦЭМ!$B$39:$B$789,Y$366)+'СЕТ СН'!$F$13</f>
        <v>#VALUE!</v>
      </c>
    </row>
    <row r="380" spans="1:25" ht="15.75" hidden="1" x14ac:dyDescent="0.2">
      <c r="A380" s="35">
        <f t="shared" si="10"/>
        <v>45640</v>
      </c>
      <c r="B380" s="36" t="e">
        <f ca="1">SUMIFS(СВЦЭМ!$K$40:$K$783,СВЦЭМ!$A$40:$A$783,$A380,СВЦЭМ!$B$39:$B$789,B$366)+'СЕТ СН'!$F$13</f>
        <v>#VALUE!</v>
      </c>
      <c r="C380" s="36" t="e">
        <f ca="1">SUMIFS(СВЦЭМ!$K$40:$K$783,СВЦЭМ!$A$40:$A$783,$A380,СВЦЭМ!$B$39:$B$789,C$366)+'СЕТ СН'!$F$13</f>
        <v>#VALUE!</v>
      </c>
      <c r="D380" s="36" t="e">
        <f ca="1">SUMIFS(СВЦЭМ!$K$40:$K$783,СВЦЭМ!$A$40:$A$783,$A380,СВЦЭМ!$B$39:$B$789,D$366)+'СЕТ СН'!$F$13</f>
        <v>#VALUE!</v>
      </c>
      <c r="E380" s="36" t="e">
        <f ca="1">SUMIFS(СВЦЭМ!$K$40:$K$783,СВЦЭМ!$A$40:$A$783,$A380,СВЦЭМ!$B$39:$B$789,E$366)+'СЕТ СН'!$F$13</f>
        <v>#VALUE!</v>
      </c>
      <c r="F380" s="36" t="e">
        <f ca="1">SUMIFS(СВЦЭМ!$K$40:$K$783,СВЦЭМ!$A$40:$A$783,$A380,СВЦЭМ!$B$39:$B$789,F$366)+'СЕТ СН'!$F$13</f>
        <v>#VALUE!</v>
      </c>
      <c r="G380" s="36" t="e">
        <f ca="1">SUMIFS(СВЦЭМ!$K$40:$K$783,СВЦЭМ!$A$40:$A$783,$A380,СВЦЭМ!$B$39:$B$789,G$366)+'СЕТ СН'!$F$13</f>
        <v>#VALUE!</v>
      </c>
      <c r="H380" s="36" t="e">
        <f ca="1">SUMIFS(СВЦЭМ!$K$40:$K$783,СВЦЭМ!$A$40:$A$783,$A380,СВЦЭМ!$B$39:$B$789,H$366)+'СЕТ СН'!$F$13</f>
        <v>#VALUE!</v>
      </c>
      <c r="I380" s="36" t="e">
        <f ca="1">SUMIFS(СВЦЭМ!$K$40:$K$783,СВЦЭМ!$A$40:$A$783,$A380,СВЦЭМ!$B$39:$B$789,I$366)+'СЕТ СН'!$F$13</f>
        <v>#VALUE!</v>
      </c>
      <c r="J380" s="36" t="e">
        <f ca="1">SUMIFS(СВЦЭМ!$K$40:$K$783,СВЦЭМ!$A$40:$A$783,$A380,СВЦЭМ!$B$39:$B$789,J$366)+'СЕТ СН'!$F$13</f>
        <v>#VALUE!</v>
      </c>
      <c r="K380" s="36" t="e">
        <f ca="1">SUMIFS(СВЦЭМ!$K$40:$K$783,СВЦЭМ!$A$40:$A$783,$A380,СВЦЭМ!$B$39:$B$789,K$366)+'СЕТ СН'!$F$13</f>
        <v>#VALUE!</v>
      </c>
      <c r="L380" s="36" t="e">
        <f ca="1">SUMIFS(СВЦЭМ!$K$40:$K$783,СВЦЭМ!$A$40:$A$783,$A380,СВЦЭМ!$B$39:$B$789,L$366)+'СЕТ СН'!$F$13</f>
        <v>#VALUE!</v>
      </c>
      <c r="M380" s="36" t="e">
        <f ca="1">SUMIFS(СВЦЭМ!$K$40:$K$783,СВЦЭМ!$A$40:$A$783,$A380,СВЦЭМ!$B$39:$B$789,M$366)+'СЕТ СН'!$F$13</f>
        <v>#VALUE!</v>
      </c>
      <c r="N380" s="36" t="e">
        <f ca="1">SUMIFS(СВЦЭМ!$K$40:$K$783,СВЦЭМ!$A$40:$A$783,$A380,СВЦЭМ!$B$39:$B$789,N$366)+'СЕТ СН'!$F$13</f>
        <v>#VALUE!</v>
      </c>
      <c r="O380" s="36" t="e">
        <f ca="1">SUMIFS(СВЦЭМ!$K$40:$K$783,СВЦЭМ!$A$40:$A$783,$A380,СВЦЭМ!$B$39:$B$789,O$366)+'СЕТ СН'!$F$13</f>
        <v>#VALUE!</v>
      </c>
      <c r="P380" s="36" t="e">
        <f ca="1">SUMIFS(СВЦЭМ!$K$40:$K$783,СВЦЭМ!$A$40:$A$783,$A380,СВЦЭМ!$B$39:$B$789,P$366)+'СЕТ СН'!$F$13</f>
        <v>#VALUE!</v>
      </c>
      <c r="Q380" s="36" t="e">
        <f ca="1">SUMIFS(СВЦЭМ!$K$40:$K$783,СВЦЭМ!$A$40:$A$783,$A380,СВЦЭМ!$B$39:$B$789,Q$366)+'СЕТ СН'!$F$13</f>
        <v>#VALUE!</v>
      </c>
      <c r="R380" s="36" t="e">
        <f ca="1">SUMIFS(СВЦЭМ!$K$40:$K$783,СВЦЭМ!$A$40:$A$783,$A380,СВЦЭМ!$B$39:$B$789,R$366)+'СЕТ СН'!$F$13</f>
        <v>#VALUE!</v>
      </c>
      <c r="S380" s="36" t="e">
        <f ca="1">SUMIFS(СВЦЭМ!$K$40:$K$783,СВЦЭМ!$A$40:$A$783,$A380,СВЦЭМ!$B$39:$B$789,S$366)+'СЕТ СН'!$F$13</f>
        <v>#VALUE!</v>
      </c>
      <c r="T380" s="36" t="e">
        <f ca="1">SUMIFS(СВЦЭМ!$K$40:$K$783,СВЦЭМ!$A$40:$A$783,$A380,СВЦЭМ!$B$39:$B$789,T$366)+'СЕТ СН'!$F$13</f>
        <v>#VALUE!</v>
      </c>
      <c r="U380" s="36" t="e">
        <f ca="1">SUMIFS(СВЦЭМ!$K$40:$K$783,СВЦЭМ!$A$40:$A$783,$A380,СВЦЭМ!$B$39:$B$789,U$366)+'СЕТ СН'!$F$13</f>
        <v>#VALUE!</v>
      </c>
      <c r="V380" s="36" t="e">
        <f ca="1">SUMIFS(СВЦЭМ!$K$40:$K$783,СВЦЭМ!$A$40:$A$783,$A380,СВЦЭМ!$B$39:$B$789,V$366)+'СЕТ СН'!$F$13</f>
        <v>#VALUE!</v>
      </c>
      <c r="W380" s="36" t="e">
        <f ca="1">SUMIFS(СВЦЭМ!$K$40:$K$783,СВЦЭМ!$A$40:$A$783,$A380,СВЦЭМ!$B$39:$B$789,W$366)+'СЕТ СН'!$F$13</f>
        <v>#VALUE!</v>
      </c>
      <c r="X380" s="36" t="e">
        <f ca="1">SUMIFS(СВЦЭМ!$K$40:$K$783,СВЦЭМ!$A$40:$A$783,$A380,СВЦЭМ!$B$39:$B$789,X$366)+'СЕТ СН'!$F$13</f>
        <v>#VALUE!</v>
      </c>
      <c r="Y380" s="36" t="e">
        <f ca="1">SUMIFS(СВЦЭМ!$K$40:$K$783,СВЦЭМ!$A$40:$A$783,$A380,СВЦЭМ!$B$39:$B$789,Y$366)+'СЕТ СН'!$F$13</f>
        <v>#VALUE!</v>
      </c>
    </row>
    <row r="381" spans="1:25" ht="15.75" hidden="1" x14ac:dyDescent="0.2">
      <c r="A381" s="35">
        <f t="shared" si="10"/>
        <v>45641</v>
      </c>
      <c r="B381" s="36" t="e">
        <f ca="1">SUMIFS(СВЦЭМ!$K$40:$K$783,СВЦЭМ!$A$40:$A$783,$A381,СВЦЭМ!$B$39:$B$789,B$366)+'СЕТ СН'!$F$13</f>
        <v>#VALUE!</v>
      </c>
      <c r="C381" s="36" t="e">
        <f ca="1">SUMIFS(СВЦЭМ!$K$40:$K$783,СВЦЭМ!$A$40:$A$783,$A381,СВЦЭМ!$B$39:$B$789,C$366)+'СЕТ СН'!$F$13</f>
        <v>#VALUE!</v>
      </c>
      <c r="D381" s="36" t="e">
        <f ca="1">SUMIFS(СВЦЭМ!$K$40:$K$783,СВЦЭМ!$A$40:$A$783,$A381,СВЦЭМ!$B$39:$B$789,D$366)+'СЕТ СН'!$F$13</f>
        <v>#VALUE!</v>
      </c>
      <c r="E381" s="36" t="e">
        <f ca="1">SUMIFS(СВЦЭМ!$K$40:$K$783,СВЦЭМ!$A$40:$A$783,$A381,СВЦЭМ!$B$39:$B$789,E$366)+'СЕТ СН'!$F$13</f>
        <v>#VALUE!</v>
      </c>
      <c r="F381" s="36" t="e">
        <f ca="1">SUMIFS(СВЦЭМ!$K$40:$K$783,СВЦЭМ!$A$40:$A$783,$A381,СВЦЭМ!$B$39:$B$789,F$366)+'СЕТ СН'!$F$13</f>
        <v>#VALUE!</v>
      </c>
      <c r="G381" s="36" t="e">
        <f ca="1">SUMIFS(СВЦЭМ!$K$40:$K$783,СВЦЭМ!$A$40:$A$783,$A381,СВЦЭМ!$B$39:$B$789,G$366)+'СЕТ СН'!$F$13</f>
        <v>#VALUE!</v>
      </c>
      <c r="H381" s="36" t="e">
        <f ca="1">SUMIFS(СВЦЭМ!$K$40:$K$783,СВЦЭМ!$A$40:$A$783,$A381,СВЦЭМ!$B$39:$B$789,H$366)+'СЕТ СН'!$F$13</f>
        <v>#VALUE!</v>
      </c>
      <c r="I381" s="36" t="e">
        <f ca="1">SUMIFS(СВЦЭМ!$K$40:$K$783,СВЦЭМ!$A$40:$A$783,$A381,СВЦЭМ!$B$39:$B$789,I$366)+'СЕТ СН'!$F$13</f>
        <v>#VALUE!</v>
      </c>
      <c r="J381" s="36" t="e">
        <f ca="1">SUMIFS(СВЦЭМ!$K$40:$K$783,СВЦЭМ!$A$40:$A$783,$A381,СВЦЭМ!$B$39:$B$789,J$366)+'СЕТ СН'!$F$13</f>
        <v>#VALUE!</v>
      </c>
      <c r="K381" s="36" t="e">
        <f ca="1">SUMIFS(СВЦЭМ!$K$40:$K$783,СВЦЭМ!$A$40:$A$783,$A381,СВЦЭМ!$B$39:$B$789,K$366)+'СЕТ СН'!$F$13</f>
        <v>#VALUE!</v>
      </c>
      <c r="L381" s="36" t="e">
        <f ca="1">SUMIFS(СВЦЭМ!$K$40:$K$783,СВЦЭМ!$A$40:$A$783,$A381,СВЦЭМ!$B$39:$B$789,L$366)+'СЕТ СН'!$F$13</f>
        <v>#VALUE!</v>
      </c>
      <c r="M381" s="36" t="e">
        <f ca="1">SUMIFS(СВЦЭМ!$K$40:$K$783,СВЦЭМ!$A$40:$A$783,$A381,СВЦЭМ!$B$39:$B$789,M$366)+'СЕТ СН'!$F$13</f>
        <v>#VALUE!</v>
      </c>
      <c r="N381" s="36" t="e">
        <f ca="1">SUMIFS(СВЦЭМ!$K$40:$K$783,СВЦЭМ!$A$40:$A$783,$A381,СВЦЭМ!$B$39:$B$789,N$366)+'СЕТ СН'!$F$13</f>
        <v>#VALUE!</v>
      </c>
      <c r="O381" s="36" t="e">
        <f ca="1">SUMIFS(СВЦЭМ!$K$40:$K$783,СВЦЭМ!$A$40:$A$783,$A381,СВЦЭМ!$B$39:$B$789,O$366)+'СЕТ СН'!$F$13</f>
        <v>#VALUE!</v>
      </c>
      <c r="P381" s="36" t="e">
        <f ca="1">SUMIFS(СВЦЭМ!$K$40:$K$783,СВЦЭМ!$A$40:$A$783,$A381,СВЦЭМ!$B$39:$B$789,P$366)+'СЕТ СН'!$F$13</f>
        <v>#VALUE!</v>
      </c>
      <c r="Q381" s="36" t="e">
        <f ca="1">SUMIFS(СВЦЭМ!$K$40:$K$783,СВЦЭМ!$A$40:$A$783,$A381,СВЦЭМ!$B$39:$B$789,Q$366)+'СЕТ СН'!$F$13</f>
        <v>#VALUE!</v>
      </c>
      <c r="R381" s="36" t="e">
        <f ca="1">SUMIFS(СВЦЭМ!$K$40:$K$783,СВЦЭМ!$A$40:$A$783,$A381,СВЦЭМ!$B$39:$B$789,R$366)+'СЕТ СН'!$F$13</f>
        <v>#VALUE!</v>
      </c>
      <c r="S381" s="36" t="e">
        <f ca="1">SUMIFS(СВЦЭМ!$K$40:$K$783,СВЦЭМ!$A$40:$A$783,$A381,СВЦЭМ!$B$39:$B$789,S$366)+'СЕТ СН'!$F$13</f>
        <v>#VALUE!</v>
      </c>
      <c r="T381" s="36" t="e">
        <f ca="1">SUMIFS(СВЦЭМ!$K$40:$K$783,СВЦЭМ!$A$40:$A$783,$A381,СВЦЭМ!$B$39:$B$789,T$366)+'СЕТ СН'!$F$13</f>
        <v>#VALUE!</v>
      </c>
      <c r="U381" s="36" t="e">
        <f ca="1">SUMIFS(СВЦЭМ!$K$40:$K$783,СВЦЭМ!$A$40:$A$783,$A381,СВЦЭМ!$B$39:$B$789,U$366)+'СЕТ СН'!$F$13</f>
        <v>#VALUE!</v>
      </c>
      <c r="V381" s="36" t="e">
        <f ca="1">SUMIFS(СВЦЭМ!$K$40:$K$783,СВЦЭМ!$A$40:$A$783,$A381,СВЦЭМ!$B$39:$B$789,V$366)+'СЕТ СН'!$F$13</f>
        <v>#VALUE!</v>
      </c>
      <c r="W381" s="36" t="e">
        <f ca="1">SUMIFS(СВЦЭМ!$K$40:$K$783,СВЦЭМ!$A$40:$A$783,$A381,СВЦЭМ!$B$39:$B$789,W$366)+'СЕТ СН'!$F$13</f>
        <v>#VALUE!</v>
      </c>
      <c r="X381" s="36" t="e">
        <f ca="1">SUMIFS(СВЦЭМ!$K$40:$K$783,СВЦЭМ!$A$40:$A$783,$A381,СВЦЭМ!$B$39:$B$789,X$366)+'СЕТ СН'!$F$13</f>
        <v>#VALUE!</v>
      </c>
      <c r="Y381" s="36" t="e">
        <f ca="1">SUMIFS(СВЦЭМ!$K$40:$K$783,СВЦЭМ!$A$40:$A$783,$A381,СВЦЭМ!$B$39:$B$789,Y$366)+'СЕТ СН'!$F$13</f>
        <v>#VALUE!</v>
      </c>
    </row>
    <row r="382" spans="1:25" ht="15.75" hidden="1" x14ac:dyDescent="0.2">
      <c r="A382" s="35">
        <f t="shared" si="10"/>
        <v>45642</v>
      </c>
      <c r="B382" s="36" t="e">
        <f ca="1">SUMIFS(СВЦЭМ!$K$40:$K$783,СВЦЭМ!$A$40:$A$783,$A382,СВЦЭМ!$B$39:$B$789,B$366)+'СЕТ СН'!$F$13</f>
        <v>#VALUE!</v>
      </c>
      <c r="C382" s="36" t="e">
        <f ca="1">SUMIFS(СВЦЭМ!$K$40:$K$783,СВЦЭМ!$A$40:$A$783,$A382,СВЦЭМ!$B$39:$B$789,C$366)+'СЕТ СН'!$F$13</f>
        <v>#VALUE!</v>
      </c>
      <c r="D382" s="36" t="e">
        <f ca="1">SUMIFS(СВЦЭМ!$K$40:$K$783,СВЦЭМ!$A$40:$A$783,$A382,СВЦЭМ!$B$39:$B$789,D$366)+'СЕТ СН'!$F$13</f>
        <v>#VALUE!</v>
      </c>
      <c r="E382" s="36" t="e">
        <f ca="1">SUMIFS(СВЦЭМ!$K$40:$K$783,СВЦЭМ!$A$40:$A$783,$A382,СВЦЭМ!$B$39:$B$789,E$366)+'СЕТ СН'!$F$13</f>
        <v>#VALUE!</v>
      </c>
      <c r="F382" s="36" t="e">
        <f ca="1">SUMIFS(СВЦЭМ!$K$40:$K$783,СВЦЭМ!$A$40:$A$783,$A382,СВЦЭМ!$B$39:$B$789,F$366)+'СЕТ СН'!$F$13</f>
        <v>#VALUE!</v>
      </c>
      <c r="G382" s="36" t="e">
        <f ca="1">SUMIFS(СВЦЭМ!$K$40:$K$783,СВЦЭМ!$A$40:$A$783,$A382,СВЦЭМ!$B$39:$B$789,G$366)+'СЕТ СН'!$F$13</f>
        <v>#VALUE!</v>
      </c>
      <c r="H382" s="36" t="e">
        <f ca="1">SUMIFS(СВЦЭМ!$K$40:$K$783,СВЦЭМ!$A$40:$A$783,$A382,СВЦЭМ!$B$39:$B$789,H$366)+'СЕТ СН'!$F$13</f>
        <v>#VALUE!</v>
      </c>
      <c r="I382" s="36" t="e">
        <f ca="1">SUMIFS(СВЦЭМ!$K$40:$K$783,СВЦЭМ!$A$40:$A$783,$A382,СВЦЭМ!$B$39:$B$789,I$366)+'СЕТ СН'!$F$13</f>
        <v>#VALUE!</v>
      </c>
      <c r="J382" s="36" t="e">
        <f ca="1">SUMIFS(СВЦЭМ!$K$40:$K$783,СВЦЭМ!$A$40:$A$783,$A382,СВЦЭМ!$B$39:$B$789,J$366)+'СЕТ СН'!$F$13</f>
        <v>#VALUE!</v>
      </c>
      <c r="K382" s="36" t="e">
        <f ca="1">SUMIFS(СВЦЭМ!$K$40:$K$783,СВЦЭМ!$A$40:$A$783,$A382,СВЦЭМ!$B$39:$B$789,K$366)+'СЕТ СН'!$F$13</f>
        <v>#VALUE!</v>
      </c>
      <c r="L382" s="36" t="e">
        <f ca="1">SUMIFS(СВЦЭМ!$K$40:$K$783,СВЦЭМ!$A$40:$A$783,$A382,СВЦЭМ!$B$39:$B$789,L$366)+'СЕТ СН'!$F$13</f>
        <v>#VALUE!</v>
      </c>
      <c r="M382" s="36" t="e">
        <f ca="1">SUMIFS(СВЦЭМ!$K$40:$K$783,СВЦЭМ!$A$40:$A$783,$A382,СВЦЭМ!$B$39:$B$789,M$366)+'СЕТ СН'!$F$13</f>
        <v>#VALUE!</v>
      </c>
      <c r="N382" s="36" t="e">
        <f ca="1">SUMIFS(СВЦЭМ!$K$40:$K$783,СВЦЭМ!$A$40:$A$783,$A382,СВЦЭМ!$B$39:$B$789,N$366)+'СЕТ СН'!$F$13</f>
        <v>#VALUE!</v>
      </c>
      <c r="O382" s="36" t="e">
        <f ca="1">SUMIFS(СВЦЭМ!$K$40:$K$783,СВЦЭМ!$A$40:$A$783,$A382,СВЦЭМ!$B$39:$B$789,O$366)+'СЕТ СН'!$F$13</f>
        <v>#VALUE!</v>
      </c>
      <c r="P382" s="36" t="e">
        <f ca="1">SUMIFS(СВЦЭМ!$K$40:$K$783,СВЦЭМ!$A$40:$A$783,$A382,СВЦЭМ!$B$39:$B$789,P$366)+'СЕТ СН'!$F$13</f>
        <v>#VALUE!</v>
      </c>
      <c r="Q382" s="36" t="e">
        <f ca="1">SUMIFS(СВЦЭМ!$K$40:$K$783,СВЦЭМ!$A$40:$A$783,$A382,СВЦЭМ!$B$39:$B$789,Q$366)+'СЕТ СН'!$F$13</f>
        <v>#VALUE!</v>
      </c>
      <c r="R382" s="36" t="e">
        <f ca="1">SUMIFS(СВЦЭМ!$K$40:$K$783,СВЦЭМ!$A$40:$A$783,$A382,СВЦЭМ!$B$39:$B$789,R$366)+'СЕТ СН'!$F$13</f>
        <v>#VALUE!</v>
      </c>
      <c r="S382" s="36" t="e">
        <f ca="1">SUMIFS(СВЦЭМ!$K$40:$K$783,СВЦЭМ!$A$40:$A$783,$A382,СВЦЭМ!$B$39:$B$789,S$366)+'СЕТ СН'!$F$13</f>
        <v>#VALUE!</v>
      </c>
      <c r="T382" s="36" t="e">
        <f ca="1">SUMIFS(СВЦЭМ!$K$40:$K$783,СВЦЭМ!$A$40:$A$783,$A382,СВЦЭМ!$B$39:$B$789,T$366)+'СЕТ СН'!$F$13</f>
        <v>#VALUE!</v>
      </c>
      <c r="U382" s="36" t="e">
        <f ca="1">SUMIFS(СВЦЭМ!$K$40:$K$783,СВЦЭМ!$A$40:$A$783,$A382,СВЦЭМ!$B$39:$B$789,U$366)+'СЕТ СН'!$F$13</f>
        <v>#VALUE!</v>
      </c>
      <c r="V382" s="36" t="e">
        <f ca="1">SUMIFS(СВЦЭМ!$K$40:$K$783,СВЦЭМ!$A$40:$A$783,$A382,СВЦЭМ!$B$39:$B$789,V$366)+'СЕТ СН'!$F$13</f>
        <v>#VALUE!</v>
      </c>
      <c r="W382" s="36" t="e">
        <f ca="1">SUMIFS(СВЦЭМ!$K$40:$K$783,СВЦЭМ!$A$40:$A$783,$A382,СВЦЭМ!$B$39:$B$789,W$366)+'СЕТ СН'!$F$13</f>
        <v>#VALUE!</v>
      </c>
      <c r="X382" s="36" t="e">
        <f ca="1">SUMIFS(СВЦЭМ!$K$40:$K$783,СВЦЭМ!$A$40:$A$783,$A382,СВЦЭМ!$B$39:$B$789,X$366)+'СЕТ СН'!$F$13</f>
        <v>#VALUE!</v>
      </c>
      <c r="Y382" s="36" t="e">
        <f ca="1">SUMIFS(СВЦЭМ!$K$40:$K$783,СВЦЭМ!$A$40:$A$783,$A382,СВЦЭМ!$B$39:$B$789,Y$366)+'СЕТ СН'!$F$13</f>
        <v>#VALUE!</v>
      </c>
    </row>
    <row r="383" spans="1:25" ht="15.75" hidden="1" x14ac:dyDescent="0.2">
      <c r="A383" s="35">
        <f t="shared" si="10"/>
        <v>45643</v>
      </c>
      <c r="B383" s="36" t="e">
        <f ca="1">SUMIFS(СВЦЭМ!$K$40:$K$783,СВЦЭМ!$A$40:$A$783,$A383,СВЦЭМ!$B$39:$B$789,B$366)+'СЕТ СН'!$F$13</f>
        <v>#VALUE!</v>
      </c>
      <c r="C383" s="36" t="e">
        <f ca="1">SUMIFS(СВЦЭМ!$K$40:$K$783,СВЦЭМ!$A$40:$A$783,$A383,СВЦЭМ!$B$39:$B$789,C$366)+'СЕТ СН'!$F$13</f>
        <v>#VALUE!</v>
      </c>
      <c r="D383" s="36" t="e">
        <f ca="1">SUMIFS(СВЦЭМ!$K$40:$K$783,СВЦЭМ!$A$40:$A$783,$A383,СВЦЭМ!$B$39:$B$789,D$366)+'СЕТ СН'!$F$13</f>
        <v>#VALUE!</v>
      </c>
      <c r="E383" s="36" t="e">
        <f ca="1">SUMIFS(СВЦЭМ!$K$40:$K$783,СВЦЭМ!$A$40:$A$783,$A383,СВЦЭМ!$B$39:$B$789,E$366)+'СЕТ СН'!$F$13</f>
        <v>#VALUE!</v>
      </c>
      <c r="F383" s="36" t="e">
        <f ca="1">SUMIFS(СВЦЭМ!$K$40:$K$783,СВЦЭМ!$A$40:$A$783,$A383,СВЦЭМ!$B$39:$B$789,F$366)+'СЕТ СН'!$F$13</f>
        <v>#VALUE!</v>
      </c>
      <c r="G383" s="36" t="e">
        <f ca="1">SUMIFS(СВЦЭМ!$K$40:$K$783,СВЦЭМ!$A$40:$A$783,$A383,СВЦЭМ!$B$39:$B$789,G$366)+'СЕТ СН'!$F$13</f>
        <v>#VALUE!</v>
      </c>
      <c r="H383" s="36" t="e">
        <f ca="1">SUMIFS(СВЦЭМ!$K$40:$K$783,СВЦЭМ!$A$40:$A$783,$A383,СВЦЭМ!$B$39:$B$789,H$366)+'СЕТ СН'!$F$13</f>
        <v>#VALUE!</v>
      </c>
      <c r="I383" s="36" t="e">
        <f ca="1">SUMIFS(СВЦЭМ!$K$40:$K$783,СВЦЭМ!$A$40:$A$783,$A383,СВЦЭМ!$B$39:$B$789,I$366)+'СЕТ СН'!$F$13</f>
        <v>#VALUE!</v>
      </c>
      <c r="J383" s="36" t="e">
        <f ca="1">SUMIFS(СВЦЭМ!$K$40:$K$783,СВЦЭМ!$A$40:$A$783,$A383,СВЦЭМ!$B$39:$B$789,J$366)+'СЕТ СН'!$F$13</f>
        <v>#VALUE!</v>
      </c>
      <c r="K383" s="36" t="e">
        <f ca="1">SUMIFS(СВЦЭМ!$K$40:$K$783,СВЦЭМ!$A$40:$A$783,$A383,СВЦЭМ!$B$39:$B$789,K$366)+'СЕТ СН'!$F$13</f>
        <v>#VALUE!</v>
      </c>
      <c r="L383" s="36" t="e">
        <f ca="1">SUMIFS(СВЦЭМ!$K$40:$K$783,СВЦЭМ!$A$40:$A$783,$A383,СВЦЭМ!$B$39:$B$789,L$366)+'СЕТ СН'!$F$13</f>
        <v>#VALUE!</v>
      </c>
      <c r="M383" s="36" t="e">
        <f ca="1">SUMIFS(СВЦЭМ!$K$40:$K$783,СВЦЭМ!$A$40:$A$783,$A383,СВЦЭМ!$B$39:$B$789,M$366)+'СЕТ СН'!$F$13</f>
        <v>#VALUE!</v>
      </c>
      <c r="N383" s="36" t="e">
        <f ca="1">SUMIFS(СВЦЭМ!$K$40:$K$783,СВЦЭМ!$A$40:$A$783,$A383,СВЦЭМ!$B$39:$B$789,N$366)+'СЕТ СН'!$F$13</f>
        <v>#VALUE!</v>
      </c>
      <c r="O383" s="36" t="e">
        <f ca="1">SUMIFS(СВЦЭМ!$K$40:$K$783,СВЦЭМ!$A$40:$A$783,$A383,СВЦЭМ!$B$39:$B$789,O$366)+'СЕТ СН'!$F$13</f>
        <v>#VALUE!</v>
      </c>
      <c r="P383" s="36" t="e">
        <f ca="1">SUMIFS(СВЦЭМ!$K$40:$K$783,СВЦЭМ!$A$40:$A$783,$A383,СВЦЭМ!$B$39:$B$789,P$366)+'СЕТ СН'!$F$13</f>
        <v>#VALUE!</v>
      </c>
      <c r="Q383" s="36" t="e">
        <f ca="1">SUMIFS(СВЦЭМ!$K$40:$K$783,СВЦЭМ!$A$40:$A$783,$A383,СВЦЭМ!$B$39:$B$789,Q$366)+'СЕТ СН'!$F$13</f>
        <v>#VALUE!</v>
      </c>
      <c r="R383" s="36" t="e">
        <f ca="1">SUMIFS(СВЦЭМ!$K$40:$K$783,СВЦЭМ!$A$40:$A$783,$A383,СВЦЭМ!$B$39:$B$789,R$366)+'СЕТ СН'!$F$13</f>
        <v>#VALUE!</v>
      </c>
      <c r="S383" s="36" t="e">
        <f ca="1">SUMIFS(СВЦЭМ!$K$40:$K$783,СВЦЭМ!$A$40:$A$783,$A383,СВЦЭМ!$B$39:$B$789,S$366)+'СЕТ СН'!$F$13</f>
        <v>#VALUE!</v>
      </c>
      <c r="T383" s="36" t="e">
        <f ca="1">SUMIFS(СВЦЭМ!$K$40:$K$783,СВЦЭМ!$A$40:$A$783,$A383,СВЦЭМ!$B$39:$B$789,T$366)+'СЕТ СН'!$F$13</f>
        <v>#VALUE!</v>
      </c>
      <c r="U383" s="36" t="e">
        <f ca="1">SUMIFS(СВЦЭМ!$K$40:$K$783,СВЦЭМ!$A$40:$A$783,$A383,СВЦЭМ!$B$39:$B$789,U$366)+'СЕТ СН'!$F$13</f>
        <v>#VALUE!</v>
      </c>
      <c r="V383" s="36" t="e">
        <f ca="1">SUMIFS(СВЦЭМ!$K$40:$K$783,СВЦЭМ!$A$40:$A$783,$A383,СВЦЭМ!$B$39:$B$789,V$366)+'СЕТ СН'!$F$13</f>
        <v>#VALUE!</v>
      </c>
      <c r="W383" s="36" t="e">
        <f ca="1">SUMIFS(СВЦЭМ!$K$40:$K$783,СВЦЭМ!$A$40:$A$783,$A383,СВЦЭМ!$B$39:$B$789,W$366)+'СЕТ СН'!$F$13</f>
        <v>#VALUE!</v>
      </c>
      <c r="X383" s="36" t="e">
        <f ca="1">SUMIFS(СВЦЭМ!$K$40:$K$783,СВЦЭМ!$A$40:$A$783,$A383,СВЦЭМ!$B$39:$B$789,X$366)+'СЕТ СН'!$F$13</f>
        <v>#VALUE!</v>
      </c>
      <c r="Y383" s="36" t="e">
        <f ca="1">SUMIFS(СВЦЭМ!$K$40:$K$783,СВЦЭМ!$A$40:$A$783,$A383,СВЦЭМ!$B$39:$B$789,Y$366)+'СЕТ СН'!$F$13</f>
        <v>#VALUE!</v>
      </c>
    </row>
    <row r="384" spans="1:25" ht="15.75" hidden="1" x14ac:dyDescent="0.2">
      <c r="A384" s="35">
        <f t="shared" si="10"/>
        <v>45644</v>
      </c>
      <c r="B384" s="36" t="e">
        <f ca="1">SUMIFS(СВЦЭМ!$K$40:$K$783,СВЦЭМ!$A$40:$A$783,$A384,СВЦЭМ!$B$39:$B$789,B$366)+'СЕТ СН'!$F$13</f>
        <v>#VALUE!</v>
      </c>
      <c r="C384" s="36" t="e">
        <f ca="1">SUMIFS(СВЦЭМ!$K$40:$K$783,СВЦЭМ!$A$40:$A$783,$A384,СВЦЭМ!$B$39:$B$789,C$366)+'СЕТ СН'!$F$13</f>
        <v>#VALUE!</v>
      </c>
      <c r="D384" s="36" t="e">
        <f ca="1">SUMIFS(СВЦЭМ!$K$40:$K$783,СВЦЭМ!$A$40:$A$783,$A384,СВЦЭМ!$B$39:$B$789,D$366)+'СЕТ СН'!$F$13</f>
        <v>#VALUE!</v>
      </c>
      <c r="E384" s="36" t="e">
        <f ca="1">SUMIFS(СВЦЭМ!$K$40:$K$783,СВЦЭМ!$A$40:$A$783,$A384,СВЦЭМ!$B$39:$B$789,E$366)+'СЕТ СН'!$F$13</f>
        <v>#VALUE!</v>
      </c>
      <c r="F384" s="36" t="e">
        <f ca="1">SUMIFS(СВЦЭМ!$K$40:$K$783,СВЦЭМ!$A$40:$A$783,$A384,СВЦЭМ!$B$39:$B$789,F$366)+'СЕТ СН'!$F$13</f>
        <v>#VALUE!</v>
      </c>
      <c r="G384" s="36" t="e">
        <f ca="1">SUMIFS(СВЦЭМ!$K$40:$K$783,СВЦЭМ!$A$40:$A$783,$A384,СВЦЭМ!$B$39:$B$789,G$366)+'СЕТ СН'!$F$13</f>
        <v>#VALUE!</v>
      </c>
      <c r="H384" s="36" t="e">
        <f ca="1">SUMIFS(СВЦЭМ!$K$40:$K$783,СВЦЭМ!$A$40:$A$783,$A384,СВЦЭМ!$B$39:$B$789,H$366)+'СЕТ СН'!$F$13</f>
        <v>#VALUE!</v>
      </c>
      <c r="I384" s="36" t="e">
        <f ca="1">SUMIFS(СВЦЭМ!$K$40:$K$783,СВЦЭМ!$A$40:$A$783,$A384,СВЦЭМ!$B$39:$B$789,I$366)+'СЕТ СН'!$F$13</f>
        <v>#VALUE!</v>
      </c>
      <c r="J384" s="36" t="e">
        <f ca="1">SUMIFS(СВЦЭМ!$K$40:$K$783,СВЦЭМ!$A$40:$A$783,$A384,СВЦЭМ!$B$39:$B$789,J$366)+'СЕТ СН'!$F$13</f>
        <v>#VALUE!</v>
      </c>
      <c r="K384" s="36" t="e">
        <f ca="1">SUMIFS(СВЦЭМ!$K$40:$K$783,СВЦЭМ!$A$40:$A$783,$A384,СВЦЭМ!$B$39:$B$789,K$366)+'СЕТ СН'!$F$13</f>
        <v>#VALUE!</v>
      </c>
      <c r="L384" s="36" t="e">
        <f ca="1">SUMIFS(СВЦЭМ!$K$40:$K$783,СВЦЭМ!$A$40:$A$783,$A384,СВЦЭМ!$B$39:$B$789,L$366)+'СЕТ СН'!$F$13</f>
        <v>#VALUE!</v>
      </c>
      <c r="M384" s="36" t="e">
        <f ca="1">SUMIFS(СВЦЭМ!$K$40:$K$783,СВЦЭМ!$A$40:$A$783,$A384,СВЦЭМ!$B$39:$B$789,M$366)+'СЕТ СН'!$F$13</f>
        <v>#VALUE!</v>
      </c>
      <c r="N384" s="36" t="e">
        <f ca="1">SUMIFS(СВЦЭМ!$K$40:$K$783,СВЦЭМ!$A$40:$A$783,$A384,СВЦЭМ!$B$39:$B$789,N$366)+'СЕТ СН'!$F$13</f>
        <v>#VALUE!</v>
      </c>
      <c r="O384" s="36" t="e">
        <f ca="1">SUMIFS(СВЦЭМ!$K$40:$K$783,СВЦЭМ!$A$40:$A$783,$A384,СВЦЭМ!$B$39:$B$789,O$366)+'СЕТ СН'!$F$13</f>
        <v>#VALUE!</v>
      </c>
      <c r="P384" s="36" t="e">
        <f ca="1">SUMIFS(СВЦЭМ!$K$40:$K$783,СВЦЭМ!$A$40:$A$783,$A384,СВЦЭМ!$B$39:$B$789,P$366)+'СЕТ СН'!$F$13</f>
        <v>#VALUE!</v>
      </c>
      <c r="Q384" s="36" t="e">
        <f ca="1">SUMIFS(СВЦЭМ!$K$40:$K$783,СВЦЭМ!$A$40:$A$783,$A384,СВЦЭМ!$B$39:$B$789,Q$366)+'СЕТ СН'!$F$13</f>
        <v>#VALUE!</v>
      </c>
      <c r="R384" s="36" t="e">
        <f ca="1">SUMIFS(СВЦЭМ!$K$40:$K$783,СВЦЭМ!$A$40:$A$783,$A384,СВЦЭМ!$B$39:$B$789,R$366)+'СЕТ СН'!$F$13</f>
        <v>#VALUE!</v>
      </c>
      <c r="S384" s="36" t="e">
        <f ca="1">SUMIFS(СВЦЭМ!$K$40:$K$783,СВЦЭМ!$A$40:$A$783,$A384,СВЦЭМ!$B$39:$B$789,S$366)+'СЕТ СН'!$F$13</f>
        <v>#VALUE!</v>
      </c>
      <c r="T384" s="36" t="e">
        <f ca="1">SUMIFS(СВЦЭМ!$K$40:$K$783,СВЦЭМ!$A$40:$A$783,$A384,СВЦЭМ!$B$39:$B$789,T$366)+'СЕТ СН'!$F$13</f>
        <v>#VALUE!</v>
      </c>
      <c r="U384" s="36" t="e">
        <f ca="1">SUMIFS(СВЦЭМ!$K$40:$K$783,СВЦЭМ!$A$40:$A$783,$A384,СВЦЭМ!$B$39:$B$789,U$366)+'СЕТ СН'!$F$13</f>
        <v>#VALUE!</v>
      </c>
      <c r="V384" s="36" t="e">
        <f ca="1">SUMIFS(СВЦЭМ!$K$40:$K$783,СВЦЭМ!$A$40:$A$783,$A384,СВЦЭМ!$B$39:$B$789,V$366)+'СЕТ СН'!$F$13</f>
        <v>#VALUE!</v>
      </c>
      <c r="W384" s="36" t="e">
        <f ca="1">SUMIFS(СВЦЭМ!$K$40:$K$783,СВЦЭМ!$A$40:$A$783,$A384,СВЦЭМ!$B$39:$B$789,W$366)+'СЕТ СН'!$F$13</f>
        <v>#VALUE!</v>
      </c>
      <c r="X384" s="36" t="e">
        <f ca="1">SUMIFS(СВЦЭМ!$K$40:$K$783,СВЦЭМ!$A$40:$A$783,$A384,СВЦЭМ!$B$39:$B$789,X$366)+'СЕТ СН'!$F$13</f>
        <v>#VALUE!</v>
      </c>
      <c r="Y384" s="36" t="e">
        <f ca="1">SUMIFS(СВЦЭМ!$K$40:$K$783,СВЦЭМ!$A$40:$A$783,$A384,СВЦЭМ!$B$39:$B$789,Y$366)+'СЕТ СН'!$F$13</f>
        <v>#VALUE!</v>
      </c>
    </row>
    <row r="385" spans="1:26" ht="15.75" hidden="1" x14ac:dyDescent="0.2">
      <c r="A385" s="35">
        <f t="shared" si="10"/>
        <v>45645</v>
      </c>
      <c r="B385" s="36" t="e">
        <f ca="1">SUMIFS(СВЦЭМ!$K$40:$K$783,СВЦЭМ!$A$40:$A$783,$A385,СВЦЭМ!$B$39:$B$789,B$366)+'СЕТ СН'!$F$13</f>
        <v>#VALUE!</v>
      </c>
      <c r="C385" s="36" t="e">
        <f ca="1">SUMIFS(СВЦЭМ!$K$40:$K$783,СВЦЭМ!$A$40:$A$783,$A385,СВЦЭМ!$B$39:$B$789,C$366)+'СЕТ СН'!$F$13</f>
        <v>#VALUE!</v>
      </c>
      <c r="D385" s="36" t="e">
        <f ca="1">SUMIFS(СВЦЭМ!$K$40:$K$783,СВЦЭМ!$A$40:$A$783,$A385,СВЦЭМ!$B$39:$B$789,D$366)+'СЕТ СН'!$F$13</f>
        <v>#VALUE!</v>
      </c>
      <c r="E385" s="36" t="e">
        <f ca="1">SUMIFS(СВЦЭМ!$K$40:$K$783,СВЦЭМ!$A$40:$A$783,$A385,СВЦЭМ!$B$39:$B$789,E$366)+'СЕТ СН'!$F$13</f>
        <v>#VALUE!</v>
      </c>
      <c r="F385" s="36" t="e">
        <f ca="1">SUMIFS(СВЦЭМ!$K$40:$K$783,СВЦЭМ!$A$40:$A$783,$A385,СВЦЭМ!$B$39:$B$789,F$366)+'СЕТ СН'!$F$13</f>
        <v>#VALUE!</v>
      </c>
      <c r="G385" s="36" t="e">
        <f ca="1">SUMIFS(СВЦЭМ!$K$40:$K$783,СВЦЭМ!$A$40:$A$783,$A385,СВЦЭМ!$B$39:$B$789,G$366)+'СЕТ СН'!$F$13</f>
        <v>#VALUE!</v>
      </c>
      <c r="H385" s="36" t="e">
        <f ca="1">SUMIFS(СВЦЭМ!$K$40:$K$783,СВЦЭМ!$A$40:$A$783,$A385,СВЦЭМ!$B$39:$B$789,H$366)+'СЕТ СН'!$F$13</f>
        <v>#VALUE!</v>
      </c>
      <c r="I385" s="36" t="e">
        <f ca="1">SUMIFS(СВЦЭМ!$K$40:$K$783,СВЦЭМ!$A$40:$A$783,$A385,СВЦЭМ!$B$39:$B$789,I$366)+'СЕТ СН'!$F$13</f>
        <v>#VALUE!</v>
      </c>
      <c r="J385" s="36" t="e">
        <f ca="1">SUMIFS(СВЦЭМ!$K$40:$K$783,СВЦЭМ!$A$40:$A$783,$A385,СВЦЭМ!$B$39:$B$789,J$366)+'СЕТ СН'!$F$13</f>
        <v>#VALUE!</v>
      </c>
      <c r="K385" s="36" t="e">
        <f ca="1">SUMIFS(СВЦЭМ!$K$40:$K$783,СВЦЭМ!$A$40:$A$783,$A385,СВЦЭМ!$B$39:$B$789,K$366)+'СЕТ СН'!$F$13</f>
        <v>#VALUE!</v>
      </c>
      <c r="L385" s="36" t="e">
        <f ca="1">SUMIFS(СВЦЭМ!$K$40:$K$783,СВЦЭМ!$A$40:$A$783,$A385,СВЦЭМ!$B$39:$B$789,L$366)+'СЕТ СН'!$F$13</f>
        <v>#VALUE!</v>
      </c>
      <c r="M385" s="36" t="e">
        <f ca="1">SUMIFS(СВЦЭМ!$K$40:$K$783,СВЦЭМ!$A$40:$A$783,$A385,СВЦЭМ!$B$39:$B$789,M$366)+'СЕТ СН'!$F$13</f>
        <v>#VALUE!</v>
      </c>
      <c r="N385" s="36" t="e">
        <f ca="1">SUMIFS(СВЦЭМ!$K$40:$K$783,СВЦЭМ!$A$40:$A$783,$A385,СВЦЭМ!$B$39:$B$789,N$366)+'СЕТ СН'!$F$13</f>
        <v>#VALUE!</v>
      </c>
      <c r="O385" s="36" t="e">
        <f ca="1">SUMIFS(СВЦЭМ!$K$40:$K$783,СВЦЭМ!$A$40:$A$783,$A385,СВЦЭМ!$B$39:$B$789,O$366)+'СЕТ СН'!$F$13</f>
        <v>#VALUE!</v>
      </c>
      <c r="P385" s="36" t="e">
        <f ca="1">SUMIFS(СВЦЭМ!$K$40:$K$783,СВЦЭМ!$A$40:$A$783,$A385,СВЦЭМ!$B$39:$B$789,P$366)+'СЕТ СН'!$F$13</f>
        <v>#VALUE!</v>
      </c>
      <c r="Q385" s="36" t="e">
        <f ca="1">SUMIFS(СВЦЭМ!$K$40:$K$783,СВЦЭМ!$A$40:$A$783,$A385,СВЦЭМ!$B$39:$B$789,Q$366)+'СЕТ СН'!$F$13</f>
        <v>#VALUE!</v>
      </c>
      <c r="R385" s="36" t="e">
        <f ca="1">SUMIFS(СВЦЭМ!$K$40:$K$783,СВЦЭМ!$A$40:$A$783,$A385,СВЦЭМ!$B$39:$B$789,R$366)+'СЕТ СН'!$F$13</f>
        <v>#VALUE!</v>
      </c>
      <c r="S385" s="36" t="e">
        <f ca="1">SUMIFS(СВЦЭМ!$K$40:$K$783,СВЦЭМ!$A$40:$A$783,$A385,СВЦЭМ!$B$39:$B$789,S$366)+'СЕТ СН'!$F$13</f>
        <v>#VALUE!</v>
      </c>
      <c r="T385" s="36" t="e">
        <f ca="1">SUMIFS(СВЦЭМ!$K$40:$K$783,СВЦЭМ!$A$40:$A$783,$A385,СВЦЭМ!$B$39:$B$789,T$366)+'СЕТ СН'!$F$13</f>
        <v>#VALUE!</v>
      </c>
      <c r="U385" s="36" t="e">
        <f ca="1">SUMIFS(СВЦЭМ!$K$40:$K$783,СВЦЭМ!$A$40:$A$783,$A385,СВЦЭМ!$B$39:$B$789,U$366)+'СЕТ СН'!$F$13</f>
        <v>#VALUE!</v>
      </c>
      <c r="V385" s="36" t="e">
        <f ca="1">SUMIFS(СВЦЭМ!$K$40:$K$783,СВЦЭМ!$A$40:$A$783,$A385,СВЦЭМ!$B$39:$B$789,V$366)+'СЕТ СН'!$F$13</f>
        <v>#VALUE!</v>
      </c>
      <c r="W385" s="36" t="e">
        <f ca="1">SUMIFS(СВЦЭМ!$K$40:$K$783,СВЦЭМ!$A$40:$A$783,$A385,СВЦЭМ!$B$39:$B$789,W$366)+'СЕТ СН'!$F$13</f>
        <v>#VALUE!</v>
      </c>
      <c r="X385" s="36" t="e">
        <f ca="1">SUMIFS(СВЦЭМ!$K$40:$K$783,СВЦЭМ!$A$40:$A$783,$A385,СВЦЭМ!$B$39:$B$789,X$366)+'СЕТ СН'!$F$13</f>
        <v>#VALUE!</v>
      </c>
      <c r="Y385" s="36" t="e">
        <f ca="1">SUMIFS(СВЦЭМ!$K$40:$K$783,СВЦЭМ!$A$40:$A$783,$A385,СВЦЭМ!$B$39:$B$789,Y$366)+'СЕТ СН'!$F$13</f>
        <v>#VALUE!</v>
      </c>
    </row>
    <row r="386" spans="1:26" ht="15.75" hidden="1" x14ac:dyDescent="0.2">
      <c r="A386" s="35">
        <f t="shared" si="10"/>
        <v>45646</v>
      </c>
      <c r="B386" s="36" t="e">
        <f ca="1">SUMIFS(СВЦЭМ!$K$40:$K$783,СВЦЭМ!$A$40:$A$783,$A386,СВЦЭМ!$B$39:$B$789,B$366)+'СЕТ СН'!$F$13</f>
        <v>#VALUE!</v>
      </c>
      <c r="C386" s="36" t="e">
        <f ca="1">SUMIFS(СВЦЭМ!$K$40:$K$783,СВЦЭМ!$A$40:$A$783,$A386,СВЦЭМ!$B$39:$B$789,C$366)+'СЕТ СН'!$F$13</f>
        <v>#VALUE!</v>
      </c>
      <c r="D386" s="36" t="e">
        <f ca="1">SUMIFS(СВЦЭМ!$K$40:$K$783,СВЦЭМ!$A$40:$A$783,$A386,СВЦЭМ!$B$39:$B$789,D$366)+'СЕТ СН'!$F$13</f>
        <v>#VALUE!</v>
      </c>
      <c r="E386" s="36" t="e">
        <f ca="1">SUMIFS(СВЦЭМ!$K$40:$K$783,СВЦЭМ!$A$40:$A$783,$A386,СВЦЭМ!$B$39:$B$789,E$366)+'СЕТ СН'!$F$13</f>
        <v>#VALUE!</v>
      </c>
      <c r="F386" s="36" t="e">
        <f ca="1">SUMIFS(СВЦЭМ!$K$40:$K$783,СВЦЭМ!$A$40:$A$783,$A386,СВЦЭМ!$B$39:$B$789,F$366)+'СЕТ СН'!$F$13</f>
        <v>#VALUE!</v>
      </c>
      <c r="G386" s="36" t="e">
        <f ca="1">SUMIFS(СВЦЭМ!$K$40:$K$783,СВЦЭМ!$A$40:$A$783,$A386,СВЦЭМ!$B$39:$B$789,G$366)+'СЕТ СН'!$F$13</f>
        <v>#VALUE!</v>
      </c>
      <c r="H386" s="36" t="e">
        <f ca="1">SUMIFS(СВЦЭМ!$K$40:$K$783,СВЦЭМ!$A$40:$A$783,$A386,СВЦЭМ!$B$39:$B$789,H$366)+'СЕТ СН'!$F$13</f>
        <v>#VALUE!</v>
      </c>
      <c r="I386" s="36" t="e">
        <f ca="1">SUMIFS(СВЦЭМ!$K$40:$K$783,СВЦЭМ!$A$40:$A$783,$A386,СВЦЭМ!$B$39:$B$789,I$366)+'СЕТ СН'!$F$13</f>
        <v>#VALUE!</v>
      </c>
      <c r="J386" s="36" t="e">
        <f ca="1">SUMIFS(СВЦЭМ!$K$40:$K$783,СВЦЭМ!$A$40:$A$783,$A386,СВЦЭМ!$B$39:$B$789,J$366)+'СЕТ СН'!$F$13</f>
        <v>#VALUE!</v>
      </c>
      <c r="K386" s="36" t="e">
        <f ca="1">SUMIFS(СВЦЭМ!$K$40:$K$783,СВЦЭМ!$A$40:$A$783,$A386,СВЦЭМ!$B$39:$B$789,K$366)+'СЕТ СН'!$F$13</f>
        <v>#VALUE!</v>
      </c>
      <c r="L386" s="36" t="e">
        <f ca="1">SUMIFS(СВЦЭМ!$K$40:$K$783,СВЦЭМ!$A$40:$A$783,$A386,СВЦЭМ!$B$39:$B$789,L$366)+'СЕТ СН'!$F$13</f>
        <v>#VALUE!</v>
      </c>
      <c r="M386" s="36" t="e">
        <f ca="1">SUMIFS(СВЦЭМ!$K$40:$K$783,СВЦЭМ!$A$40:$A$783,$A386,СВЦЭМ!$B$39:$B$789,M$366)+'СЕТ СН'!$F$13</f>
        <v>#VALUE!</v>
      </c>
      <c r="N386" s="36" t="e">
        <f ca="1">SUMIFS(СВЦЭМ!$K$40:$K$783,СВЦЭМ!$A$40:$A$783,$A386,СВЦЭМ!$B$39:$B$789,N$366)+'СЕТ СН'!$F$13</f>
        <v>#VALUE!</v>
      </c>
      <c r="O386" s="36" t="e">
        <f ca="1">SUMIFS(СВЦЭМ!$K$40:$K$783,СВЦЭМ!$A$40:$A$783,$A386,СВЦЭМ!$B$39:$B$789,O$366)+'СЕТ СН'!$F$13</f>
        <v>#VALUE!</v>
      </c>
      <c r="P386" s="36" t="e">
        <f ca="1">SUMIFS(СВЦЭМ!$K$40:$K$783,СВЦЭМ!$A$40:$A$783,$A386,СВЦЭМ!$B$39:$B$789,P$366)+'СЕТ СН'!$F$13</f>
        <v>#VALUE!</v>
      </c>
      <c r="Q386" s="36" t="e">
        <f ca="1">SUMIFS(СВЦЭМ!$K$40:$K$783,СВЦЭМ!$A$40:$A$783,$A386,СВЦЭМ!$B$39:$B$789,Q$366)+'СЕТ СН'!$F$13</f>
        <v>#VALUE!</v>
      </c>
      <c r="R386" s="36" t="e">
        <f ca="1">SUMIFS(СВЦЭМ!$K$40:$K$783,СВЦЭМ!$A$40:$A$783,$A386,СВЦЭМ!$B$39:$B$789,R$366)+'СЕТ СН'!$F$13</f>
        <v>#VALUE!</v>
      </c>
      <c r="S386" s="36" t="e">
        <f ca="1">SUMIFS(СВЦЭМ!$K$40:$K$783,СВЦЭМ!$A$40:$A$783,$A386,СВЦЭМ!$B$39:$B$789,S$366)+'СЕТ СН'!$F$13</f>
        <v>#VALUE!</v>
      </c>
      <c r="T386" s="36" t="e">
        <f ca="1">SUMIFS(СВЦЭМ!$K$40:$K$783,СВЦЭМ!$A$40:$A$783,$A386,СВЦЭМ!$B$39:$B$789,T$366)+'СЕТ СН'!$F$13</f>
        <v>#VALUE!</v>
      </c>
      <c r="U386" s="36" t="e">
        <f ca="1">SUMIFS(СВЦЭМ!$K$40:$K$783,СВЦЭМ!$A$40:$A$783,$A386,СВЦЭМ!$B$39:$B$789,U$366)+'СЕТ СН'!$F$13</f>
        <v>#VALUE!</v>
      </c>
      <c r="V386" s="36" t="e">
        <f ca="1">SUMIFS(СВЦЭМ!$K$40:$K$783,СВЦЭМ!$A$40:$A$783,$A386,СВЦЭМ!$B$39:$B$789,V$366)+'СЕТ СН'!$F$13</f>
        <v>#VALUE!</v>
      </c>
      <c r="W386" s="36" t="e">
        <f ca="1">SUMIFS(СВЦЭМ!$K$40:$K$783,СВЦЭМ!$A$40:$A$783,$A386,СВЦЭМ!$B$39:$B$789,W$366)+'СЕТ СН'!$F$13</f>
        <v>#VALUE!</v>
      </c>
      <c r="X386" s="36" t="e">
        <f ca="1">SUMIFS(СВЦЭМ!$K$40:$K$783,СВЦЭМ!$A$40:$A$783,$A386,СВЦЭМ!$B$39:$B$789,X$366)+'СЕТ СН'!$F$13</f>
        <v>#VALUE!</v>
      </c>
      <c r="Y386" s="36" t="e">
        <f ca="1">SUMIFS(СВЦЭМ!$K$40:$K$783,СВЦЭМ!$A$40:$A$783,$A386,СВЦЭМ!$B$39:$B$789,Y$366)+'СЕТ СН'!$F$13</f>
        <v>#VALUE!</v>
      </c>
    </row>
    <row r="387" spans="1:26" ht="15.75" hidden="1" x14ac:dyDescent="0.2">
      <c r="A387" s="35">
        <f t="shared" si="10"/>
        <v>45647</v>
      </c>
      <c r="B387" s="36" t="e">
        <f ca="1">SUMIFS(СВЦЭМ!$K$40:$K$783,СВЦЭМ!$A$40:$A$783,$A387,СВЦЭМ!$B$39:$B$789,B$366)+'СЕТ СН'!$F$13</f>
        <v>#VALUE!</v>
      </c>
      <c r="C387" s="36" t="e">
        <f ca="1">SUMIFS(СВЦЭМ!$K$40:$K$783,СВЦЭМ!$A$40:$A$783,$A387,СВЦЭМ!$B$39:$B$789,C$366)+'СЕТ СН'!$F$13</f>
        <v>#VALUE!</v>
      </c>
      <c r="D387" s="36" t="e">
        <f ca="1">SUMIFS(СВЦЭМ!$K$40:$K$783,СВЦЭМ!$A$40:$A$783,$A387,СВЦЭМ!$B$39:$B$789,D$366)+'СЕТ СН'!$F$13</f>
        <v>#VALUE!</v>
      </c>
      <c r="E387" s="36" t="e">
        <f ca="1">SUMIFS(СВЦЭМ!$K$40:$K$783,СВЦЭМ!$A$40:$A$783,$A387,СВЦЭМ!$B$39:$B$789,E$366)+'СЕТ СН'!$F$13</f>
        <v>#VALUE!</v>
      </c>
      <c r="F387" s="36" t="e">
        <f ca="1">SUMIFS(СВЦЭМ!$K$40:$K$783,СВЦЭМ!$A$40:$A$783,$A387,СВЦЭМ!$B$39:$B$789,F$366)+'СЕТ СН'!$F$13</f>
        <v>#VALUE!</v>
      </c>
      <c r="G387" s="36" t="e">
        <f ca="1">SUMIFS(СВЦЭМ!$K$40:$K$783,СВЦЭМ!$A$40:$A$783,$A387,СВЦЭМ!$B$39:$B$789,G$366)+'СЕТ СН'!$F$13</f>
        <v>#VALUE!</v>
      </c>
      <c r="H387" s="36" t="e">
        <f ca="1">SUMIFS(СВЦЭМ!$K$40:$K$783,СВЦЭМ!$A$40:$A$783,$A387,СВЦЭМ!$B$39:$B$789,H$366)+'СЕТ СН'!$F$13</f>
        <v>#VALUE!</v>
      </c>
      <c r="I387" s="36" t="e">
        <f ca="1">SUMIFS(СВЦЭМ!$K$40:$K$783,СВЦЭМ!$A$40:$A$783,$A387,СВЦЭМ!$B$39:$B$789,I$366)+'СЕТ СН'!$F$13</f>
        <v>#VALUE!</v>
      </c>
      <c r="J387" s="36" t="e">
        <f ca="1">SUMIFS(СВЦЭМ!$K$40:$K$783,СВЦЭМ!$A$40:$A$783,$A387,СВЦЭМ!$B$39:$B$789,J$366)+'СЕТ СН'!$F$13</f>
        <v>#VALUE!</v>
      </c>
      <c r="K387" s="36" t="e">
        <f ca="1">SUMIFS(СВЦЭМ!$K$40:$K$783,СВЦЭМ!$A$40:$A$783,$A387,СВЦЭМ!$B$39:$B$789,K$366)+'СЕТ СН'!$F$13</f>
        <v>#VALUE!</v>
      </c>
      <c r="L387" s="36" t="e">
        <f ca="1">SUMIFS(СВЦЭМ!$K$40:$K$783,СВЦЭМ!$A$40:$A$783,$A387,СВЦЭМ!$B$39:$B$789,L$366)+'СЕТ СН'!$F$13</f>
        <v>#VALUE!</v>
      </c>
      <c r="M387" s="36" t="e">
        <f ca="1">SUMIFS(СВЦЭМ!$K$40:$K$783,СВЦЭМ!$A$40:$A$783,$A387,СВЦЭМ!$B$39:$B$789,M$366)+'СЕТ СН'!$F$13</f>
        <v>#VALUE!</v>
      </c>
      <c r="N387" s="36" t="e">
        <f ca="1">SUMIFS(СВЦЭМ!$K$40:$K$783,СВЦЭМ!$A$40:$A$783,$A387,СВЦЭМ!$B$39:$B$789,N$366)+'СЕТ СН'!$F$13</f>
        <v>#VALUE!</v>
      </c>
      <c r="O387" s="36" t="e">
        <f ca="1">SUMIFS(СВЦЭМ!$K$40:$K$783,СВЦЭМ!$A$40:$A$783,$A387,СВЦЭМ!$B$39:$B$789,O$366)+'СЕТ СН'!$F$13</f>
        <v>#VALUE!</v>
      </c>
      <c r="P387" s="36" t="e">
        <f ca="1">SUMIFS(СВЦЭМ!$K$40:$K$783,СВЦЭМ!$A$40:$A$783,$A387,СВЦЭМ!$B$39:$B$789,P$366)+'СЕТ СН'!$F$13</f>
        <v>#VALUE!</v>
      </c>
      <c r="Q387" s="36" t="e">
        <f ca="1">SUMIFS(СВЦЭМ!$K$40:$K$783,СВЦЭМ!$A$40:$A$783,$A387,СВЦЭМ!$B$39:$B$789,Q$366)+'СЕТ СН'!$F$13</f>
        <v>#VALUE!</v>
      </c>
      <c r="R387" s="36" t="e">
        <f ca="1">SUMIFS(СВЦЭМ!$K$40:$K$783,СВЦЭМ!$A$40:$A$783,$A387,СВЦЭМ!$B$39:$B$789,R$366)+'СЕТ СН'!$F$13</f>
        <v>#VALUE!</v>
      </c>
      <c r="S387" s="36" t="e">
        <f ca="1">SUMIFS(СВЦЭМ!$K$40:$K$783,СВЦЭМ!$A$40:$A$783,$A387,СВЦЭМ!$B$39:$B$789,S$366)+'СЕТ СН'!$F$13</f>
        <v>#VALUE!</v>
      </c>
      <c r="T387" s="36" t="e">
        <f ca="1">SUMIFS(СВЦЭМ!$K$40:$K$783,СВЦЭМ!$A$40:$A$783,$A387,СВЦЭМ!$B$39:$B$789,T$366)+'СЕТ СН'!$F$13</f>
        <v>#VALUE!</v>
      </c>
      <c r="U387" s="36" t="e">
        <f ca="1">SUMIFS(СВЦЭМ!$K$40:$K$783,СВЦЭМ!$A$40:$A$783,$A387,СВЦЭМ!$B$39:$B$789,U$366)+'СЕТ СН'!$F$13</f>
        <v>#VALUE!</v>
      </c>
      <c r="V387" s="36" t="e">
        <f ca="1">SUMIFS(СВЦЭМ!$K$40:$K$783,СВЦЭМ!$A$40:$A$783,$A387,СВЦЭМ!$B$39:$B$789,V$366)+'СЕТ СН'!$F$13</f>
        <v>#VALUE!</v>
      </c>
      <c r="W387" s="36" t="e">
        <f ca="1">SUMIFS(СВЦЭМ!$K$40:$K$783,СВЦЭМ!$A$40:$A$783,$A387,СВЦЭМ!$B$39:$B$789,W$366)+'СЕТ СН'!$F$13</f>
        <v>#VALUE!</v>
      </c>
      <c r="X387" s="36" t="e">
        <f ca="1">SUMIFS(СВЦЭМ!$K$40:$K$783,СВЦЭМ!$A$40:$A$783,$A387,СВЦЭМ!$B$39:$B$789,X$366)+'СЕТ СН'!$F$13</f>
        <v>#VALUE!</v>
      </c>
      <c r="Y387" s="36" t="e">
        <f ca="1">SUMIFS(СВЦЭМ!$K$40:$K$783,СВЦЭМ!$A$40:$A$783,$A387,СВЦЭМ!$B$39:$B$789,Y$366)+'СЕТ СН'!$F$13</f>
        <v>#VALUE!</v>
      </c>
    </row>
    <row r="388" spans="1:26" ht="15.75" hidden="1" x14ac:dyDescent="0.2">
      <c r="A388" s="35">
        <f t="shared" si="10"/>
        <v>45648</v>
      </c>
      <c r="B388" s="36" t="e">
        <f ca="1">SUMIFS(СВЦЭМ!$K$40:$K$783,СВЦЭМ!$A$40:$A$783,$A388,СВЦЭМ!$B$39:$B$789,B$366)+'СЕТ СН'!$F$13</f>
        <v>#VALUE!</v>
      </c>
      <c r="C388" s="36" t="e">
        <f ca="1">SUMIFS(СВЦЭМ!$K$40:$K$783,СВЦЭМ!$A$40:$A$783,$A388,СВЦЭМ!$B$39:$B$789,C$366)+'СЕТ СН'!$F$13</f>
        <v>#VALUE!</v>
      </c>
      <c r="D388" s="36" t="e">
        <f ca="1">SUMIFS(СВЦЭМ!$K$40:$K$783,СВЦЭМ!$A$40:$A$783,$A388,СВЦЭМ!$B$39:$B$789,D$366)+'СЕТ СН'!$F$13</f>
        <v>#VALUE!</v>
      </c>
      <c r="E388" s="36" t="e">
        <f ca="1">SUMIFS(СВЦЭМ!$K$40:$K$783,СВЦЭМ!$A$40:$A$783,$A388,СВЦЭМ!$B$39:$B$789,E$366)+'СЕТ СН'!$F$13</f>
        <v>#VALUE!</v>
      </c>
      <c r="F388" s="36" t="e">
        <f ca="1">SUMIFS(СВЦЭМ!$K$40:$K$783,СВЦЭМ!$A$40:$A$783,$A388,СВЦЭМ!$B$39:$B$789,F$366)+'СЕТ СН'!$F$13</f>
        <v>#VALUE!</v>
      </c>
      <c r="G388" s="36" t="e">
        <f ca="1">SUMIFS(СВЦЭМ!$K$40:$K$783,СВЦЭМ!$A$40:$A$783,$A388,СВЦЭМ!$B$39:$B$789,G$366)+'СЕТ СН'!$F$13</f>
        <v>#VALUE!</v>
      </c>
      <c r="H388" s="36" t="e">
        <f ca="1">SUMIFS(СВЦЭМ!$K$40:$K$783,СВЦЭМ!$A$40:$A$783,$A388,СВЦЭМ!$B$39:$B$789,H$366)+'СЕТ СН'!$F$13</f>
        <v>#VALUE!</v>
      </c>
      <c r="I388" s="36" t="e">
        <f ca="1">SUMIFS(СВЦЭМ!$K$40:$K$783,СВЦЭМ!$A$40:$A$783,$A388,СВЦЭМ!$B$39:$B$789,I$366)+'СЕТ СН'!$F$13</f>
        <v>#VALUE!</v>
      </c>
      <c r="J388" s="36" t="e">
        <f ca="1">SUMIFS(СВЦЭМ!$K$40:$K$783,СВЦЭМ!$A$40:$A$783,$A388,СВЦЭМ!$B$39:$B$789,J$366)+'СЕТ СН'!$F$13</f>
        <v>#VALUE!</v>
      </c>
      <c r="K388" s="36" t="e">
        <f ca="1">SUMIFS(СВЦЭМ!$K$40:$K$783,СВЦЭМ!$A$40:$A$783,$A388,СВЦЭМ!$B$39:$B$789,K$366)+'СЕТ СН'!$F$13</f>
        <v>#VALUE!</v>
      </c>
      <c r="L388" s="36" t="e">
        <f ca="1">SUMIFS(СВЦЭМ!$K$40:$K$783,СВЦЭМ!$A$40:$A$783,$A388,СВЦЭМ!$B$39:$B$789,L$366)+'СЕТ СН'!$F$13</f>
        <v>#VALUE!</v>
      </c>
      <c r="M388" s="36" t="e">
        <f ca="1">SUMIFS(СВЦЭМ!$K$40:$K$783,СВЦЭМ!$A$40:$A$783,$A388,СВЦЭМ!$B$39:$B$789,M$366)+'СЕТ СН'!$F$13</f>
        <v>#VALUE!</v>
      </c>
      <c r="N388" s="36" t="e">
        <f ca="1">SUMIFS(СВЦЭМ!$K$40:$K$783,СВЦЭМ!$A$40:$A$783,$A388,СВЦЭМ!$B$39:$B$789,N$366)+'СЕТ СН'!$F$13</f>
        <v>#VALUE!</v>
      </c>
      <c r="O388" s="36" t="e">
        <f ca="1">SUMIFS(СВЦЭМ!$K$40:$K$783,СВЦЭМ!$A$40:$A$783,$A388,СВЦЭМ!$B$39:$B$789,O$366)+'СЕТ СН'!$F$13</f>
        <v>#VALUE!</v>
      </c>
      <c r="P388" s="36" t="e">
        <f ca="1">SUMIFS(СВЦЭМ!$K$40:$K$783,СВЦЭМ!$A$40:$A$783,$A388,СВЦЭМ!$B$39:$B$789,P$366)+'СЕТ СН'!$F$13</f>
        <v>#VALUE!</v>
      </c>
      <c r="Q388" s="36" t="e">
        <f ca="1">SUMIFS(СВЦЭМ!$K$40:$K$783,СВЦЭМ!$A$40:$A$783,$A388,СВЦЭМ!$B$39:$B$789,Q$366)+'СЕТ СН'!$F$13</f>
        <v>#VALUE!</v>
      </c>
      <c r="R388" s="36" t="e">
        <f ca="1">SUMIFS(СВЦЭМ!$K$40:$K$783,СВЦЭМ!$A$40:$A$783,$A388,СВЦЭМ!$B$39:$B$789,R$366)+'СЕТ СН'!$F$13</f>
        <v>#VALUE!</v>
      </c>
      <c r="S388" s="36" t="e">
        <f ca="1">SUMIFS(СВЦЭМ!$K$40:$K$783,СВЦЭМ!$A$40:$A$783,$A388,СВЦЭМ!$B$39:$B$789,S$366)+'СЕТ СН'!$F$13</f>
        <v>#VALUE!</v>
      </c>
      <c r="T388" s="36" t="e">
        <f ca="1">SUMIFS(СВЦЭМ!$K$40:$K$783,СВЦЭМ!$A$40:$A$783,$A388,СВЦЭМ!$B$39:$B$789,T$366)+'СЕТ СН'!$F$13</f>
        <v>#VALUE!</v>
      </c>
      <c r="U388" s="36" t="e">
        <f ca="1">SUMIFS(СВЦЭМ!$K$40:$K$783,СВЦЭМ!$A$40:$A$783,$A388,СВЦЭМ!$B$39:$B$789,U$366)+'СЕТ СН'!$F$13</f>
        <v>#VALUE!</v>
      </c>
      <c r="V388" s="36" t="e">
        <f ca="1">SUMIFS(СВЦЭМ!$K$40:$K$783,СВЦЭМ!$A$40:$A$783,$A388,СВЦЭМ!$B$39:$B$789,V$366)+'СЕТ СН'!$F$13</f>
        <v>#VALUE!</v>
      </c>
      <c r="W388" s="36" t="e">
        <f ca="1">SUMIFS(СВЦЭМ!$K$40:$K$783,СВЦЭМ!$A$40:$A$783,$A388,СВЦЭМ!$B$39:$B$789,W$366)+'СЕТ СН'!$F$13</f>
        <v>#VALUE!</v>
      </c>
      <c r="X388" s="36" t="e">
        <f ca="1">SUMIFS(СВЦЭМ!$K$40:$K$783,СВЦЭМ!$A$40:$A$783,$A388,СВЦЭМ!$B$39:$B$789,X$366)+'СЕТ СН'!$F$13</f>
        <v>#VALUE!</v>
      </c>
      <c r="Y388" s="36" t="e">
        <f ca="1">SUMIFS(СВЦЭМ!$K$40:$K$783,СВЦЭМ!$A$40:$A$783,$A388,СВЦЭМ!$B$39:$B$789,Y$366)+'СЕТ СН'!$F$13</f>
        <v>#VALUE!</v>
      </c>
    </row>
    <row r="389" spans="1:26" ht="15.75" hidden="1" x14ac:dyDescent="0.2">
      <c r="A389" s="35">
        <f t="shared" si="10"/>
        <v>45649</v>
      </c>
      <c r="B389" s="36" t="e">
        <f ca="1">SUMIFS(СВЦЭМ!$K$40:$K$783,СВЦЭМ!$A$40:$A$783,$A389,СВЦЭМ!$B$39:$B$789,B$366)+'СЕТ СН'!$F$13</f>
        <v>#VALUE!</v>
      </c>
      <c r="C389" s="36" t="e">
        <f ca="1">SUMIFS(СВЦЭМ!$K$40:$K$783,СВЦЭМ!$A$40:$A$783,$A389,СВЦЭМ!$B$39:$B$789,C$366)+'СЕТ СН'!$F$13</f>
        <v>#VALUE!</v>
      </c>
      <c r="D389" s="36" t="e">
        <f ca="1">SUMIFS(СВЦЭМ!$K$40:$K$783,СВЦЭМ!$A$40:$A$783,$A389,СВЦЭМ!$B$39:$B$789,D$366)+'СЕТ СН'!$F$13</f>
        <v>#VALUE!</v>
      </c>
      <c r="E389" s="36" t="e">
        <f ca="1">SUMIFS(СВЦЭМ!$K$40:$K$783,СВЦЭМ!$A$40:$A$783,$A389,СВЦЭМ!$B$39:$B$789,E$366)+'СЕТ СН'!$F$13</f>
        <v>#VALUE!</v>
      </c>
      <c r="F389" s="36" t="e">
        <f ca="1">SUMIFS(СВЦЭМ!$K$40:$K$783,СВЦЭМ!$A$40:$A$783,$A389,СВЦЭМ!$B$39:$B$789,F$366)+'СЕТ СН'!$F$13</f>
        <v>#VALUE!</v>
      </c>
      <c r="G389" s="36" t="e">
        <f ca="1">SUMIFS(СВЦЭМ!$K$40:$K$783,СВЦЭМ!$A$40:$A$783,$A389,СВЦЭМ!$B$39:$B$789,G$366)+'СЕТ СН'!$F$13</f>
        <v>#VALUE!</v>
      </c>
      <c r="H389" s="36" t="e">
        <f ca="1">SUMIFS(СВЦЭМ!$K$40:$K$783,СВЦЭМ!$A$40:$A$783,$A389,СВЦЭМ!$B$39:$B$789,H$366)+'СЕТ СН'!$F$13</f>
        <v>#VALUE!</v>
      </c>
      <c r="I389" s="36" t="e">
        <f ca="1">SUMIFS(СВЦЭМ!$K$40:$K$783,СВЦЭМ!$A$40:$A$783,$A389,СВЦЭМ!$B$39:$B$789,I$366)+'СЕТ СН'!$F$13</f>
        <v>#VALUE!</v>
      </c>
      <c r="J389" s="36" t="e">
        <f ca="1">SUMIFS(СВЦЭМ!$K$40:$K$783,СВЦЭМ!$A$40:$A$783,$A389,СВЦЭМ!$B$39:$B$789,J$366)+'СЕТ СН'!$F$13</f>
        <v>#VALUE!</v>
      </c>
      <c r="K389" s="36" t="e">
        <f ca="1">SUMIFS(СВЦЭМ!$K$40:$K$783,СВЦЭМ!$A$40:$A$783,$A389,СВЦЭМ!$B$39:$B$789,K$366)+'СЕТ СН'!$F$13</f>
        <v>#VALUE!</v>
      </c>
      <c r="L389" s="36" t="e">
        <f ca="1">SUMIFS(СВЦЭМ!$K$40:$K$783,СВЦЭМ!$A$40:$A$783,$A389,СВЦЭМ!$B$39:$B$789,L$366)+'СЕТ СН'!$F$13</f>
        <v>#VALUE!</v>
      </c>
      <c r="M389" s="36" t="e">
        <f ca="1">SUMIFS(СВЦЭМ!$K$40:$K$783,СВЦЭМ!$A$40:$A$783,$A389,СВЦЭМ!$B$39:$B$789,M$366)+'СЕТ СН'!$F$13</f>
        <v>#VALUE!</v>
      </c>
      <c r="N389" s="36" t="e">
        <f ca="1">SUMIFS(СВЦЭМ!$K$40:$K$783,СВЦЭМ!$A$40:$A$783,$A389,СВЦЭМ!$B$39:$B$789,N$366)+'СЕТ СН'!$F$13</f>
        <v>#VALUE!</v>
      </c>
      <c r="O389" s="36" t="e">
        <f ca="1">SUMIFS(СВЦЭМ!$K$40:$K$783,СВЦЭМ!$A$40:$A$783,$A389,СВЦЭМ!$B$39:$B$789,O$366)+'СЕТ СН'!$F$13</f>
        <v>#VALUE!</v>
      </c>
      <c r="P389" s="36" t="e">
        <f ca="1">SUMIFS(СВЦЭМ!$K$40:$K$783,СВЦЭМ!$A$40:$A$783,$A389,СВЦЭМ!$B$39:$B$789,P$366)+'СЕТ СН'!$F$13</f>
        <v>#VALUE!</v>
      </c>
      <c r="Q389" s="36" t="e">
        <f ca="1">SUMIFS(СВЦЭМ!$K$40:$K$783,СВЦЭМ!$A$40:$A$783,$A389,СВЦЭМ!$B$39:$B$789,Q$366)+'СЕТ СН'!$F$13</f>
        <v>#VALUE!</v>
      </c>
      <c r="R389" s="36" t="e">
        <f ca="1">SUMIFS(СВЦЭМ!$K$40:$K$783,СВЦЭМ!$A$40:$A$783,$A389,СВЦЭМ!$B$39:$B$789,R$366)+'СЕТ СН'!$F$13</f>
        <v>#VALUE!</v>
      </c>
      <c r="S389" s="36" t="e">
        <f ca="1">SUMIFS(СВЦЭМ!$K$40:$K$783,СВЦЭМ!$A$40:$A$783,$A389,СВЦЭМ!$B$39:$B$789,S$366)+'СЕТ СН'!$F$13</f>
        <v>#VALUE!</v>
      </c>
      <c r="T389" s="36" t="e">
        <f ca="1">SUMIFS(СВЦЭМ!$K$40:$K$783,СВЦЭМ!$A$40:$A$783,$A389,СВЦЭМ!$B$39:$B$789,T$366)+'СЕТ СН'!$F$13</f>
        <v>#VALUE!</v>
      </c>
      <c r="U389" s="36" t="e">
        <f ca="1">SUMIFS(СВЦЭМ!$K$40:$K$783,СВЦЭМ!$A$40:$A$783,$A389,СВЦЭМ!$B$39:$B$789,U$366)+'СЕТ СН'!$F$13</f>
        <v>#VALUE!</v>
      </c>
      <c r="V389" s="36" t="e">
        <f ca="1">SUMIFS(СВЦЭМ!$K$40:$K$783,СВЦЭМ!$A$40:$A$783,$A389,СВЦЭМ!$B$39:$B$789,V$366)+'СЕТ СН'!$F$13</f>
        <v>#VALUE!</v>
      </c>
      <c r="W389" s="36" t="e">
        <f ca="1">SUMIFS(СВЦЭМ!$K$40:$K$783,СВЦЭМ!$A$40:$A$783,$A389,СВЦЭМ!$B$39:$B$789,W$366)+'СЕТ СН'!$F$13</f>
        <v>#VALUE!</v>
      </c>
      <c r="X389" s="36" t="e">
        <f ca="1">SUMIFS(СВЦЭМ!$K$40:$K$783,СВЦЭМ!$A$40:$A$783,$A389,СВЦЭМ!$B$39:$B$789,X$366)+'СЕТ СН'!$F$13</f>
        <v>#VALUE!</v>
      </c>
      <c r="Y389" s="36" t="e">
        <f ca="1">SUMIFS(СВЦЭМ!$K$40:$K$783,СВЦЭМ!$A$40:$A$783,$A389,СВЦЭМ!$B$39:$B$789,Y$366)+'СЕТ СН'!$F$13</f>
        <v>#VALUE!</v>
      </c>
    </row>
    <row r="390" spans="1:26" ht="15.75" hidden="1" x14ac:dyDescent="0.2">
      <c r="A390" s="35">
        <f t="shared" si="10"/>
        <v>45650</v>
      </c>
      <c r="B390" s="36" t="e">
        <f ca="1">SUMIFS(СВЦЭМ!$K$40:$K$783,СВЦЭМ!$A$40:$A$783,$A390,СВЦЭМ!$B$39:$B$789,B$366)+'СЕТ СН'!$F$13</f>
        <v>#VALUE!</v>
      </c>
      <c r="C390" s="36" t="e">
        <f ca="1">SUMIFS(СВЦЭМ!$K$40:$K$783,СВЦЭМ!$A$40:$A$783,$A390,СВЦЭМ!$B$39:$B$789,C$366)+'СЕТ СН'!$F$13</f>
        <v>#VALUE!</v>
      </c>
      <c r="D390" s="36" t="e">
        <f ca="1">SUMIFS(СВЦЭМ!$K$40:$K$783,СВЦЭМ!$A$40:$A$783,$A390,СВЦЭМ!$B$39:$B$789,D$366)+'СЕТ СН'!$F$13</f>
        <v>#VALUE!</v>
      </c>
      <c r="E390" s="36" t="e">
        <f ca="1">SUMIFS(СВЦЭМ!$K$40:$K$783,СВЦЭМ!$A$40:$A$783,$A390,СВЦЭМ!$B$39:$B$789,E$366)+'СЕТ СН'!$F$13</f>
        <v>#VALUE!</v>
      </c>
      <c r="F390" s="36" t="e">
        <f ca="1">SUMIFS(СВЦЭМ!$K$40:$K$783,СВЦЭМ!$A$40:$A$783,$A390,СВЦЭМ!$B$39:$B$789,F$366)+'СЕТ СН'!$F$13</f>
        <v>#VALUE!</v>
      </c>
      <c r="G390" s="36" t="e">
        <f ca="1">SUMIFS(СВЦЭМ!$K$40:$K$783,СВЦЭМ!$A$40:$A$783,$A390,СВЦЭМ!$B$39:$B$789,G$366)+'СЕТ СН'!$F$13</f>
        <v>#VALUE!</v>
      </c>
      <c r="H390" s="36" t="e">
        <f ca="1">SUMIFS(СВЦЭМ!$K$40:$K$783,СВЦЭМ!$A$40:$A$783,$A390,СВЦЭМ!$B$39:$B$789,H$366)+'СЕТ СН'!$F$13</f>
        <v>#VALUE!</v>
      </c>
      <c r="I390" s="36" t="e">
        <f ca="1">SUMIFS(СВЦЭМ!$K$40:$K$783,СВЦЭМ!$A$40:$A$783,$A390,СВЦЭМ!$B$39:$B$789,I$366)+'СЕТ СН'!$F$13</f>
        <v>#VALUE!</v>
      </c>
      <c r="J390" s="36" t="e">
        <f ca="1">SUMIFS(СВЦЭМ!$K$40:$K$783,СВЦЭМ!$A$40:$A$783,$A390,СВЦЭМ!$B$39:$B$789,J$366)+'СЕТ СН'!$F$13</f>
        <v>#VALUE!</v>
      </c>
      <c r="K390" s="36" t="e">
        <f ca="1">SUMIFS(СВЦЭМ!$K$40:$K$783,СВЦЭМ!$A$40:$A$783,$A390,СВЦЭМ!$B$39:$B$789,K$366)+'СЕТ СН'!$F$13</f>
        <v>#VALUE!</v>
      </c>
      <c r="L390" s="36" t="e">
        <f ca="1">SUMIFS(СВЦЭМ!$K$40:$K$783,СВЦЭМ!$A$40:$A$783,$A390,СВЦЭМ!$B$39:$B$789,L$366)+'СЕТ СН'!$F$13</f>
        <v>#VALUE!</v>
      </c>
      <c r="M390" s="36" t="e">
        <f ca="1">SUMIFS(СВЦЭМ!$K$40:$K$783,СВЦЭМ!$A$40:$A$783,$A390,СВЦЭМ!$B$39:$B$789,M$366)+'СЕТ СН'!$F$13</f>
        <v>#VALUE!</v>
      </c>
      <c r="N390" s="36" t="e">
        <f ca="1">SUMIFS(СВЦЭМ!$K$40:$K$783,СВЦЭМ!$A$40:$A$783,$A390,СВЦЭМ!$B$39:$B$789,N$366)+'СЕТ СН'!$F$13</f>
        <v>#VALUE!</v>
      </c>
      <c r="O390" s="36" t="e">
        <f ca="1">SUMIFS(СВЦЭМ!$K$40:$K$783,СВЦЭМ!$A$40:$A$783,$A390,СВЦЭМ!$B$39:$B$789,O$366)+'СЕТ СН'!$F$13</f>
        <v>#VALUE!</v>
      </c>
      <c r="P390" s="36" t="e">
        <f ca="1">SUMIFS(СВЦЭМ!$K$40:$K$783,СВЦЭМ!$A$40:$A$783,$A390,СВЦЭМ!$B$39:$B$789,P$366)+'СЕТ СН'!$F$13</f>
        <v>#VALUE!</v>
      </c>
      <c r="Q390" s="36" t="e">
        <f ca="1">SUMIFS(СВЦЭМ!$K$40:$K$783,СВЦЭМ!$A$40:$A$783,$A390,СВЦЭМ!$B$39:$B$789,Q$366)+'СЕТ СН'!$F$13</f>
        <v>#VALUE!</v>
      </c>
      <c r="R390" s="36" t="e">
        <f ca="1">SUMIFS(СВЦЭМ!$K$40:$K$783,СВЦЭМ!$A$40:$A$783,$A390,СВЦЭМ!$B$39:$B$789,R$366)+'СЕТ СН'!$F$13</f>
        <v>#VALUE!</v>
      </c>
      <c r="S390" s="36" t="e">
        <f ca="1">SUMIFS(СВЦЭМ!$K$40:$K$783,СВЦЭМ!$A$40:$A$783,$A390,СВЦЭМ!$B$39:$B$789,S$366)+'СЕТ СН'!$F$13</f>
        <v>#VALUE!</v>
      </c>
      <c r="T390" s="36" t="e">
        <f ca="1">SUMIFS(СВЦЭМ!$K$40:$K$783,СВЦЭМ!$A$40:$A$783,$A390,СВЦЭМ!$B$39:$B$789,T$366)+'СЕТ СН'!$F$13</f>
        <v>#VALUE!</v>
      </c>
      <c r="U390" s="36" t="e">
        <f ca="1">SUMIFS(СВЦЭМ!$K$40:$K$783,СВЦЭМ!$A$40:$A$783,$A390,СВЦЭМ!$B$39:$B$789,U$366)+'СЕТ СН'!$F$13</f>
        <v>#VALUE!</v>
      </c>
      <c r="V390" s="36" t="e">
        <f ca="1">SUMIFS(СВЦЭМ!$K$40:$K$783,СВЦЭМ!$A$40:$A$783,$A390,СВЦЭМ!$B$39:$B$789,V$366)+'СЕТ СН'!$F$13</f>
        <v>#VALUE!</v>
      </c>
      <c r="W390" s="36" t="e">
        <f ca="1">SUMIFS(СВЦЭМ!$K$40:$K$783,СВЦЭМ!$A$40:$A$783,$A390,СВЦЭМ!$B$39:$B$789,W$366)+'СЕТ СН'!$F$13</f>
        <v>#VALUE!</v>
      </c>
      <c r="X390" s="36" t="e">
        <f ca="1">SUMIFS(СВЦЭМ!$K$40:$K$783,СВЦЭМ!$A$40:$A$783,$A390,СВЦЭМ!$B$39:$B$789,X$366)+'СЕТ СН'!$F$13</f>
        <v>#VALUE!</v>
      </c>
      <c r="Y390" s="36" t="e">
        <f ca="1">SUMIFS(СВЦЭМ!$K$40:$K$783,СВЦЭМ!$A$40:$A$783,$A390,СВЦЭМ!$B$39:$B$789,Y$366)+'СЕТ СН'!$F$13</f>
        <v>#VALUE!</v>
      </c>
    </row>
    <row r="391" spans="1:26" ht="15.75" hidden="1" x14ac:dyDescent="0.2">
      <c r="A391" s="35">
        <f t="shared" si="10"/>
        <v>45651</v>
      </c>
      <c r="B391" s="36" t="e">
        <f ca="1">SUMIFS(СВЦЭМ!$K$40:$K$783,СВЦЭМ!$A$40:$A$783,$A391,СВЦЭМ!$B$39:$B$789,B$366)+'СЕТ СН'!$F$13</f>
        <v>#VALUE!</v>
      </c>
      <c r="C391" s="36" t="e">
        <f ca="1">SUMIFS(СВЦЭМ!$K$40:$K$783,СВЦЭМ!$A$40:$A$783,$A391,СВЦЭМ!$B$39:$B$789,C$366)+'СЕТ СН'!$F$13</f>
        <v>#VALUE!</v>
      </c>
      <c r="D391" s="36" t="e">
        <f ca="1">SUMIFS(СВЦЭМ!$K$40:$K$783,СВЦЭМ!$A$40:$A$783,$A391,СВЦЭМ!$B$39:$B$789,D$366)+'СЕТ СН'!$F$13</f>
        <v>#VALUE!</v>
      </c>
      <c r="E391" s="36" t="e">
        <f ca="1">SUMIFS(СВЦЭМ!$K$40:$K$783,СВЦЭМ!$A$40:$A$783,$A391,СВЦЭМ!$B$39:$B$789,E$366)+'СЕТ СН'!$F$13</f>
        <v>#VALUE!</v>
      </c>
      <c r="F391" s="36" t="e">
        <f ca="1">SUMIFS(СВЦЭМ!$K$40:$K$783,СВЦЭМ!$A$40:$A$783,$A391,СВЦЭМ!$B$39:$B$789,F$366)+'СЕТ СН'!$F$13</f>
        <v>#VALUE!</v>
      </c>
      <c r="G391" s="36" t="e">
        <f ca="1">SUMIFS(СВЦЭМ!$K$40:$K$783,СВЦЭМ!$A$40:$A$783,$A391,СВЦЭМ!$B$39:$B$789,G$366)+'СЕТ СН'!$F$13</f>
        <v>#VALUE!</v>
      </c>
      <c r="H391" s="36" t="e">
        <f ca="1">SUMIFS(СВЦЭМ!$K$40:$K$783,СВЦЭМ!$A$40:$A$783,$A391,СВЦЭМ!$B$39:$B$789,H$366)+'СЕТ СН'!$F$13</f>
        <v>#VALUE!</v>
      </c>
      <c r="I391" s="36" t="e">
        <f ca="1">SUMIFS(СВЦЭМ!$K$40:$K$783,СВЦЭМ!$A$40:$A$783,$A391,СВЦЭМ!$B$39:$B$789,I$366)+'СЕТ СН'!$F$13</f>
        <v>#VALUE!</v>
      </c>
      <c r="J391" s="36" t="e">
        <f ca="1">SUMIFS(СВЦЭМ!$K$40:$K$783,СВЦЭМ!$A$40:$A$783,$A391,СВЦЭМ!$B$39:$B$789,J$366)+'СЕТ СН'!$F$13</f>
        <v>#VALUE!</v>
      </c>
      <c r="K391" s="36" t="e">
        <f ca="1">SUMIFS(СВЦЭМ!$K$40:$K$783,СВЦЭМ!$A$40:$A$783,$A391,СВЦЭМ!$B$39:$B$789,K$366)+'СЕТ СН'!$F$13</f>
        <v>#VALUE!</v>
      </c>
      <c r="L391" s="36" t="e">
        <f ca="1">SUMIFS(СВЦЭМ!$K$40:$K$783,СВЦЭМ!$A$40:$A$783,$A391,СВЦЭМ!$B$39:$B$789,L$366)+'СЕТ СН'!$F$13</f>
        <v>#VALUE!</v>
      </c>
      <c r="M391" s="36" t="e">
        <f ca="1">SUMIFS(СВЦЭМ!$K$40:$K$783,СВЦЭМ!$A$40:$A$783,$A391,СВЦЭМ!$B$39:$B$789,M$366)+'СЕТ СН'!$F$13</f>
        <v>#VALUE!</v>
      </c>
      <c r="N391" s="36" t="e">
        <f ca="1">SUMIFS(СВЦЭМ!$K$40:$K$783,СВЦЭМ!$A$40:$A$783,$A391,СВЦЭМ!$B$39:$B$789,N$366)+'СЕТ СН'!$F$13</f>
        <v>#VALUE!</v>
      </c>
      <c r="O391" s="36" t="e">
        <f ca="1">SUMIFS(СВЦЭМ!$K$40:$K$783,СВЦЭМ!$A$40:$A$783,$A391,СВЦЭМ!$B$39:$B$789,O$366)+'СЕТ СН'!$F$13</f>
        <v>#VALUE!</v>
      </c>
      <c r="P391" s="36" t="e">
        <f ca="1">SUMIFS(СВЦЭМ!$K$40:$K$783,СВЦЭМ!$A$40:$A$783,$A391,СВЦЭМ!$B$39:$B$789,P$366)+'СЕТ СН'!$F$13</f>
        <v>#VALUE!</v>
      </c>
      <c r="Q391" s="36" t="e">
        <f ca="1">SUMIFS(СВЦЭМ!$K$40:$K$783,СВЦЭМ!$A$40:$A$783,$A391,СВЦЭМ!$B$39:$B$789,Q$366)+'СЕТ СН'!$F$13</f>
        <v>#VALUE!</v>
      </c>
      <c r="R391" s="36" t="e">
        <f ca="1">SUMIFS(СВЦЭМ!$K$40:$K$783,СВЦЭМ!$A$40:$A$783,$A391,СВЦЭМ!$B$39:$B$789,R$366)+'СЕТ СН'!$F$13</f>
        <v>#VALUE!</v>
      </c>
      <c r="S391" s="36" t="e">
        <f ca="1">SUMIFS(СВЦЭМ!$K$40:$K$783,СВЦЭМ!$A$40:$A$783,$A391,СВЦЭМ!$B$39:$B$789,S$366)+'СЕТ СН'!$F$13</f>
        <v>#VALUE!</v>
      </c>
      <c r="T391" s="36" t="e">
        <f ca="1">SUMIFS(СВЦЭМ!$K$40:$K$783,СВЦЭМ!$A$40:$A$783,$A391,СВЦЭМ!$B$39:$B$789,T$366)+'СЕТ СН'!$F$13</f>
        <v>#VALUE!</v>
      </c>
      <c r="U391" s="36" t="e">
        <f ca="1">SUMIFS(СВЦЭМ!$K$40:$K$783,СВЦЭМ!$A$40:$A$783,$A391,СВЦЭМ!$B$39:$B$789,U$366)+'СЕТ СН'!$F$13</f>
        <v>#VALUE!</v>
      </c>
      <c r="V391" s="36" t="e">
        <f ca="1">SUMIFS(СВЦЭМ!$K$40:$K$783,СВЦЭМ!$A$40:$A$783,$A391,СВЦЭМ!$B$39:$B$789,V$366)+'СЕТ СН'!$F$13</f>
        <v>#VALUE!</v>
      </c>
      <c r="W391" s="36" t="e">
        <f ca="1">SUMIFS(СВЦЭМ!$K$40:$K$783,СВЦЭМ!$A$40:$A$783,$A391,СВЦЭМ!$B$39:$B$789,W$366)+'СЕТ СН'!$F$13</f>
        <v>#VALUE!</v>
      </c>
      <c r="X391" s="36" t="e">
        <f ca="1">SUMIFS(СВЦЭМ!$K$40:$K$783,СВЦЭМ!$A$40:$A$783,$A391,СВЦЭМ!$B$39:$B$789,X$366)+'СЕТ СН'!$F$13</f>
        <v>#VALUE!</v>
      </c>
      <c r="Y391" s="36" t="e">
        <f ca="1">SUMIFS(СВЦЭМ!$K$40:$K$783,СВЦЭМ!$A$40:$A$783,$A391,СВЦЭМ!$B$39:$B$789,Y$366)+'СЕТ СН'!$F$13</f>
        <v>#VALUE!</v>
      </c>
    </row>
    <row r="392" spans="1:26" ht="15.75" hidden="1" x14ac:dyDescent="0.2">
      <c r="A392" s="35">
        <f t="shared" si="10"/>
        <v>45652</v>
      </c>
      <c r="B392" s="36" t="e">
        <f ca="1">SUMIFS(СВЦЭМ!$K$40:$K$783,СВЦЭМ!$A$40:$A$783,$A392,СВЦЭМ!$B$39:$B$789,B$366)+'СЕТ СН'!$F$13</f>
        <v>#VALUE!</v>
      </c>
      <c r="C392" s="36" t="e">
        <f ca="1">SUMIFS(СВЦЭМ!$K$40:$K$783,СВЦЭМ!$A$40:$A$783,$A392,СВЦЭМ!$B$39:$B$789,C$366)+'СЕТ СН'!$F$13</f>
        <v>#VALUE!</v>
      </c>
      <c r="D392" s="36" t="e">
        <f ca="1">SUMIFS(СВЦЭМ!$K$40:$K$783,СВЦЭМ!$A$40:$A$783,$A392,СВЦЭМ!$B$39:$B$789,D$366)+'СЕТ СН'!$F$13</f>
        <v>#VALUE!</v>
      </c>
      <c r="E392" s="36" t="e">
        <f ca="1">SUMIFS(СВЦЭМ!$K$40:$K$783,СВЦЭМ!$A$40:$A$783,$A392,СВЦЭМ!$B$39:$B$789,E$366)+'СЕТ СН'!$F$13</f>
        <v>#VALUE!</v>
      </c>
      <c r="F392" s="36" t="e">
        <f ca="1">SUMIFS(СВЦЭМ!$K$40:$K$783,СВЦЭМ!$A$40:$A$783,$A392,СВЦЭМ!$B$39:$B$789,F$366)+'СЕТ СН'!$F$13</f>
        <v>#VALUE!</v>
      </c>
      <c r="G392" s="36" t="e">
        <f ca="1">SUMIFS(СВЦЭМ!$K$40:$K$783,СВЦЭМ!$A$40:$A$783,$A392,СВЦЭМ!$B$39:$B$789,G$366)+'СЕТ СН'!$F$13</f>
        <v>#VALUE!</v>
      </c>
      <c r="H392" s="36" t="e">
        <f ca="1">SUMIFS(СВЦЭМ!$K$40:$K$783,СВЦЭМ!$A$40:$A$783,$A392,СВЦЭМ!$B$39:$B$789,H$366)+'СЕТ СН'!$F$13</f>
        <v>#VALUE!</v>
      </c>
      <c r="I392" s="36" t="e">
        <f ca="1">SUMIFS(СВЦЭМ!$K$40:$K$783,СВЦЭМ!$A$40:$A$783,$A392,СВЦЭМ!$B$39:$B$789,I$366)+'СЕТ СН'!$F$13</f>
        <v>#VALUE!</v>
      </c>
      <c r="J392" s="36" t="e">
        <f ca="1">SUMIFS(СВЦЭМ!$K$40:$K$783,СВЦЭМ!$A$40:$A$783,$A392,СВЦЭМ!$B$39:$B$789,J$366)+'СЕТ СН'!$F$13</f>
        <v>#VALUE!</v>
      </c>
      <c r="K392" s="36" t="e">
        <f ca="1">SUMIFS(СВЦЭМ!$K$40:$K$783,СВЦЭМ!$A$40:$A$783,$A392,СВЦЭМ!$B$39:$B$789,K$366)+'СЕТ СН'!$F$13</f>
        <v>#VALUE!</v>
      </c>
      <c r="L392" s="36" t="e">
        <f ca="1">SUMIFS(СВЦЭМ!$K$40:$K$783,СВЦЭМ!$A$40:$A$783,$A392,СВЦЭМ!$B$39:$B$789,L$366)+'СЕТ СН'!$F$13</f>
        <v>#VALUE!</v>
      </c>
      <c r="M392" s="36" t="e">
        <f ca="1">SUMIFS(СВЦЭМ!$K$40:$K$783,СВЦЭМ!$A$40:$A$783,$A392,СВЦЭМ!$B$39:$B$789,M$366)+'СЕТ СН'!$F$13</f>
        <v>#VALUE!</v>
      </c>
      <c r="N392" s="36" t="e">
        <f ca="1">SUMIFS(СВЦЭМ!$K$40:$K$783,СВЦЭМ!$A$40:$A$783,$A392,СВЦЭМ!$B$39:$B$789,N$366)+'СЕТ СН'!$F$13</f>
        <v>#VALUE!</v>
      </c>
      <c r="O392" s="36" t="e">
        <f ca="1">SUMIFS(СВЦЭМ!$K$40:$K$783,СВЦЭМ!$A$40:$A$783,$A392,СВЦЭМ!$B$39:$B$789,O$366)+'СЕТ СН'!$F$13</f>
        <v>#VALUE!</v>
      </c>
      <c r="P392" s="36" t="e">
        <f ca="1">SUMIFS(СВЦЭМ!$K$40:$K$783,СВЦЭМ!$A$40:$A$783,$A392,СВЦЭМ!$B$39:$B$789,P$366)+'СЕТ СН'!$F$13</f>
        <v>#VALUE!</v>
      </c>
      <c r="Q392" s="36" t="e">
        <f ca="1">SUMIFS(СВЦЭМ!$K$40:$K$783,СВЦЭМ!$A$40:$A$783,$A392,СВЦЭМ!$B$39:$B$789,Q$366)+'СЕТ СН'!$F$13</f>
        <v>#VALUE!</v>
      </c>
      <c r="R392" s="36" t="e">
        <f ca="1">SUMIFS(СВЦЭМ!$K$40:$K$783,СВЦЭМ!$A$40:$A$783,$A392,СВЦЭМ!$B$39:$B$789,R$366)+'СЕТ СН'!$F$13</f>
        <v>#VALUE!</v>
      </c>
      <c r="S392" s="36" t="e">
        <f ca="1">SUMIFS(СВЦЭМ!$K$40:$K$783,СВЦЭМ!$A$40:$A$783,$A392,СВЦЭМ!$B$39:$B$789,S$366)+'СЕТ СН'!$F$13</f>
        <v>#VALUE!</v>
      </c>
      <c r="T392" s="36" t="e">
        <f ca="1">SUMIFS(СВЦЭМ!$K$40:$K$783,СВЦЭМ!$A$40:$A$783,$A392,СВЦЭМ!$B$39:$B$789,T$366)+'СЕТ СН'!$F$13</f>
        <v>#VALUE!</v>
      </c>
      <c r="U392" s="36" t="e">
        <f ca="1">SUMIFS(СВЦЭМ!$K$40:$K$783,СВЦЭМ!$A$40:$A$783,$A392,СВЦЭМ!$B$39:$B$789,U$366)+'СЕТ СН'!$F$13</f>
        <v>#VALUE!</v>
      </c>
      <c r="V392" s="36" t="e">
        <f ca="1">SUMIFS(СВЦЭМ!$K$40:$K$783,СВЦЭМ!$A$40:$A$783,$A392,СВЦЭМ!$B$39:$B$789,V$366)+'СЕТ СН'!$F$13</f>
        <v>#VALUE!</v>
      </c>
      <c r="W392" s="36" t="e">
        <f ca="1">SUMIFS(СВЦЭМ!$K$40:$K$783,СВЦЭМ!$A$40:$A$783,$A392,СВЦЭМ!$B$39:$B$789,W$366)+'СЕТ СН'!$F$13</f>
        <v>#VALUE!</v>
      </c>
      <c r="X392" s="36" t="e">
        <f ca="1">SUMIFS(СВЦЭМ!$K$40:$K$783,СВЦЭМ!$A$40:$A$783,$A392,СВЦЭМ!$B$39:$B$789,X$366)+'СЕТ СН'!$F$13</f>
        <v>#VALUE!</v>
      </c>
      <c r="Y392" s="36" t="e">
        <f ca="1">SUMIFS(СВЦЭМ!$K$40:$K$783,СВЦЭМ!$A$40:$A$783,$A392,СВЦЭМ!$B$39:$B$789,Y$366)+'СЕТ СН'!$F$13</f>
        <v>#VALUE!</v>
      </c>
    </row>
    <row r="393" spans="1:26" ht="15.75" hidden="1" x14ac:dyDescent="0.2">
      <c r="A393" s="35">
        <f t="shared" si="10"/>
        <v>45653</v>
      </c>
      <c r="B393" s="36" t="e">
        <f ca="1">SUMIFS(СВЦЭМ!$K$40:$K$783,СВЦЭМ!$A$40:$A$783,$A393,СВЦЭМ!$B$39:$B$789,B$366)+'СЕТ СН'!$F$13</f>
        <v>#VALUE!</v>
      </c>
      <c r="C393" s="36" t="e">
        <f ca="1">SUMIFS(СВЦЭМ!$K$40:$K$783,СВЦЭМ!$A$40:$A$783,$A393,СВЦЭМ!$B$39:$B$789,C$366)+'СЕТ СН'!$F$13</f>
        <v>#VALUE!</v>
      </c>
      <c r="D393" s="36" t="e">
        <f ca="1">SUMIFS(СВЦЭМ!$K$40:$K$783,СВЦЭМ!$A$40:$A$783,$A393,СВЦЭМ!$B$39:$B$789,D$366)+'СЕТ СН'!$F$13</f>
        <v>#VALUE!</v>
      </c>
      <c r="E393" s="36" t="e">
        <f ca="1">SUMIFS(СВЦЭМ!$K$40:$K$783,СВЦЭМ!$A$40:$A$783,$A393,СВЦЭМ!$B$39:$B$789,E$366)+'СЕТ СН'!$F$13</f>
        <v>#VALUE!</v>
      </c>
      <c r="F393" s="36" t="e">
        <f ca="1">SUMIFS(СВЦЭМ!$K$40:$K$783,СВЦЭМ!$A$40:$A$783,$A393,СВЦЭМ!$B$39:$B$789,F$366)+'СЕТ СН'!$F$13</f>
        <v>#VALUE!</v>
      </c>
      <c r="G393" s="36" t="e">
        <f ca="1">SUMIFS(СВЦЭМ!$K$40:$K$783,СВЦЭМ!$A$40:$A$783,$A393,СВЦЭМ!$B$39:$B$789,G$366)+'СЕТ СН'!$F$13</f>
        <v>#VALUE!</v>
      </c>
      <c r="H393" s="36" t="e">
        <f ca="1">SUMIFS(СВЦЭМ!$K$40:$K$783,СВЦЭМ!$A$40:$A$783,$A393,СВЦЭМ!$B$39:$B$789,H$366)+'СЕТ СН'!$F$13</f>
        <v>#VALUE!</v>
      </c>
      <c r="I393" s="36" t="e">
        <f ca="1">SUMIFS(СВЦЭМ!$K$40:$K$783,СВЦЭМ!$A$40:$A$783,$A393,СВЦЭМ!$B$39:$B$789,I$366)+'СЕТ СН'!$F$13</f>
        <v>#VALUE!</v>
      </c>
      <c r="J393" s="36" t="e">
        <f ca="1">SUMIFS(СВЦЭМ!$K$40:$K$783,СВЦЭМ!$A$40:$A$783,$A393,СВЦЭМ!$B$39:$B$789,J$366)+'СЕТ СН'!$F$13</f>
        <v>#VALUE!</v>
      </c>
      <c r="K393" s="36" t="e">
        <f ca="1">SUMIFS(СВЦЭМ!$K$40:$K$783,СВЦЭМ!$A$40:$A$783,$A393,СВЦЭМ!$B$39:$B$789,K$366)+'СЕТ СН'!$F$13</f>
        <v>#VALUE!</v>
      </c>
      <c r="L393" s="36" t="e">
        <f ca="1">SUMIFS(СВЦЭМ!$K$40:$K$783,СВЦЭМ!$A$40:$A$783,$A393,СВЦЭМ!$B$39:$B$789,L$366)+'СЕТ СН'!$F$13</f>
        <v>#VALUE!</v>
      </c>
      <c r="M393" s="36" t="e">
        <f ca="1">SUMIFS(СВЦЭМ!$K$40:$K$783,СВЦЭМ!$A$40:$A$783,$A393,СВЦЭМ!$B$39:$B$789,M$366)+'СЕТ СН'!$F$13</f>
        <v>#VALUE!</v>
      </c>
      <c r="N393" s="36" t="e">
        <f ca="1">SUMIFS(СВЦЭМ!$K$40:$K$783,СВЦЭМ!$A$40:$A$783,$A393,СВЦЭМ!$B$39:$B$789,N$366)+'СЕТ СН'!$F$13</f>
        <v>#VALUE!</v>
      </c>
      <c r="O393" s="36" t="e">
        <f ca="1">SUMIFS(СВЦЭМ!$K$40:$K$783,СВЦЭМ!$A$40:$A$783,$A393,СВЦЭМ!$B$39:$B$789,O$366)+'СЕТ СН'!$F$13</f>
        <v>#VALUE!</v>
      </c>
      <c r="P393" s="36" t="e">
        <f ca="1">SUMIFS(СВЦЭМ!$K$40:$K$783,СВЦЭМ!$A$40:$A$783,$A393,СВЦЭМ!$B$39:$B$789,P$366)+'СЕТ СН'!$F$13</f>
        <v>#VALUE!</v>
      </c>
      <c r="Q393" s="36" t="e">
        <f ca="1">SUMIFS(СВЦЭМ!$K$40:$K$783,СВЦЭМ!$A$40:$A$783,$A393,СВЦЭМ!$B$39:$B$789,Q$366)+'СЕТ СН'!$F$13</f>
        <v>#VALUE!</v>
      </c>
      <c r="R393" s="36" t="e">
        <f ca="1">SUMIFS(СВЦЭМ!$K$40:$K$783,СВЦЭМ!$A$40:$A$783,$A393,СВЦЭМ!$B$39:$B$789,R$366)+'СЕТ СН'!$F$13</f>
        <v>#VALUE!</v>
      </c>
      <c r="S393" s="36" t="e">
        <f ca="1">SUMIFS(СВЦЭМ!$K$40:$K$783,СВЦЭМ!$A$40:$A$783,$A393,СВЦЭМ!$B$39:$B$789,S$366)+'СЕТ СН'!$F$13</f>
        <v>#VALUE!</v>
      </c>
      <c r="T393" s="36" t="e">
        <f ca="1">SUMIFS(СВЦЭМ!$K$40:$K$783,СВЦЭМ!$A$40:$A$783,$A393,СВЦЭМ!$B$39:$B$789,T$366)+'СЕТ СН'!$F$13</f>
        <v>#VALUE!</v>
      </c>
      <c r="U393" s="36" t="e">
        <f ca="1">SUMIFS(СВЦЭМ!$K$40:$K$783,СВЦЭМ!$A$40:$A$783,$A393,СВЦЭМ!$B$39:$B$789,U$366)+'СЕТ СН'!$F$13</f>
        <v>#VALUE!</v>
      </c>
      <c r="V393" s="36" t="e">
        <f ca="1">SUMIFS(СВЦЭМ!$K$40:$K$783,СВЦЭМ!$A$40:$A$783,$A393,СВЦЭМ!$B$39:$B$789,V$366)+'СЕТ СН'!$F$13</f>
        <v>#VALUE!</v>
      </c>
      <c r="W393" s="36" t="e">
        <f ca="1">SUMIFS(СВЦЭМ!$K$40:$K$783,СВЦЭМ!$A$40:$A$783,$A393,СВЦЭМ!$B$39:$B$789,W$366)+'СЕТ СН'!$F$13</f>
        <v>#VALUE!</v>
      </c>
      <c r="X393" s="36" t="e">
        <f ca="1">SUMIFS(СВЦЭМ!$K$40:$K$783,СВЦЭМ!$A$40:$A$783,$A393,СВЦЭМ!$B$39:$B$789,X$366)+'СЕТ СН'!$F$13</f>
        <v>#VALUE!</v>
      </c>
      <c r="Y393" s="36" t="e">
        <f ca="1">SUMIFS(СВЦЭМ!$K$40:$K$783,СВЦЭМ!$A$40:$A$783,$A393,СВЦЭМ!$B$39:$B$789,Y$366)+'СЕТ СН'!$F$13</f>
        <v>#VALUE!</v>
      </c>
    </row>
    <row r="394" spans="1:26" ht="15.75" hidden="1" x14ac:dyDescent="0.2">
      <c r="A394" s="35">
        <f t="shared" si="10"/>
        <v>45654</v>
      </c>
      <c r="B394" s="36" t="e">
        <f ca="1">SUMIFS(СВЦЭМ!$K$40:$K$783,СВЦЭМ!$A$40:$A$783,$A394,СВЦЭМ!$B$39:$B$789,B$366)+'СЕТ СН'!$F$13</f>
        <v>#VALUE!</v>
      </c>
      <c r="C394" s="36" t="e">
        <f ca="1">SUMIFS(СВЦЭМ!$K$40:$K$783,СВЦЭМ!$A$40:$A$783,$A394,СВЦЭМ!$B$39:$B$789,C$366)+'СЕТ СН'!$F$13</f>
        <v>#VALUE!</v>
      </c>
      <c r="D394" s="36" t="e">
        <f ca="1">SUMIFS(СВЦЭМ!$K$40:$K$783,СВЦЭМ!$A$40:$A$783,$A394,СВЦЭМ!$B$39:$B$789,D$366)+'СЕТ СН'!$F$13</f>
        <v>#VALUE!</v>
      </c>
      <c r="E394" s="36" t="e">
        <f ca="1">SUMIFS(СВЦЭМ!$K$40:$K$783,СВЦЭМ!$A$40:$A$783,$A394,СВЦЭМ!$B$39:$B$789,E$366)+'СЕТ СН'!$F$13</f>
        <v>#VALUE!</v>
      </c>
      <c r="F394" s="36" t="e">
        <f ca="1">SUMIFS(СВЦЭМ!$K$40:$K$783,СВЦЭМ!$A$40:$A$783,$A394,СВЦЭМ!$B$39:$B$789,F$366)+'СЕТ СН'!$F$13</f>
        <v>#VALUE!</v>
      </c>
      <c r="G394" s="36" t="e">
        <f ca="1">SUMIFS(СВЦЭМ!$K$40:$K$783,СВЦЭМ!$A$40:$A$783,$A394,СВЦЭМ!$B$39:$B$789,G$366)+'СЕТ СН'!$F$13</f>
        <v>#VALUE!</v>
      </c>
      <c r="H394" s="36" t="e">
        <f ca="1">SUMIFS(СВЦЭМ!$K$40:$K$783,СВЦЭМ!$A$40:$A$783,$A394,СВЦЭМ!$B$39:$B$789,H$366)+'СЕТ СН'!$F$13</f>
        <v>#VALUE!</v>
      </c>
      <c r="I394" s="36" t="e">
        <f ca="1">SUMIFS(СВЦЭМ!$K$40:$K$783,СВЦЭМ!$A$40:$A$783,$A394,СВЦЭМ!$B$39:$B$789,I$366)+'СЕТ СН'!$F$13</f>
        <v>#VALUE!</v>
      </c>
      <c r="J394" s="36" t="e">
        <f ca="1">SUMIFS(СВЦЭМ!$K$40:$K$783,СВЦЭМ!$A$40:$A$783,$A394,СВЦЭМ!$B$39:$B$789,J$366)+'СЕТ СН'!$F$13</f>
        <v>#VALUE!</v>
      </c>
      <c r="K394" s="36" t="e">
        <f ca="1">SUMIFS(СВЦЭМ!$K$40:$K$783,СВЦЭМ!$A$40:$A$783,$A394,СВЦЭМ!$B$39:$B$789,K$366)+'СЕТ СН'!$F$13</f>
        <v>#VALUE!</v>
      </c>
      <c r="L394" s="36" t="e">
        <f ca="1">SUMIFS(СВЦЭМ!$K$40:$K$783,СВЦЭМ!$A$40:$A$783,$A394,СВЦЭМ!$B$39:$B$789,L$366)+'СЕТ СН'!$F$13</f>
        <v>#VALUE!</v>
      </c>
      <c r="M394" s="36" t="e">
        <f ca="1">SUMIFS(СВЦЭМ!$K$40:$K$783,СВЦЭМ!$A$40:$A$783,$A394,СВЦЭМ!$B$39:$B$789,M$366)+'СЕТ СН'!$F$13</f>
        <v>#VALUE!</v>
      </c>
      <c r="N394" s="36" t="e">
        <f ca="1">SUMIFS(СВЦЭМ!$K$40:$K$783,СВЦЭМ!$A$40:$A$783,$A394,СВЦЭМ!$B$39:$B$789,N$366)+'СЕТ СН'!$F$13</f>
        <v>#VALUE!</v>
      </c>
      <c r="O394" s="36" t="e">
        <f ca="1">SUMIFS(СВЦЭМ!$K$40:$K$783,СВЦЭМ!$A$40:$A$783,$A394,СВЦЭМ!$B$39:$B$789,O$366)+'СЕТ СН'!$F$13</f>
        <v>#VALUE!</v>
      </c>
      <c r="P394" s="36" t="e">
        <f ca="1">SUMIFS(СВЦЭМ!$K$40:$K$783,СВЦЭМ!$A$40:$A$783,$A394,СВЦЭМ!$B$39:$B$789,P$366)+'СЕТ СН'!$F$13</f>
        <v>#VALUE!</v>
      </c>
      <c r="Q394" s="36" t="e">
        <f ca="1">SUMIFS(СВЦЭМ!$K$40:$K$783,СВЦЭМ!$A$40:$A$783,$A394,СВЦЭМ!$B$39:$B$789,Q$366)+'СЕТ СН'!$F$13</f>
        <v>#VALUE!</v>
      </c>
      <c r="R394" s="36" t="e">
        <f ca="1">SUMIFS(СВЦЭМ!$K$40:$K$783,СВЦЭМ!$A$40:$A$783,$A394,СВЦЭМ!$B$39:$B$789,R$366)+'СЕТ СН'!$F$13</f>
        <v>#VALUE!</v>
      </c>
      <c r="S394" s="36" t="e">
        <f ca="1">SUMIFS(СВЦЭМ!$K$40:$K$783,СВЦЭМ!$A$40:$A$783,$A394,СВЦЭМ!$B$39:$B$789,S$366)+'СЕТ СН'!$F$13</f>
        <v>#VALUE!</v>
      </c>
      <c r="T394" s="36" t="e">
        <f ca="1">SUMIFS(СВЦЭМ!$K$40:$K$783,СВЦЭМ!$A$40:$A$783,$A394,СВЦЭМ!$B$39:$B$789,T$366)+'СЕТ СН'!$F$13</f>
        <v>#VALUE!</v>
      </c>
      <c r="U394" s="36" t="e">
        <f ca="1">SUMIFS(СВЦЭМ!$K$40:$K$783,СВЦЭМ!$A$40:$A$783,$A394,СВЦЭМ!$B$39:$B$789,U$366)+'СЕТ СН'!$F$13</f>
        <v>#VALUE!</v>
      </c>
      <c r="V394" s="36" t="e">
        <f ca="1">SUMIFS(СВЦЭМ!$K$40:$K$783,СВЦЭМ!$A$40:$A$783,$A394,СВЦЭМ!$B$39:$B$789,V$366)+'СЕТ СН'!$F$13</f>
        <v>#VALUE!</v>
      </c>
      <c r="W394" s="36" t="e">
        <f ca="1">SUMIFS(СВЦЭМ!$K$40:$K$783,СВЦЭМ!$A$40:$A$783,$A394,СВЦЭМ!$B$39:$B$789,W$366)+'СЕТ СН'!$F$13</f>
        <v>#VALUE!</v>
      </c>
      <c r="X394" s="36" t="e">
        <f ca="1">SUMIFS(СВЦЭМ!$K$40:$K$783,СВЦЭМ!$A$40:$A$783,$A394,СВЦЭМ!$B$39:$B$789,X$366)+'СЕТ СН'!$F$13</f>
        <v>#VALUE!</v>
      </c>
      <c r="Y394" s="36" t="e">
        <f ca="1">SUMIFS(СВЦЭМ!$K$40:$K$783,СВЦЭМ!$A$40:$A$783,$A394,СВЦЭМ!$B$39:$B$789,Y$366)+'СЕТ СН'!$F$13</f>
        <v>#VALUE!</v>
      </c>
    </row>
    <row r="395" spans="1:26" ht="15.75" hidden="1" x14ac:dyDescent="0.2">
      <c r="A395" s="35">
        <f t="shared" si="10"/>
        <v>45655</v>
      </c>
      <c r="B395" s="36" t="e">
        <f ca="1">SUMIFS(СВЦЭМ!$K$40:$K$783,СВЦЭМ!$A$40:$A$783,$A395,СВЦЭМ!$B$39:$B$789,B$366)+'СЕТ СН'!$F$13</f>
        <v>#VALUE!</v>
      </c>
      <c r="C395" s="36" t="e">
        <f ca="1">SUMIFS(СВЦЭМ!$K$40:$K$783,СВЦЭМ!$A$40:$A$783,$A395,СВЦЭМ!$B$39:$B$789,C$366)+'СЕТ СН'!$F$13</f>
        <v>#VALUE!</v>
      </c>
      <c r="D395" s="36" t="e">
        <f ca="1">SUMIFS(СВЦЭМ!$K$40:$K$783,СВЦЭМ!$A$40:$A$783,$A395,СВЦЭМ!$B$39:$B$789,D$366)+'СЕТ СН'!$F$13</f>
        <v>#VALUE!</v>
      </c>
      <c r="E395" s="36" t="e">
        <f ca="1">SUMIFS(СВЦЭМ!$K$40:$K$783,СВЦЭМ!$A$40:$A$783,$A395,СВЦЭМ!$B$39:$B$789,E$366)+'СЕТ СН'!$F$13</f>
        <v>#VALUE!</v>
      </c>
      <c r="F395" s="36" t="e">
        <f ca="1">SUMIFS(СВЦЭМ!$K$40:$K$783,СВЦЭМ!$A$40:$A$783,$A395,СВЦЭМ!$B$39:$B$789,F$366)+'СЕТ СН'!$F$13</f>
        <v>#VALUE!</v>
      </c>
      <c r="G395" s="36" t="e">
        <f ca="1">SUMIFS(СВЦЭМ!$K$40:$K$783,СВЦЭМ!$A$40:$A$783,$A395,СВЦЭМ!$B$39:$B$789,G$366)+'СЕТ СН'!$F$13</f>
        <v>#VALUE!</v>
      </c>
      <c r="H395" s="36" t="e">
        <f ca="1">SUMIFS(СВЦЭМ!$K$40:$K$783,СВЦЭМ!$A$40:$A$783,$A395,СВЦЭМ!$B$39:$B$789,H$366)+'СЕТ СН'!$F$13</f>
        <v>#VALUE!</v>
      </c>
      <c r="I395" s="36" t="e">
        <f ca="1">SUMIFS(СВЦЭМ!$K$40:$K$783,СВЦЭМ!$A$40:$A$783,$A395,СВЦЭМ!$B$39:$B$789,I$366)+'СЕТ СН'!$F$13</f>
        <v>#VALUE!</v>
      </c>
      <c r="J395" s="36" t="e">
        <f ca="1">SUMIFS(СВЦЭМ!$K$40:$K$783,СВЦЭМ!$A$40:$A$783,$A395,СВЦЭМ!$B$39:$B$789,J$366)+'СЕТ СН'!$F$13</f>
        <v>#VALUE!</v>
      </c>
      <c r="K395" s="36" t="e">
        <f ca="1">SUMIFS(СВЦЭМ!$K$40:$K$783,СВЦЭМ!$A$40:$A$783,$A395,СВЦЭМ!$B$39:$B$789,K$366)+'СЕТ СН'!$F$13</f>
        <v>#VALUE!</v>
      </c>
      <c r="L395" s="36" t="e">
        <f ca="1">SUMIFS(СВЦЭМ!$K$40:$K$783,СВЦЭМ!$A$40:$A$783,$A395,СВЦЭМ!$B$39:$B$789,L$366)+'СЕТ СН'!$F$13</f>
        <v>#VALUE!</v>
      </c>
      <c r="M395" s="36" t="e">
        <f ca="1">SUMIFS(СВЦЭМ!$K$40:$K$783,СВЦЭМ!$A$40:$A$783,$A395,СВЦЭМ!$B$39:$B$789,M$366)+'СЕТ СН'!$F$13</f>
        <v>#VALUE!</v>
      </c>
      <c r="N395" s="36" t="e">
        <f ca="1">SUMIFS(СВЦЭМ!$K$40:$K$783,СВЦЭМ!$A$40:$A$783,$A395,СВЦЭМ!$B$39:$B$789,N$366)+'СЕТ СН'!$F$13</f>
        <v>#VALUE!</v>
      </c>
      <c r="O395" s="36" t="e">
        <f ca="1">SUMIFS(СВЦЭМ!$K$40:$K$783,СВЦЭМ!$A$40:$A$783,$A395,СВЦЭМ!$B$39:$B$789,O$366)+'СЕТ СН'!$F$13</f>
        <v>#VALUE!</v>
      </c>
      <c r="P395" s="36" t="e">
        <f ca="1">SUMIFS(СВЦЭМ!$K$40:$K$783,СВЦЭМ!$A$40:$A$783,$A395,СВЦЭМ!$B$39:$B$789,P$366)+'СЕТ СН'!$F$13</f>
        <v>#VALUE!</v>
      </c>
      <c r="Q395" s="36" t="e">
        <f ca="1">SUMIFS(СВЦЭМ!$K$40:$K$783,СВЦЭМ!$A$40:$A$783,$A395,СВЦЭМ!$B$39:$B$789,Q$366)+'СЕТ СН'!$F$13</f>
        <v>#VALUE!</v>
      </c>
      <c r="R395" s="36" t="e">
        <f ca="1">SUMIFS(СВЦЭМ!$K$40:$K$783,СВЦЭМ!$A$40:$A$783,$A395,СВЦЭМ!$B$39:$B$789,R$366)+'СЕТ СН'!$F$13</f>
        <v>#VALUE!</v>
      </c>
      <c r="S395" s="36" t="e">
        <f ca="1">SUMIFS(СВЦЭМ!$K$40:$K$783,СВЦЭМ!$A$40:$A$783,$A395,СВЦЭМ!$B$39:$B$789,S$366)+'СЕТ СН'!$F$13</f>
        <v>#VALUE!</v>
      </c>
      <c r="T395" s="36" t="e">
        <f ca="1">SUMIFS(СВЦЭМ!$K$40:$K$783,СВЦЭМ!$A$40:$A$783,$A395,СВЦЭМ!$B$39:$B$789,T$366)+'СЕТ СН'!$F$13</f>
        <v>#VALUE!</v>
      </c>
      <c r="U395" s="36" t="e">
        <f ca="1">SUMIFS(СВЦЭМ!$K$40:$K$783,СВЦЭМ!$A$40:$A$783,$A395,СВЦЭМ!$B$39:$B$789,U$366)+'СЕТ СН'!$F$13</f>
        <v>#VALUE!</v>
      </c>
      <c r="V395" s="36" t="e">
        <f ca="1">SUMIFS(СВЦЭМ!$K$40:$K$783,СВЦЭМ!$A$40:$A$783,$A395,СВЦЭМ!$B$39:$B$789,V$366)+'СЕТ СН'!$F$13</f>
        <v>#VALUE!</v>
      </c>
      <c r="W395" s="36" t="e">
        <f ca="1">SUMIFS(СВЦЭМ!$K$40:$K$783,СВЦЭМ!$A$40:$A$783,$A395,СВЦЭМ!$B$39:$B$789,W$366)+'СЕТ СН'!$F$13</f>
        <v>#VALUE!</v>
      </c>
      <c r="X395" s="36" t="e">
        <f ca="1">SUMIFS(СВЦЭМ!$K$40:$K$783,СВЦЭМ!$A$40:$A$783,$A395,СВЦЭМ!$B$39:$B$789,X$366)+'СЕТ СН'!$F$13</f>
        <v>#VALUE!</v>
      </c>
      <c r="Y395" s="36" t="e">
        <f ca="1">SUMIFS(СВЦЭМ!$K$40:$K$783,СВЦЭМ!$A$40:$A$783,$A395,СВЦЭМ!$B$39:$B$789,Y$366)+'СЕТ СН'!$F$13</f>
        <v>#VALUE!</v>
      </c>
    </row>
    <row r="396" spans="1:26" ht="15.75" hidden="1" x14ac:dyDescent="0.2">
      <c r="A396" s="35">
        <f t="shared" si="10"/>
        <v>45656</v>
      </c>
      <c r="B396" s="36" t="e">
        <f ca="1">SUMIFS(СВЦЭМ!$K$40:$K$783,СВЦЭМ!$A$40:$A$783,$A396,СВЦЭМ!$B$39:$B$789,B$366)+'СЕТ СН'!$F$13</f>
        <v>#VALUE!</v>
      </c>
      <c r="C396" s="36" t="e">
        <f ca="1">SUMIFS(СВЦЭМ!$K$40:$K$783,СВЦЭМ!$A$40:$A$783,$A396,СВЦЭМ!$B$39:$B$789,C$366)+'СЕТ СН'!$F$13</f>
        <v>#VALUE!</v>
      </c>
      <c r="D396" s="36" t="e">
        <f ca="1">SUMIFS(СВЦЭМ!$K$40:$K$783,СВЦЭМ!$A$40:$A$783,$A396,СВЦЭМ!$B$39:$B$789,D$366)+'СЕТ СН'!$F$13</f>
        <v>#VALUE!</v>
      </c>
      <c r="E396" s="36" t="e">
        <f ca="1">SUMIFS(СВЦЭМ!$K$40:$K$783,СВЦЭМ!$A$40:$A$783,$A396,СВЦЭМ!$B$39:$B$789,E$366)+'СЕТ СН'!$F$13</f>
        <v>#VALUE!</v>
      </c>
      <c r="F396" s="36" t="e">
        <f ca="1">SUMIFS(СВЦЭМ!$K$40:$K$783,СВЦЭМ!$A$40:$A$783,$A396,СВЦЭМ!$B$39:$B$789,F$366)+'СЕТ СН'!$F$13</f>
        <v>#VALUE!</v>
      </c>
      <c r="G396" s="36" t="e">
        <f ca="1">SUMIFS(СВЦЭМ!$K$40:$K$783,СВЦЭМ!$A$40:$A$783,$A396,СВЦЭМ!$B$39:$B$789,G$366)+'СЕТ СН'!$F$13</f>
        <v>#VALUE!</v>
      </c>
      <c r="H396" s="36" t="e">
        <f ca="1">SUMIFS(СВЦЭМ!$K$40:$K$783,СВЦЭМ!$A$40:$A$783,$A396,СВЦЭМ!$B$39:$B$789,H$366)+'СЕТ СН'!$F$13</f>
        <v>#VALUE!</v>
      </c>
      <c r="I396" s="36" t="e">
        <f ca="1">SUMIFS(СВЦЭМ!$K$40:$K$783,СВЦЭМ!$A$40:$A$783,$A396,СВЦЭМ!$B$39:$B$789,I$366)+'СЕТ СН'!$F$13</f>
        <v>#VALUE!</v>
      </c>
      <c r="J396" s="36" t="e">
        <f ca="1">SUMIFS(СВЦЭМ!$K$40:$K$783,СВЦЭМ!$A$40:$A$783,$A396,СВЦЭМ!$B$39:$B$789,J$366)+'СЕТ СН'!$F$13</f>
        <v>#VALUE!</v>
      </c>
      <c r="K396" s="36" t="e">
        <f ca="1">SUMIFS(СВЦЭМ!$K$40:$K$783,СВЦЭМ!$A$40:$A$783,$A396,СВЦЭМ!$B$39:$B$789,K$366)+'СЕТ СН'!$F$13</f>
        <v>#VALUE!</v>
      </c>
      <c r="L396" s="36" t="e">
        <f ca="1">SUMIFS(СВЦЭМ!$K$40:$K$783,СВЦЭМ!$A$40:$A$783,$A396,СВЦЭМ!$B$39:$B$789,L$366)+'СЕТ СН'!$F$13</f>
        <v>#VALUE!</v>
      </c>
      <c r="M396" s="36" t="e">
        <f ca="1">SUMIFS(СВЦЭМ!$K$40:$K$783,СВЦЭМ!$A$40:$A$783,$A396,СВЦЭМ!$B$39:$B$789,M$366)+'СЕТ СН'!$F$13</f>
        <v>#VALUE!</v>
      </c>
      <c r="N396" s="36" t="e">
        <f ca="1">SUMIFS(СВЦЭМ!$K$40:$K$783,СВЦЭМ!$A$40:$A$783,$A396,СВЦЭМ!$B$39:$B$789,N$366)+'СЕТ СН'!$F$13</f>
        <v>#VALUE!</v>
      </c>
      <c r="O396" s="36" t="e">
        <f ca="1">SUMIFS(СВЦЭМ!$K$40:$K$783,СВЦЭМ!$A$40:$A$783,$A396,СВЦЭМ!$B$39:$B$789,O$366)+'СЕТ СН'!$F$13</f>
        <v>#VALUE!</v>
      </c>
      <c r="P396" s="36" t="e">
        <f ca="1">SUMIFS(СВЦЭМ!$K$40:$K$783,СВЦЭМ!$A$40:$A$783,$A396,СВЦЭМ!$B$39:$B$789,P$366)+'СЕТ СН'!$F$13</f>
        <v>#VALUE!</v>
      </c>
      <c r="Q396" s="36" t="e">
        <f ca="1">SUMIFS(СВЦЭМ!$K$40:$K$783,СВЦЭМ!$A$40:$A$783,$A396,СВЦЭМ!$B$39:$B$789,Q$366)+'СЕТ СН'!$F$13</f>
        <v>#VALUE!</v>
      </c>
      <c r="R396" s="36" t="e">
        <f ca="1">SUMIFS(СВЦЭМ!$K$40:$K$783,СВЦЭМ!$A$40:$A$783,$A396,СВЦЭМ!$B$39:$B$789,R$366)+'СЕТ СН'!$F$13</f>
        <v>#VALUE!</v>
      </c>
      <c r="S396" s="36" t="e">
        <f ca="1">SUMIFS(СВЦЭМ!$K$40:$K$783,СВЦЭМ!$A$40:$A$783,$A396,СВЦЭМ!$B$39:$B$789,S$366)+'СЕТ СН'!$F$13</f>
        <v>#VALUE!</v>
      </c>
      <c r="T396" s="36" t="e">
        <f ca="1">SUMIFS(СВЦЭМ!$K$40:$K$783,СВЦЭМ!$A$40:$A$783,$A396,СВЦЭМ!$B$39:$B$789,T$366)+'СЕТ СН'!$F$13</f>
        <v>#VALUE!</v>
      </c>
      <c r="U396" s="36" t="e">
        <f ca="1">SUMIFS(СВЦЭМ!$K$40:$K$783,СВЦЭМ!$A$40:$A$783,$A396,СВЦЭМ!$B$39:$B$789,U$366)+'СЕТ СН'!$F$13</f>
        <v>#VALUE!</v>
      </c>
      <c r="V396" s="36" t="e">
        <f ca="1">SUMIFS(СВЦЭМ!$K$40:$K$783,СВЦЭМ!$A$40:$A$783,$A396,СВЦЭМ!$B$39:$B$789,V$366)+'СЕТ СН'!$F$13</f>
        <v>#VALUE!</v>
      </c>
      <c r="W396" s="36" t="e">
        <f ca="1">SUMIFS(СВЦЭМ!$K$40:$K$783,СВЦЭМ!$A$40:$A$783,$A396,СВЦЭМ!$B$39:$B$789,W$366)+'СЕТ СН'!$F$13</f>
        <v>#VALUE!</v>
      </c>
      <c r="X396" s="36" t="e">
        <f ca="1">SUMIFS(СВЦЭМ!$K$40:$K$783,СВЦЭМ!$A$40:$A$783,$A396,СВЦЭМ!$B$39:$B$789,X$366)+'СЕТ СН'!$F$13</f>
        <v>#VALUE!</v>
      </c>
      <c r="Y396" s="36" t="e">
        <f ca="1">SUMIFS(СВЦЭМ!$K$40:$K$783,СВЦЭМ!$A$40:$A$783,$A396,СВЦЭМ!$B$39:$B$789,Y$366)+'СЕТ СН'!$F$13</f>
        <v>#VALUE!</v>
      </c>
    </row>
    <row r="397" spans="1:26" ht="15.75" hidden="1" x14ac:dyDescent="0.2">
      <c r="A397" s="35">
        <f t="shared" si="10"/>
        <v>45657</v>
      </c>
      <c r="B397" s="36" t="e">
        <f ca="1">SUMIFS(СВЦЭМ!$K$40:$K$783,СВЦЭМ!$A$40:$A$783,$A397,СВЦЭМ!$B$39:$B$789,B$366)+'СЕТ СН'!$F$13</f>
        <v>#VALUE!</v>
      </c>
      <c r="C397" s="36" t="e">
        <f ca="1">SUMIFS(СВЦЭМ!$K$40:$K$783,СВЦЭМ!$A$40:$A$783,$A397,СВЦЭМ!$B$39:$B$789,C$366)+'СЕТ СН'!$F$13</f>
        <v>#VALUE!</v>
      </c>
      <c r="D397" s="36" t="e">
        <f ca="1">SUMIFS(СВЦЭМ!$K$40:$K$783,СВЦЭМ!$A$40:$A$783,$A397,СВЦЭМ!$B$39:$B$789,D$366)+'СЕТ СН'!$F$13</f>
        <v>#VALUE!</v>
      </c>
      <c r="E397" s="36" t="e">
        <f ca="1">SUMIFS(СВЦЭМ!$K$40:$K$783,СВЦЭМ!$A$40:$A$783,$A397,СВЦЭМ!$B$39:$B$789,E$366)+'СЕТ СН'!$F$13</f>
        <v>#VALUE!</v>
      </c>
      <c r="F397" s="36" t="e">
        <f ca="1">SUMIFS(СВЦЭМ!$K$40:$K$783,СВЦЭМ!$A$40:$A$783,$A397,СВЦЭМ!$B$39:$B$789,F$366)+'СЕТ СН'!$F$13</f>
        <v>#VALUE!</v>
      </c>
      <c r="G397" s="36" t="e">
        <f ca="1">SUMIFS(СВЦЭМ!$K$40:$K$783,СВЦЭМ!$A$40:$A$783,$A397,СВЦЭМ!$B$39:$B$789,G$366)+'СЕТ СН'!$F$13</f>
        <v>#VALUE!</v>
      </c>
      <c r="H397" s="36" t="e">
        <f ca="1">SUMIFS(СВЦЭМ!$K$40:$K$783,СВЦЭМ!$A$40:$A$783,$A397,СВЦЭМ!$B$39:$B$789,H$366)+'СЕТ СН'!$F$13</f>
        <v>#VALUE!</v>
      </c>
      <c r="I397" s="36" t="e">
        <f ca="1">SUMIFS(СВЦЭМ!$K$40:$K$783,СВЦЭМ!$A$40:$A$783,$A397,СВЦЭМ!$B$39:$B$789,I$366)+'СЕТ СН'!$F$13</f>
        <v>#VALUE!</v>
      </c>
      <c r="J397" s="36" t="e">
        <f ca="1">SUMIFS(СВЦЭМ!$K$40:$K$783,СВЦЭМ!$A$40:$A$783,$A397,СВЦЭМ!$B$39:$B$789,J$366)+'СЕТ СН'!$F$13</f>
        <v>#VALUE!</v>
      </c>
      <c r="K397" s="36" t="e">
        <f ca="1">SUMIFS(СВЦЭМ!$K$40:$K$783,СВЦЭМ!$A$40:$A$783,$A397,СВЦЭМ!$B$39:$B$789,K$366)+'СЕТ СН'!$F$13</f>
        <v>#VALUE!</v>
      </c>
      <c r="L397" s="36" t="e">
        <f ca="1">SUMIFS(СВЦЭМ!$K$40:$K$783,СВЦЭМ!$A$40:$A$783,$A397,СВЦЭМ!$B$39:$B$789,L$366)+'СЕТ СН'!$F$13</f>
        <v>#VALUE!</v>
      </c>
      <c r="M397" s="36" t="e">
        <f ca="1">SUMIFS(СВЦЭМ!$K$40:$K$783,СВЦЭМ!$A$40:$A$783,$A397,СВЦЭМ!$B$39:$B$789,M$366)+'СЕТ СН'!$F$13</f>
        <v>#VALUE!</v>
      </c>
      <c r="N397" s="36" t="e">
        <f ca="1">SUMIFS(СВЦЭМ!$K$40:$K$783,СВЦЭМ!$A$40:$A$783,$A397,СВЦЭМ!$B$39:$B$789,N$366)+'СЕТ СН'!$F$13</f>
        <v>#VALUE!</v>
      </c>
      <c r="O397" s="36" t="e">
        <f ca="1">SUMIFS(СВЦЭМ!$K$40:$K$783,СВЦЭМ!$A$40:$A$783,$A397,СВЦЭМ!$B$39:$B$789,O$366)+'СЕТ СН'!$F$13</f>
        <v>#VALUE!</v>
      </c>
      <c r="P397" s="36" t="e">
        <f ca="1">SUMIFS(СВЦЭМ!$K$40:$K$783,СВЦЭМ!$A$40:$A$783,$A397,СВЦЭМ!$B$39:$B$789,P$366)+'СЕТ СН'!$F$13</f>
        <v>#VALUE!</v>
      </c>
      <c r="Q397" s="36" t="e">
        <f ca="1">SUMIFS(СВЦЭМ!$K$40:$K$783,СВЦЭМ!$A$40:$A$783,$A397,СВЦЭМ!$B$39:$B$789,Q$366)+'СЕТ СН'!$F$13</f>
        <v>#VALUE!</v>
      </c>
      <c r="R397" s="36" t="e">
        <f ca="1">SUMIFS(СВЦЭМ!$K$40:$K$783,СВЦЭМ!$A$40:$A$783,$A397,СВЦЭМ!$B$39:$B$789,R$366)+'СЕТ СН'!$F$13</f>
        <v>#VALUE!</v>
      </c>
      <c r="S397" s="36" t="e">
        <f ca="1">SUMIFS(СВЦЭМ!$K$40:$K$783,СВЦЭМ!$A$40:$A$783,$A397,СВЦЭМ!$B$39:$B$789,S$366)+'СЕТ СН'!$F$13</f>
        <v>#VALUE!</v>
      </c>
      <c r="T397" s="36" t="e">
        <f ca="1">SUMIFS(СВЦЭМ!$K$40:$K$783,СВЦЭМ!$A$40:$A$783,$A397,СВЦЭМ!$B$39:$B$789,T$366)+'СЕТ СН'!$F$13</f>
        <v>#VALUE!</v>
      </c>
      <c r="U397" s="36" t="e">
        <f ca="1">SUMIFS(СВЦЭМ!$K$40:$K$783,СВЦЭМ!$A$40:$A$783,$A397,СВЦЭМ!$B$39:$B$789,U$366)+'СЕТ СН'!$F$13</f>
        <v>#VALUE!</v>
      </c>
      <c r="V397" s="36" t="e">
        <f ca="1">SUMIFS(СВЦЭМ!$K$40:$K$783,СВЦЭМ!$A$40:$A$783,$A397,СВЦЭМ!$B$39:$B$789,V$366)+'СЕТ СН'!$F$13</f>
        <v>#VALUE!</v>
      </c>
      <c r="W397" s="36" t="e">
        <f ca="1">SUMIFS(СВЦЭМ!$K$40:$K$783,СВЦЭМ!$A$40:$A$783,$A397,СВЦЭМ!$B$39:$B$789,W$366)+'СЕТ СН'!$F$13</f>
        <v>#VALUE!</v>
      </c>
      <c r="X397" s="36" t="e">
        <f ca="1">SUMIFS(СВЦЭМ!$K$40:$K$783,СВЦЭМ!$A$40:$A$783,$A397,СВЦЭМ!$B$39:$B$789,X$366)+'СЕТ СН'!$F$13</f>
        <v>#VALUE!</v>
      </c>
      <c r="Y397" s="36" t="e">
        <f ca="1">SUMIFS(СВЦЭМ!$K$40:$K$783,СВЦЭМ!$A$40:$A$783,$A397,СВЦЭМ!$B$39:$B$789,Y$366)+'СЕТ СН'!$F$13</f>
        <v>#VALUE!</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01.12.2024</v>
      </c>
      <c r="B402" s="36" t="e">
        <f ca="1">SUMIFS(СВЦЭМ!$L$40:$L$783,СВЦЭМ!$A$40:$A$783,$A402,СВЦЭМ!$B$39:$B$789,B$401)+'СЕТ СН'!$F$13</f>
        <v>#VALUE!</v>
      </c>
      <c r="C402" s="36" t="e">
        <f ca="1">SUMIFS(СВЦЭМ!$L$40:$L$783,СВЦЭМ!$A$40:$A$783,$A402,СВЦЭМ!$B$39:$B$789,C$401)+'СЕТ СН'!$F$13</f>
        <v>#VALUE!</v>
      </c>
      <c r="D402" s="36" t="e">
        <f ca="1">SUMIFS(СВЦЭМ!$L$40:$L$783,СВЦЭМ!$A$40:$A$783,$A402,СВЦЭМ!$B$39:$B$789,D$401)+'СЕТ СН'!$F$13</f>
        <v>#VALUE!</v>
      </c>
      <c r="E402" s="36" t="e">
        <f ca="1">SUMIFS(СВЦЭМ!$L$40:$L$783,СВЦЭМ!$A$40:$A$783,$A402,СВЦЭМ!$B$39:$B$789,E$401)+'СЕТ СН'!$F$13</f>
        <v>#VALUE!</v>
      </c>
      <c r="F402" s="36" t="e">
        <f ca="1">SUMIFS(СВЦЭМ!$L$40:$L$783,СВЦЭМ!$A$40:$A$783,$A402,СВЦЭМ!$B$39:$B$789,F$401)+'СЕТ СН'!$F$13</f>
        <v>#VALUE!</v>
      </c>
      <c r="G402" s="36" t="e">
        <f ca="1">SUMIFS(СВЦЭМ!$L$40:$L$783,СВЦЭМ!$A$40:$A$783,$A402,СВЦЭМ!$B$39:$B$789,G$401)+'СЕТ СН'!$F$13</f>
        <v>#VALUE!</v>
      </c>
      <c r="H402" s="36" t="e">
        <f ca="1">SUMIFS(СВЦЭМ!$L$40:$L$783,СВЦЭМ!$A$40:$A$783,$A402,СВЦЭМ!$B$39:$B$789,H$401)+'СЕТ СН'!$F$13</f>
        <v>#VALUE!</v>
      </c>
      <c r="I402" s="36" t="e">
        <f ca="1">SUMIFS(СВЦЭМ!$L$40:$L$783,СВЦЭМ!$A$40:$A$783,$A402,СВЦЭМ!$B$39:$B$789,I$401)+'СЕТ СН'!$F$13</f>
        <v>#VALUE!</v>
      </c>
      <c r="J402" s="36" t="e">
        <f ca="1">SUMIFS(СВЦЭМ!$L$40:$L$783,СВЦЭМ!$A$40:$A$783,$A402,СВЦЭМ!$B$39:$B$789,J$401)+'СЕТ СН'!$F$13</f>
        <v>#VALUE!</v>
      </c>
      <c r="K402" s="36" t="e">
        <f ca="1">SUMIFS(СВЦЭМ!$L$40:$L$783,СВЦЭМ!$A$40:$A$783,$A402,СВЦЭМ!$B$39:$B$789,K$401)+'СЕТ СН'!$F$13</f>
        <v>#VALUE!</v>
      </c>
      <c r="L402" s="36" t="e">
        <f ca="1">SUMIFS(СВЦЭМ!$L$40:$L$783,СВЦЭМ!$A$40:$A$783,$A402,СВЦЭМ!$B$39:$B$789,L$401)+'СЕТ СН'!$F$13</f>
        <v>#VALUE!</v>
      </c>
      <c r="M402" s="36" t="e">
        <f ca="1">SUMIFS(СВЦЭМ!$L$40:$L$783,СВЦЭМ!$A$40:$A$783,$A402,СВЦЭМ!$B$39:$B$789,M$401)+'СЕТ СН'!$F$13</f>
        <v>#VALUE!</v>
      </c>
      <c r="N402" s="36" t="e">
        <f ca="1">SUMIFS(СВЦЭМ!$L$40:$L$783,СВЦЭМ!$A$40:$A$783,$A402,СВЦЭМ!$B$39:$B$789,N$401)+'СЕТ СН'!$F$13</f>
        <v>#VALUE!</v>
      </c>
      <c r="O402" s="36" t="e">
        <f ca="1">SUMIFS(СВЦЭМ!$L$40:$L$783,СВЦЭМ!$A$40:$A$783,$A402,СВЦЭМ!$B$39:$B$789,O$401)+'СЕТ СН'!$F$13</f>
        <v>#VALUE!</v>
      </c>
      <c r="P402" s="36" t="e">
        <f ca="1">SUMIFS(СВЦЭМ!$L$40:$L$783,СВЦЭМ!$A$40:$A$783,$A402,СВЦЭМ!$B$39:$B$789,P$401)+'СЕТ СН'!$F$13</f>
        <v>#VALUE!</v>
      </c>
      <c r="Q402" s="36" t="e">
        <f ca="1">SUMIFS(СВЦЭМ!$L$40:$L$783,СВЦЭМ!$A$40:$A$783,$A402,СВЦЭМ!$B$39:$B$789,Q$401)+'СЕТ СН'!$F$13</f>
        <v>#VALUE!</v>
      </c>
      <c r="R402" s="36" t="e">
        <f ca="1">SUMIFS(СВЦЭМ!$L$40:$L$783,СВЦЭМ!$A$40:$A$783,$A402,СВЦЭМ!$B$39:$B$789,R$401)+'СЕТ СН'!$F$13</f>
        <v>#VALUE!</v>
      </c>
      <c r="S402" s="36" t="e">
        <f ca="1">SUMIFS(СВЦЭМ!$L$40:$L$783,СВЦЭМ!$A$40:$A$783,$A402,СВЦЭМ!$B$39:$B$789,S$401)+'СЕТ СН'!$F$13</f>
        <v>#VALUE!</v>
      </c>
      <c r="T402" s="36" t="e">
        <f ca="1">SUMIFS(СВЦЭМ!$L$40:$L$783,СВЦЭМ!$A$40:$A$783,$A402,СВЦЭМ!$B$39:$B$789,T$401)+'СЕТ СН'!$F$13</f>
        <v>#VALUE!</v>
      </c>
      <c r="U402" s="36" t="e">
        <f ca="1">SUMIFS(СВЦЭМ!$L$40:$L$783,СВЦЭМ!$A$40:$A$783,$A402,СВЦЭМ!$B$39:$B$789,U$401)+'СЕТ СН'!$F$13</f>
        <v>#VALUE!</v>
      </c>
      <c r="V402" s="36" t="e">
        <f ca="1">SUMIFS(СВЦЭМ!$L$40:$L$783,СВЦЭМ!$A$40:$A$783,$A402,СВЦЭМ!$B$39:$B$789,V$401)+'СЕТ СН'!$F$13</f>
        <v>#VALUE!</v>
      </c>
      <c r="W402" s="36" t="e">
        <f ca="1">SUMIFS(СВЦЭМ!$L$40:$L$783,СВЦЭМ!$A$40:$A$783,$A402,СВЦЭМ!$B$39:$B$789,W$401)+'СЕТ СН'!$F$13</f>
        <v>#VALUE!</v>
      </c>
      <c r="X402" s="36" t="e">
        <f ca="1">SUMIFS(СВЦЭМ!$L$40:$L$783,СВЦЭМ!$A$40:$A$783,$A402,СВЦЭМ!$B$39:$B$789,X$401)+'СЕТ СН'!$F$13</f>
        <v>#VALUE!</v>
      </c>
      <c r="Y402" s="36" t="e">
        <f ca="1">SUMIFS(СВЦЭМ!$L$40:$L$783,СВЦЭМ!$A$40:$A$783,$A402,СВЦЭМ!$B$39:$B$789,Y$401)+'СЕТ СН'!$F$13</f>
        <v>#VALUE!</v>
      </c>
      <c r="AA402" s="45"/>
    </row>
    <row r="403" spans="1:27" ht="15.75" hidden="1" x14ac:dyDescent="0.2">
      <c r="A403" s="35">
        <f>A402+1</f>
        <v>45628</v>
      </c>
      <c r="B403" s="36" t="e">
        <f ca="1">SUMIFS(СВЦЭМ!$L$40:$L$783,СВЦЭМ!$A$40:$A$783,$A403,СВЦЭМ!$B$39:$B$789,B$401)+'СЕТ СН'!$F$13</f>
        <v>#VALUE!</v>
      </c>
      <c r="C403" s="36" t="e">
        <f ca="1">SUMIFS(СВЦЭМ!$L$40:$L$783,СВЦЭМ!$A$40:$A$783,$A403,СВЦЭМ!$B$39:$B$789,C$401)+'СЕТ СН'!$F$13</f>
        <v>#VALUE!</v>
      </c>
      <c r="D403" s="36" t="e">
        <f ca="1">SUMIFS(СВЦЭМ!$L$40:$L$783,СВЦЭМ!$A$40:$A$783,$A403,СВЦЭМ!$B$39:$B$789,D$401)+'СЕТ СН'!$F$13</f>
        <v>#VALUE!</v>
      </c>
      <c r="E403" s="36" t="e">
        <f ca="1">SUMIFS(СВЦЭМ!$L$40:$L$783,СВЦЭМ!$A$40:$A$783,$A403,СВЦЭМ!$B$39:$B$789,E$401)+'СЕТ СН'!$F$13</f>
        <v>#VALUE!</v>
      </c>
      <c r="F403" s="36" t="e">
        <f ca="1">SUMIFS(СВЦЭМ!$L$40:$L$783,СВЦЭМ!$A$40:$A$783,$A403,СВЦЭМ!$B$39:$B$789,F$401)+'СЕТ СН'!$F$13</f>
        <v>#VALUE!</v>
      </c>
      <c r="G403" s="36" t="e">
        <f ca="1">SUMIFS(СВЦЭМ!$L$40:$L$783,СВЦЭМ!$A$40:$A$783,$A403,СВЦЭМ!$B$39:$B$789,G$401)+'СЕТ СН'!$F$13</f>
        <v>#VALUE!</v>
      </c>
      <c r="H403" s="36" t="e">
        <f ca="1">SUMIFS(СВЦЭМ!$L$40:$L$783,СВЦЭМ!$A$40:$A$783,$A403,СВЦЭМ!$B$39:$B$789,H$401)+'СЕТ СН'!$F$13</f>
        <v>#VALUE!</v>
      </c>
      <c r="I403" s="36" t="e">
        <f ca="1">SUMIFS(СВЦЭМ!$L$40:$L$783,СВЦЭМ!$A$40:$A$783,$A403,СВЦЭМ!$B$39:$B$789,I$401)+'СЕТ СН'!$F$13</f>
        <v>#VALUE!</v>
      </c>
      <c r="J403" s="36" t="e">
        <f ca="1">SUMIFS(СВЦЭМ!$L$40:$L$783,СВЦЭМ!$A$40:$A$783,$A403,СВЦЭМ!$B$39:$B$789,J$401)+'СЕТ СН'!$F$13</f>
        <v>#VALUE!</v>
      </c>
      <c r="K403" s="36" t="e">
        <f ca="1">SUMIFS(СВЦЭМ!$L$40:$L$783,СВЦЭМ!$A$40:$A$783,$A403,СВЦЭМ!$B$39:$B$789,K$401)+'СЕТ СН'!$F$13</f>
        <v>#VALUE!</v>
      </c>
      <c r="L403" s="36" t="e">
        <f ca="1">SUMIFS(СВЦЭМ!$L$40:$L$783,СВЦЭМ!$A$40:$A$783,$A403,СВЦЭМ!$B$39:$B$789,L$401)+'СЕТ СН'!$F$13</f>
        <v>#VALUE!</v>
      </c>
      <c r="M403" s="36" t="e">
        <f ca="1">SUMIFS(СВЦЭМ!$L$40:$L$783,СВЦЭМ!$A$40:$A$783,$A403,СВЦЭМ!$B$39:$B$789,M$401)+'СЕТ СН'!$F$13</f>
        <v>#VALUE!</v>
      </c>
      <c r="N403" s="36" t="e">
        <f ca="1">SUMIFS(СВЦЭМ!$L$40:$L$783,СВЦЭМ!$A$40:$A$783,$A403,СВЦЭМ!$B$39:$B$789,N$401)+'СЕТ СН'!$F$13</f>
        <v>#VALUE!</v>
      </c>
      <c r="O403" s="36" t="e">
        <f ca="1">SUMIFS(СВЦЭМ!$L$40:$L$783,СВЦЭМ!$A$40:$A$783,$A403,СВЦЭМ!$B$39:$B$789,O$401)+'СЕТ СН'!$F$13</f>
        <v>#VALUE!</v>
      </c>
      <c r="P403" s="36" t="e">
        <f ca="1">SUMIFS(СВЦЭМ!$L$40:$L$783,СВЦЭМ!$A$40:$A$783,$A403,СВЦЭМ!$B$39:$B$789,P$401)+'СЕТ СН'!$F$13</f>
        <v>#VALUE!</v>
      </c>
      <c r="Q403" s="36" t="e">
        <f ca="1">SUMIFS(СВЦЭМ!$L$40:$L$783,СВЦЭМ!$A$40:$A$783,$A403,СВЦЭМ!$B$39:$B$789,Q$401)+'СЕТ СН'!$F$13</f>
        <v>#VALUE!</v>
      </c>
      <c r="R403" s="36" t="e">
        <f ca="1">SUMIFS(СВЦЭМ!$L$40:$L$783,СВЦЭМ!$A$40:$A$783,$A403,СВЦЭМ!$B$39:$B$789,R$401)+'СЕТ СН'!$F$13</f>
        <v>#VALUE!</v>
      </c>
      <c r="S403" s="36" t="e">
        <f ca="1">SUMIFS(СВЦЭМ!$L$40:$L$783,СВЦЭМ!$A$40:$A$783,$A403,СВЦЭМ!$B$39:$B$789,S$401)+'СЕТ СН'!$F$13</f>
        <v>#VALUE!</v>
      </c>
      <c r="T403" s="36" t="e">
        <f ca="1">SUMIFS(СВЦЭМ!$L$40:$L$783,СВЦЭМ!$A$40:$A$783,$A403,СВЦЭМ!$B$39:$B$789,T$401)+'СЕТ СН'!$F$13</f>
        <v>#VALUE!</v>
      </c>
      <c r="U403" s="36" t="e">
        <f ca="1">SUMIFS(СВЦЭМ!$L$40:$L$783,СВЦЭМ!$A$40:$A$783,$A403,СВЦЭМ!$B$39:$B$789,U$401)+'СЕТ СН'!$F$13</f>
        <v>#VALUE!</v>
      </c>
      <c r="V403" s="36" t="e">
        <f ca="1">SUMIFS(СВЦЭМ!$L$40:$L$783,СВЦЭМ!$A$40:$A$783,$A403,СВЦЭМ!$B$39:$B$789,V$401)+'СЕТ СН'!$F$13</f>
        <v>#VALUE!</v>
      </c>
      <c r="W403" s="36" t="e">
        <f ca="1">SUMIFS(СВЦЭМ!$L$40:$L$783,СВЦЭМ!$A$40:$A$783,$A403,СВЦЭМ!$B$39:$B$789,W$401)+'СЕТ СН'!$F$13</f>
        <v>#VALUE!</v>
      </c>
      <c r="X403" s="36" t="e">
        <f ca="1">SUMIFS(СВЦЭМ!$L$40:$L$783,СВЦЭМ!$A$40:$A$783,$A403,СВЦЭМ!$B$39:$B$789,X$401)+'СЕТ СН'!$F$13</f>
        <v>#VALUE!</v>
      </c>
      <c r="Y403" s="36" t="e">
        <f ca="1">SUMIFS(СВЦЭМ!$L$40:$L$783,СВЦЭМ!$A$40:$A$783,$A403,СВЦЭМ!$B$39:$B$789,Y$401)+'СЕТ СН'!$F$13</f>
        <v>#VALUE!</v>
      </c>
    </row>
    <row r="404" spans="1:27" ht="15.75" hidden="1" x14ac:dyDescent="0.2">
      <c r="A404" s="35">
        <f t="shared" ref="A404:A432" si="11">A403+1</f>
        <v>45629</v>
      </c>
      <c r="B404" s="36" t="e">
        <f ca="1">SUMIFS(СВЦЭМ!$L$40:$L$783,СВЦЭМ!$A$40:$A$783,$A404,СВЦЭМ!$B$39:$B$789,B$401)+'СЕТ СН'!$F$13</f>
        <v>#VALUE!</v>
      </c>
      <c r="C404" s="36" t="e">
        <f ca="1">SUMIFS(СВЦЭМ!$L$40:$L$783,СВЦЭМ!$A$40:$A$783,$A404,СВЦЭМ!$B$39:$B$789,C$401)+'СЕТ СН'!$F$13</f>
        <v>#VALUE!</v>
      </c>
      <c r="D404" s="36" t="e">
        <f ca="1">SUMIFS(СВЦЭМ!$L$40:$L$783,СВЦЭМ!$A$40:$A$783,$A404,СВЦЭМ!$B$39:$B$789,D$401)+'СЕТ СН'!$F$13</f>
        <v>#VALUE!</v>
      </c>
      <c r="E404" s="36" t="e">
        <f ca="1">SUMIFS(СВЦЭМ!$L$40:$L$783,СВЦЭМ!$A$40:$A$783,$A404,СВЦЭМ!$B$39:$B$789,E$401)+'СЕТ СН'!$F$13</f>
        <v>#VALUE!</v>
      </c>
      <c r="F404" s="36" t="e">
        <f ca="1">SUMIFS(СВЦЭМ!$L$40:$L$783,СВЦЭМ!$A$40:$A$783,$A404,СВЦЭМ!$B$39:$B$789,F$401)+'СЕТ СН'!$F$13</f>
        <v>#VALUE!</v>
      </c>
      <c r="G404" s="36" t="e">
        <f ca="1">SUMIFS(СВЦЭМ!$L$40:$L$783,СВЦЭМ!$A$40:$A$783,$A404,СВЦЭМ!$B$39:$B$789,G$401)+'СЕТ СН'!$F$13</f>
        <v>#VALUE!</v>
      </c>
      <c r="H404" s="36" t="e">
        <f ca="1">SUMIFS(СВЦЭМ!$L$40:$L$783,СВЦЭМ!$A$40:$A$783,$A404,СВЦЭМ!$B$39:$B$789,H$401)+'СЕТ СН'!$F$13</f>
        <v>#VALUE!</v>
      </c>
      <c r="I404" s="36" t="e">
        <f ca="1">SUMIFS(СВЦЭМ!$L$40:$L$783,СВЦЭМ!$A$40:$A$783,$A404,СВЦЭМ!$B$39:$B$789,I$401)+'СЕТ СН'!$F$13</f>
        <v>#VALUE!</v>
      </c>
      <c r="J404" s="36" t="e">
        <f ca="1">SUMIFS(СВЦЭМ!$L$40:$L$783,СВЦЭМ!$A$40:$A$783,$A404,СВЦЭМ!$B$39:$B$789,J$401)+'СЕТ СН'!$F$13</f>
        <v>#VALUE!</v>
      </c>
      <c r="K404" s="36" t="e">
        <f ca="1">SUMIFS(СВЦЭМ!$L$40:$L$783,СВЦЭМ!$A$40:$A$783,$A404,СВЦЭМ!$B$39:$B$789,K$401)+'СЕТ СН'!$F$13</f>
        <v>#VALUE!</v>
      </c>
      <c r="L404" s="36" t="e">
        <f ca="1">SUMIFS(СВЦЭМ!$L$40:$L$783,СВЦЭМ!$A$40:$A$783,$A404,СВЦЭМ!$B$39:$B$789,L$401)+'СЕТ СН'!$F$13</f>
        <v>#VALUE!</v>
      </c>
      <c r="M404" s="36" t="e">
        <f ca="1">SUMIFS(СВЦЭМ!$L$40:$L$783,СВЦЭМ!$A$40:$A$783,$A404,СВЦЭМ!$B$39:$B$789,M$401)+'СЕТ СН'!$F$13</f>
        <v>#VALUE!</v>
      </c>
      <c r="N404" s="36" t="e">
        <f ca="1">SUMIFS(СВЦЭМ!$L$40:$L$783,СВЦЭМ!$A$40:$A$783,$A404,СВЦЭМ!$B$39:$B$789,N$401)+'СЕТ СН'!$F$13</f>
        <v>#VALUE!</v>
      </c>
      <c r="O404" s="36" t="e">
        <f ca="1">SUMIFS(СВЦЭМ!$L$40:$L$783,СВЦЭМ!$A$40:$A$783,$A404,СВЦЭМ!$B$39:$B$789,O$401)+'СЕТ СН'!$F$13</f>
        <v>#VALUE!</v>
      </c>
      <c r="P404" s="36" t="e">
        <f ca="1">SUMIFS(СВЦЭМ!$L$40:$L$783,СВЦЭМ!$A$40:$A$783,$A404,СВЦЭМ!$B$39:$B$789,P$401)+'СЕТ СН'!$F$13</f>
        <v>#VALUE!</v>
      </c>
      <c r="Q404" s="36" t="e">
        <f ca="1">SUMIFS(СВЦЭМ!$L$40:$L$783,СВЦЭМ!$A$40:$A$783,$A404,СВЦЭМ!$B$39:$B$789,Q$401)+'СЕТ СН'!$F$13</f>
        <v>#VALUE!</v>
      </c>
      <c r="R404" s="36" t="e">
        <f ca="1">SUMIFS(СВЦЭМ!$L$40:$L$783,СВЦЭМ!$A$40:$A$783,$A404,СВЦЭМ!$B$39:$B$789,R$401)+'СЕТ СН'!$F$13</f>
        <v>#VALUE!</v>
      </c>
      <c r="S404" s="36" t="e">
        <f ca="1">SUMIFS(СВЦЭМ!$L$40:$L$783,СВЦЭМ!$A$40:$A$783,$A404,СВЦЭМ!$B$39:$B$789,S$401)+'СЕТ СН'!$F$13</f>
        <v>#VALUE!</v>
      </c>
      <c r="T404" s="36" t="e">
        <f ca="1">SUMIFS(СВЦЭМ!$L$40:$L$783,СВЦЭМ!$A$40:$A$783,$A404,СВЦЭМ!$B$39:$B$789,T$401)+'СЕТ СН'!$F$13</f>
        <v>#VALUE!</v>
      </c>
      <c r="U404" s="36" t="e">
        <f ca="1">SUMIFS(СВЦЭМ!$L$40:$L$783,СВЦЭМ!$A$40:$A$783,$A404,СВЦЭМ!$B$39:$B$789,U$401)+'СЕТ СН'!$F$13</f>
        <v>#VALUE!</v>
      </c>
      <c r="V404" s="36" t="e">
        <f ca="1">SUMIFS(СВЦЭМ!$L$40:$L$783,СВЦЭМ!$A$40:$A$783,$A404,СВЦЭМ!$B$39:$B$789,V$401)+'СЕТ СН'!$F$13</f>
        <v>#VALUE!</v>
      </c>
      <c r="W404" s="36" t="e">
        <f ca="1">SUMIFS(СВЦЭМ!$L$40:$L$783,СВЦЭМ!$A$40:$A$783,$A404,СВЦЭМ!$B$39:$B$789,W$401)+'СЕТ СН'!$F$13</f>
        <v>#VALUE!</v>
      </c>
      <c r="X404" s="36" t="e">
        <f ca="1">SUMIFS(СВЦЭМ!$L$40:$L$783,СВЦЭМ!$A$40:$A$783,$A404,СВЦЭМ!$B$39:$B$789,X$401)+'СЕТ СН'!$F$13</f>
        <v>#VALUE!</v>
      </c>
      <c r="Y404" s="36" t="e">
        <f ca="1">SUMIFS(СВЦЭМ!$L$40:$L$783,СВЦЭМ!$A$40:$A$783,$A404,СВЦЭМ!$B$39:$B$789,Y$401)+'СЕТ СН'!$F$13</f>
        <v>#VALUE!</v>
      </c>
    </row>
    <row r="405" spans="1:27" ht="15.75" hidden="1" x14ac:dyDescent="0.2">
      <c r="A405" s="35">
        <f t="shared" si="11"/>
        <v>45630</v>
      </c>
      <c r="B405" s="36" t="e">
        <f ca="1">SUMIFS(СВЦЭМ!$L$40:$L$783,СВЦЭМ!$A$40:$A$783,$A405,СВЦЭМ!$B$39:$B$789,B$401)+'СЕТ СН'!$F$13</f>
        <v>#VALUE!</v>
      </c>
      <c r="C405" s="36" t="e">
        <f ca="1">SUMIFS(СВЦЭМ!$L$40:$L$783,СВЦЭМ!$A$40:$A$783,$A405,СВЦЭМ!$B$39:$B$789,C$401)+'СЕТ СН'!$F$13</f>
        <v>#VALUE!</v>
      </c>
      <c r="D405" s="36" t="e">
        <f ca="1">SUMIFS(СВЦЭМ!$L$40:$L$783,СВЦЭМ!$A$40:$A$783,$A405,СВЦЭМ!$B$39:$B$789,D$401)+'СЕТ СН'!$F$13</f>
        <v>#VALUE!</v>
      </c>
      <c r="E405" s="36" t="e">
        <f ca="1">SUMIFS(СВЦЭМ!$L$40:$L$783,СВЦЭМ!$A$40:$A$783,$A405,СВЦЭМ!$B$39:$B$789,E$401)+'СЕТ СН'!$F$13</f>
        <v>#VALUE!</v>
      </c>
      <c r="F405" s="36" t="e">
        <f ca="1">SUMIFS(СВЦЭМ!$L$40:$L$783,СВЦЭМ!$A$40:$A$783,$A405,СВЦЭМ!$B$39:$B$789,F$401)+'СЕТ СН'!$F$13</f>
        <v>#VALUE!</v>
      </c>
      <c r="G405" s="36" t="e">
        <f ca="1">SUMIFS(СВЦЭМ!$L$40:$L$783,СВЦЭМ!$A$40:$A$783,$A405,СВЦЭМ!$B$39:$B$789,G$401)+'СЕТ СН'!$F$13</f>
        <v>#VALUE!</v>
      </c>
      <c r="H405" s="36" t="e">
        <f ca="1">SUMIFS(СВЦЭМ!$L$40:$L$783,СВЦЭМ!$A$40:$A$783,$A405,СВЦЭМ!$B$39:$B$789,H$401)+'СЕТ СН'!$F$13</f>
        <v>#VALUE!</v>
      </c>
      <c r="I405" s="36" t="e">
        <f ca="1">SUMIFS(СВЦЭМ!$L$40:$L$783,СВЦЭМ!$A$40:$A$783,$A405,СВЦЭМ!$B$39:$B$789,I$401)+'СЕТ СН'!$F$13</f>
        <v>#VALUE!</v>
      </c>
      <c r="J405" s="36" t="e">
        <f ca="1">SUMIFS(СВЦЭМ!$L$40:$L$783,СВЦЭМ!$A$40:$A$783,$A405,СВЦЭМ!$B$39:$B$789,J$401)+'СЕТ СН'!$F$13</f>
        <v>#VALUE!</v>
      </c>
      <c r="K405" s="36" t="e">
        <f ca="1">SUMIFS(СВЦЭМ!$L$40:$L$783,СВЦЭМ!$A$40:$A$783,$A405,СВЦЭМ!$B$39:$B$789,K$401)+'СЕТ СН'!$F$13</f>
        <v>#VALUE!</v>
      </c>
      <c r="L405" s="36" t="e">
        <f ca="1">SUMIFS(СВЦЭМ!$L$40:$L$783,СВЦЭМ!$A$40:$A$783,$A405,СВЦЭМ!$B$39:$B$789,L$401)+'СЕТ СН'!$F$13</f>
        <v>#VALUE!</v>
      </c>
      <c r="M405" s="36" t="e">
        <f ca="1">SUMIFS(СВЦЭМ!$L$40:$L$783,СВЦЭМ!$A$40:$A$783,$A405,СВЦЭМ!$B$39:$B$789,M$401)+'СЕТ СН'!$F$13</f>
        <v>#VALUE!</v>
      </c>
      <c r="N405" s="36" t="e">
        <f ca="1">SUMIFS(СВЦЭМ!$L$40:$L$783,СВЦЭМ!$A$40:$A$783,$A405,СВЦЭМ!$B$39:$B$789,N$401)+'СЕТ СН'!$F$13</f>
        <v>#VALUE!</v>
      </c>
      <c r="O405" s="36" t="e">
        <f ca="1">SUMIFS(СВЦЭМ!$L$40:$L$783,СВЦЭМ!$A$40:$A$783,$A405,СВЦЭМ!$B$39:$B$789,O$401)+'СЕТ СН'!$F$13</f>
        <v>#VALUE!</v>
      </c>
      <c r="P405" s="36" t="e">
        <f ca="1">SUMIFS(СВЦЭМ!$L$40:$L$783,СВЦЭМ!$A$40:$A$783,$A405,СВЦЭМ!$B$39:$B$789,P$401)+'СЕТ СН'!$F$13</f>
        <v>#VALUE!</v>
      </c>
      <c r="Q405" s="36" t="e">
        <f ca="1">SUMIFS(СВЦЭМ!$L$40:$L$783,СВЦЭМ!$A$40:$A$783,$A405,СВЦЭМ!$B$39:$B$789,Q$401)+'СЕТ СН'!$F$13</f>
        <v>#VALUE!</v>
      </c>
      <c r="R405" s="36" t="e">
        <f ca="1">SUMIFS(СВЦЭМ!$L$40:$L$783,СВЦЭМ!$A$40:$A$783,$A405,СВЦЭМ!$B$39:$B$789,R$401)+'СЕТ СН'!$F$13</f>
        <v>#VALUE!</v>
      </c>
      <c r="S405" s="36" t="e">
        <f ca="1">SUMIFS(СВЦЭМ!$L$40:$L$783,СВЦЭМ!$A$40:$A$783,$A405,СВЦЭМ!$B$39:$B$789,S$401)+'СЕТ СН'!$F$13</f>
        <v>#VALUE!</v>
      </c>
      <c r="T405" s="36" t="e">
        <f ca="1">SUMIFS(СВЦЭМ!$L$40:$L$783,СВЦЭМ!$A$40:$A$783,$A405,СВЦЭМ!$B$39:$B$789,T$401)+'СЕТ СН'!$F$13</f>
        <v>#VALUE!</v>
      </c>
      <c r="U405" s="36" t="e">
        <f ca="1">SUMIFS(СВЦЭМ!$L$40:$L$783,СВЦЭМ!$A$40:$A$783,$A405,СВЦЭМ!$B$39:$B$789,U$401)+'СЕТ СН'!$F$13</f>
        <v>#VALUE!</v>
      </c>
      <c r="V405" s="36" t="e">
        <f ca="1">SUMIFS(СВЦЭМ!$L$40:$L$783,СВЦЭМ!$A$40:$A$783,$A405,СВЦЭМ!$B$39:$B$789,V$401)+'СЕТ СН'!$F$13</f>
        <v>#VALUE!</v>
      </c>
      <c r="W405" s="36" t="e">
        <f ca="1">SUMIFS(СВЦЭМ!$L$40:$L$783,СВЦЭМ!$A$40:$A$783,$A405,СВЦЭМ!$B$39:$B$789,W$401)+'СЕТ СН'!$F$13</f>
        <v>#VALUE!</v>
      </c>
      <c r="X405" s="36" t="e">
        <f ca="1">SUMIFS(СВЦЭМ!$L$40:$L$783,СВЦЭМ!$A$40:$A$783,$A405,СВЦЭМ!$B$39:$B$789,X$401)+'СЕТ СН'!$F$13</f>
        <v>#VALUE!</v>
      </c>
      <c r="Y405" s="36" t="e">
        <f ca="1">SUMIFS(СВЦЭМ!$L$40:$L$783,СВЦЭМ!$A$40:$A$783,$A405,СВЦЭМ!$B$39:$B$789,Y$401)+'СЕТ СН'!$F$13</f>
        <v>#VALUE!</v>
      </c>
    </row>
    <row r="406" spans="1:27" ht="15.75" hidden="1" x14ac:dyDescent="0.2">
      <c r="A406" s="35">
        <f t="shared" si="11"/>
        <v>45631</v>
      </c>
      <c r="B406" s="36" t="e">
        <f ca="1">SUMIFS(СВЦЭМ!$L$40:$L$783,СВЦЭМ!$A$40:$A$783,$A406,СВЦЭМ!$B$39:$B$789,B$401)+'СЕТ СН'!$F$13</f>
        <v>#VALUE!</v>
      </c>
      <c r="C406" s="36" t="e">
        <f ca="1">SUMIFS(СВЦЭМ!$L$40:$L$783,СВЦЭМ!$A$40:$A$783,$A406,СВЦЭМ!$B$39:$B$789,C$401)+'СЕТ СН'!$F$13</f>
        <v>#VALUE!</v>
      </c>
      <c r="D406" s="36" t="e">
        <f ca="1">SUMIFS(СВЦЭМ!$L$40:$L$783,СВЦЭМ!$A$40:$A$783,$A406,СВЦЭМ!$B$39:$B$789,D$401)+'СЕТ СН'!$F$13</f>
        <v>#VALUE!</v>
      </c>
      <c r="E406" s="36" t="e">
        <f ca="1">SUMIFS(СВЦЭМ!$L$40:$L$783,СВЦЭМ!$A$40:$A$783,$A406,СВЦЭМ!$B$39:$B$789,E$401)+'СЕТ СН'!$F$13</f>
        <v>#VALUE!</v>
      </c>
      <c r="F406" s="36" t="e">
        <f ca="1">SUMIFS(СВЦЭМ!$L$40:$L$783,СВЦЭМ!$A$40:$A$783,$A406,СВЦЭМ!$B$39:$B$789,F$401)+'СЕТ СН'!$F$13</f>
        <v>#VALUE!</v>
      </c>
      <c r="G406" s="36" t="e">
        <f ca="1">SUMIFS(СВЦЭМ!$L$40:$L$783,СВЦЭМ!$A$40:$A$783,$A406,СВЦЭМ!$B$39:$B$789,G$401)+'СЕТ СН'!$F$13</f>
        <v>#VALUE!</v>
      </c>
      <c r="H406" s="36" t="e">
        <f ca="1">SUMIFS(СВЦЭМ!$L$40:$L$783,СВЦЭМ!$A$40:$A$783,$A406,СВЦЭМ!$B$39:$B$789,H$401)+'СЕТ СН'!$F$13</f>
        <v>#VALUE!</v>
      </c>
      <c r="I406" s="36" t="e">
        <f ca="1">SUMIFS(СВЦЭМ!$L$40:$L$783,СВЦЭМ!$A$40:$A$783,$A406,СВЦЭМ!$B$39:$B$789,I$401)+'СЕТ СН'!$F$13</f>
        <v>#VALUE!</v>
      </c>
      <c r="J406" s="36" t="e">
        <f ca="1">SUMIFS(СВЦЭМ!$L$40:$L$783,СВЦЭМ!$A$40:$A$783,$A406,СВЦЭМ!$B$39:$B$789,J$401)+'СЕТ СН'!$F$13</f>
        <v>#VALUE!</v>
      </c>
      <c r="K406" s="36" t="e">
        <f ca="1">SUMIFS(СВЦЭМ!$L$40:$L$783,СВЦЭМ!$A$40:$A$783,$A406,СВЦЭМ!$B$39:$B$789,K$401)+'СЕТ СН'!$F$13</f>
        <v>#VALUE!</v>
      </c>
      <c r="L406" s="36" t="e">
        <f ca="1">SUMIFS(СВЦЭМ!$L$40:$L$783,СВЦЭМ!$A$40:$A$783,$A406,СВЦЭМ!$B$39:$B$789,L$401)+'СЕТ СН'!$F$13</f>
        <v>#VALUE!</v>
      </c>
      <c r="M406" s="36" t="e">
        <f ca="1">SUMIFS(СВЦЭМ!$L$40:$L$783,СВЦЭМ!$A$40:$A$783,$A406,СВЦЭМ!$B$39:$B$789,M$401)+'СЕТ СН'!$F$13</f>
        <v>#VALUE!</v>
      </c>
      <c r="N406" s="36" t="e">
        <f ca="1">SUMIFS(СВЦЭМ!$L$40:$L$783,СВЦЭМ!$A$40:$A$783,$A406,СВЦЭМ!$B$39:$B$789,N$401)+'СЕТ СН'!$F$13</f>
        <v>#VALUE!</v>
      </c>
      <c r="O406" s="36" t="e">
        <f ca="1">SUMIFS(СВЦЭМ!$L$40:$L$783,СВЦЭМ!$A$40:$A$783,$A406,СВЦЭМ!$B$39:$B$789,O$401)+'СЕТ СН'!$F$13</f>
        <v>#VALUE!</v>
      </c>
      <c r="P406" s="36" t="e">
        <f ca="1">SUMIFS(СВЦЭМ!$L$40:$L$783,СВЦЭМ!$A$40:$A$783,$A406,СВЦЭМ!$B$39:$B$789,P$401)+'СЕТ СН'!$F$13</f>
        <v>#VALUE!</v>
      </c>
      <c r="Q406" s="36" t="e">
        <f ca="1">SUMIFS(СВЦЭМ!$L$40:$L$783,СВЦЭМ!$A$40:$A$783,$A406,СВЦЭМ!$B$39:$B$789,Q$401)+'СЕТ СН'!$F$13</f>
        <v>#VALUE!</v>
      </c>
      <c r="R406" s="36" t="e">
        <f ca="1">SUMIFS(СВЦЭМ!$L$40:$L$783,СВЦЭМ!$A$40:$A$783,$A406,СВЦЭМ!$B$39:$B$789,R$401)+'СЕТ СН'!$F$13</f>
        <v>#VALUE!</v>
      </c>
      <c r="S406" s="36" t="e">
        <f ca="1">SUMIFS(СВЦЭМ!$L$40:$L$783,СВЦЭМ!$A$40:$A$783,$A406,СВЦЭМ!$B$39:$B$789,S$401)+'СЕТ СН'!$F$13</f>
        <v>#VALUE!</v>
      </c>
      <c r="T406" s="36" t="e">
        <f ca="1">SUMIFS(СВЦЭМ!$L$40:$L$783,СВЦЭМ!$A$40:$A$783,$A406,СВЦЭМ!$B$39:$B$789,T$401)+'СЕТ СН'!$F$13</f>
        <v>#VALUE!</v>
      </c>
      <c r="U406" s="36" t="e">
        <f ca="1">SUMIFS(СВЦЭМ!$L$40:$L$783,СВЦЭМ!$A$40:$A$783,$A406,СВЦЭМ!$B$39:$B$789,U$401)+'СЕТ СН'!$F$13</f>
        <v>#VALUE!</v>
      </c>
      <c r="V406" s="36" t="e">
        <f ca="1">SUMIFS(СВЦЭМ!$L$40:$L$783,СВЦЭМ!$A$40:$A$783,$A406,СВЦЭМ!$B$39:$B$789,V$401)+'СЕТ СН'!$F$13</f>
        <v>#VALUE!</v>
      </c>
      <c r="W406" s="36" t="e">
        <f ca="1">SUMIFS(СВЦЭМ!$L$40:$L$783,СВЦЭМ!$A$40:$A$783,$A406,СВЦЭМ!$B$39:$B$789,W$401)+'СЕТ СН'!$F$13</f>
        <v>#VALUE!</v>
      </c>
      <c r="X406" s="36" t="e">
        <f ca="1">SUMIFS(СВЦЭМ!$L$40:$L$783,СВЦЭМ!$A$40:$A$783,$A406,СВЦЭМ!$B$39:$B$789,X$401)+'СЕТ СН'!$F$13</f>
        <v>#VALUE!</v>
      </c>
      <c r="Y406" s="36" t="e">
        <f ca="1">SUMIFS(СВЦЭМ!$L$40:$L$783,СВЦЭМ!$A$40:$A$783,$A406,СВЦЭМ!$B$39:$B$789,Y$401)+'СЕТ СН'!$F$13</f>
        <v>#VALUE!</v>
      </c>
    </row>
    <row r="407" spans="1:27" ht="15.75" hidden="1" x14ac:dyDescent="0.2">
      <c r="A407" s="35">
        <f t="shared" si="11"/>
        <v>45632</v>
      </c>
      <c r="B407" s="36" t="e">
        <f ca="1">SUMIFS(СВЦЭМ!$L$40:$L$783,СВЦЭМ!$A$40:$A$783,$A407,СВЦЭМ!$B$39:$B$789,B$401)+'СЕТ СН'!$F$13</f>
        <v>#VALUE!</v>
      </c>
      <c r="C407" s="36" t="e">
        <f ca="1">SUMIFS(СВЦЭМ!$L$40:$L$783,СВЦЭМ!$A$40:$A$783,$A407,СВЦЭМ!$B$39:$B$789,C$401)+'СЕТ СН'!$F$13</f>
        <v>#VALUE!</v>
      </c>
      <c r="D407" s="36" t="e">
        <f ca="1">SUMIFS(СВЦЭМ!$L$40:$L$783,СВЦЭМ!$A$40:$A$783,$A407,СВЦЭМ!$B$39:$B$789,D$401)+'СЕТ СН'!$F$13</f>
        <v>#VALUE!</v>
      </c>
      <c r="E407" s="36" t="e">
        <f ca="1">SUMIFS(СВЦЭМ!$L$40:$L$783,СВЦЭМ!$A$40:$A$783,$A407,СВЦЭМ!$B$39:$B$789,E$401)+'СЕТ СН'!$F$13</f>
        <v>#VALUE!</v>
      </c>
      <c r="F407" s="36" t="e">
        <f ca="1">SUMIFS(СВЦЭМ!$L$40:$L$783,СВЦЭМ!$A$40:$A$783,$A407,СВЦЭМ!$B$39:$B$789,F$401)+'СЕТ СН'!$F$13</f>
        <v>#VALUE!</v>
      </c>
      <c r="G407" s="36" t="e">
        <f ca="1">SUMIFS(СВЦЭМ!$L$40:$L$783,СВЦЭМ!$A$40:$A$783,$A407,СВЦЭМ!$B$39:$B$789,G$401)+'СЕТ СН'!$F$13</f>
        <v>#VALUE!</v>
      </c>
      <c r="H407" s="36" t="e">
        <f ca="1">SUMIFS(СВЦЭМ!$L$40:$L$783,СВЦЭМ!$A$40:$A$783,$A407,СВЦЭМ!$B$39:$B$789,H$401)+'СЕТ СН'!$F$13</f>
        <v>#VALUE!</v>
      </c>
      <c r="I407" s="36" t="e">
        <f ca="1">SUMIFS(СВЦЭМ!$L$40:$L$783,СВЦЭМ!$A$40:$A$783,$A407,СВЦЭМ!$B$39:$B$789,I$401)+'СЕТ СН'!$F$13</f>
        <v>#VALUE!</v>
      </c>
      <c r="J407" s="36" t="e">
        <f ca="1">SUMIFS(СВЦЭМ!$L$40:$L$783,СВЦЭМ!$A$40:$A$783,$A407,СВЦЭМ!$B$39:$B$789,J$401)+'СЕТ СН'!$F$13</f>
        <v>#VALUE!</v>
      </c>
      <c r="K407" s="36" t="e">
        <f ca="1">SUMIFS(СВЦЭМ!$L$40:$L$783,СВЦЭМ!$A$40:$A$783,$A407,СВЦЭМ!$B$39:$B$789,K$401)+'СЕТ СН'!$F$13</f>
        <v>#VALUE!</v>
      </c>
      <c r="L407" s="36" t="e">
        <f ca="1">SUMIFS(СВЦЭМ!$L$40:$L$783,СВЦЭМ!$A$40:$A$783,$A407,СВЦЭМ!$B$39:$B$789,L$401)+'СЕТ СН'!$F$13</f>
        <v>#VALUE!</v>
      </c>
      <c r="M407" s="36" t="e">
        <f ca="1">SUMIFS(СВЦЭМ!$L$40:$L$783,СВЦЭМ!$A$40:$A$783,$A407,СВЦЭМ!$B$39:$B$789,M$401)+'СЕТ СН'!$F$13</f>
        <v>#VALUE!</v>
      </c>
      <c r="N407" s="36" t="e">
        <f ca="1">SUMIFS(СВЦЭМ!$L$40:$L$783,СВЦЭМ!$A$40:$A$783,$A407,СВЦЭМ!$B$39:$B$789,N$401)+'СЕТ СН'!$F$13</f>
        <v>#VALUE!</v>
      </c>
      <c r="O407" s="36" t="e">
        <f ca="1">SUMIFS(СВЦЭМ!$L$40:$L$783,СВЦЭМ!$A$40:$A$783,$A407,СВЦЭМ!$B$39:$B$789,O$401)+'СЕТ СН'!$F$13</f>
        <v>#VALUE!</v>
      </c>
      <c r="P407" s="36" t="e">
        <f ca="1">SUMIFS(СВЦЭМ!$L$40:$L$783,СВЦЭМ!$A$40:$A$783,$A407,СВЦЭМ!$B$39:$B$789,P$401)+'СЕТ СН'!$F$13</f>
        <v>#VALUE!</v>
      </c>
      <c r="Q407" s="36" t="e">
        <f ca="1">SUMIFS(СВЦЭМ!$L$40:$L$783,СВЦЭМ!$A$40:$A$783,$A407,СВЦЭМ!$B$39:$B$789,Q$401)+'СЕТ СН'!$F$13</f>
        <v>#VALUE!</v>
      </c>
      <c r="R407" s="36" t="e">
        <f ca="1">SUMIFS(СВЦЭМ!$L$40:$L$783,СВЦЭМ!$A$40:$A$783,$A407,СВЦЭМ!$B$39:$B$789,R$401)+'СЕТ СН'!$F$13</f>
        <v>#VALUE!</v>
      </c>
      <c r="S407" s="36" t="e">
        <f ca="1">SUMIFS(СВЦЭМ!$L$40:$L$783,СВЦЭМ!$A$40:$A$783,$A407,СВЦЭМ!$B$39:$B$789,S$401)+'СЕТ СН'!$F$13</f>
        <v>#VALUE!</v>
      </c>
      <c r="T407" s="36" t="e">
        <f ca="1">SUMIFS(СВЦЭМ!$L$40:$L$783,СВЦЭМ!$A$40:$A$783,$A407,СВЦЭМ!$B$39:$B$789,T$401)+'СЕТ СН'!$F$13</f>
        <v>#VALUE!</v>
      </c>
      <c r="U407" s="36" t="e">
        <f ca="1">SUMIFS(СВЦЭМ!$L$40:$L$783,СВЦЭМ!$A$40:$A$783,$A407,СВЦЭМ!$B$39:$B$789,U$401)+'СЕТ СН'!$F$13</f>
        <v>#VALUE!</v>
      </c>
      <c r="V407" s="36" t="e">
        <f ca="1">SUMIFS(СВЦЭМ!$L$40:$L$783,СВЦЭМ!$A$40:$A$783,$A407,СВЦЭМ!$B$39:$B$789,V$401)+'СЕТ СН'!$F$13</f>
        <v>#VALUE!</v>
      </c>
      <c r="W407" s="36" t="e">
        <f ca="1">SUMIFS(СВЦЭМ!$L$40:$L$783,СВЦЭМ!$A$40:$A$783,$A407,СВЦЭМ!$B$39:$B$789,W$401)+'СЕТ СН'!$F$13</f>
        <v>#VALUE!</v>
      </c>
      <c r="X407" s="36" t="e">
        <f ca="1">SUMIFS(СВЦЭМ!$L$40:$L$783,СВЦЭМ!$A$40:$A$783,$A407,СВЦЭМ!$B$39:$B$789,X$401)+'СЕТ СН'!$F$13</f>
        <v>#VALUE!</v>
      </c>
      <c r="Y407" s="36" t="e">
        <f ca="1">SUMIFS(СВЦЭМ!$L$40:$L$783,СВЦЭМ!$A$40:$A$783,$A407,СВЦЭМ!$B$39:$B$789,Y$401)+'СЕТ СН'!$F$13</f>
        <v>#VALUE!</v>
      </c>
    </row>
    <row r="408" spans="1:27" ht="15.75" hidden="1" x14ac:dyDescent="0.2">
      <c r="A408" s="35">
        <f t="shared" si="11"/>
        <v>45633</v>
      </c>
      <c r="B408" s="36" t="e">
        <f ca="1">SUMIFS(СВЦЭМ!$L$40:$L$783,СВЦЭМ!$A$40:$A$783,$A408,СВЦЭМ!$B$39:$B$789,B$401)+'СЕТ СН'!$F$13</f>
        <v>#VALUE!</v>
      </c>
      <c r="C408" s="36" t="e">
        <f ca="1">SUMIFS(СВЦЭМ!$L$40:$L$783,СВЦЭМ!$A$40:$A$783,$A408,СВЦЭМ!$B$39:$B$789,C$401)+'СЕТ СН'!$F$13</f>
        <v>#VALUE!</v>
      </c>
      <c r="D408" s="36" t="e">
        <f ca="1">SUMIFS(СВЦЭМ!$L$40:$L$783,СВЦЭМ!$A$40:$A$783,$A408,СВЦЭМ!$B$39:$B$789,D$401)+'СЕТ СН'!$F$13</f>
        <v>#VALUE!</v>
      </c>
      <c r="E408" s="36" t="e">
        <f ca="1">SUMIFS(СВЦЭМ!$L$40:$L$783,СВЦЭМ!$A$40:$A$783,$A408,СВЦЭМ!$B$39:$B$789,E$401)+'СЕТ СН'!$F$13</f>
        <v>#VALUE!</v>
      </c>
      <c r="F408" s="36" t="e">
        <f ca="1">SUMIFS(СВЦЭМ!$L$40:$L$783,СВЦЭМ!$A$40:$A$783,$A408,СВЦЭМ!$B$39:$B$789,F$401)+'СЕТ СН'!$F$13</f>
        <v>#VALUE!</v>
      </c>
      <c r="G408" s="36" t="e">
        <f ca="1">SUMIFS(СВЦЭМ!$L$40:$L$783,СВЦЭМ!$A$40:$A$783,$A408,СВЦЭМ!$B$39:$B$789,G$401)+'СЕТ СН'!$F$13</f>
        <v>#VALUE!</v>
      </c>
      <c r="H408" s="36" t="e">
        <f ca="1">SUMIFS(СВЦЭМ!$L$40:$L$783,СВЦЭМ!$A$40:$A$783,$A408,СВЦЭМ!$B$39:$B$789,H$401)+'СЕТ СН'!$F$13</f>
        <v>#VALUE!</v>
      </c>
      <c r="I408" s="36" t="e">
        <f ca="1">SUMIFS(СВЦЭМ!$L$40:$L$783,СВЦЭМ!$A$40:$A$783,$A408,СВЦЭМ!$B$39:$B$789,I$401)+'СЕТ СН'!$F$13</f>
        <v>#VALUE!</v>
      </c>
      <c r="J408" s="36" t="e">
        <f ca="1">SUMIFS(СВЦЭМ!$L$40:$L$783,СВЦЭМ!$A$40:$A$783,$A408,СВЦЭМ!$B$39:$B$789,J$401)+'СЕТ СН'!$F$13</f>
        <v>#VALUE!</v>
      </c>
      <c r="K408" s="36" t="e">
        <f ca="1">SUMIFS(СВЦЭМ!$L$40:$L$783,СВЦЭМ!$A$40:$A$783,$A408,СВЦЭМ!$B$39:$B$789,K$401)+'СЕТ СН'!$F$13</f>
        <v>#VALUE!</v>
      </c>
      <c r="L408" s="36" t="e">
        <f ca="1">SUMIFS(СВЦЭМ!$L$40:$L$783,СВЦЭМ!$A$40:$A$783,$A408,СВЦЭМ!$B$39:$B$789,L$401)+'СЕТ СН'!$F$13</f>
        <v>#VALUE!</v>
      </c>
      <c r="M408" s="36" t="e">
        <f ca="1">SUMIFS(СВЦЭМ!$L$40:$L$783,СВЦЭМ!$A$40:$A$783,$A408,СВЦЭМ!$B$39:$B$789,M$401)+'СЕТ СН'!$F$13</f>
        <v>#VALUE!</v>
      </c>
      <c r="N408" s="36" t="e">
        <f ca="1">SUMIFS(СВЦЭМ!$L$40:$L$783,СВЦЭМ!$A$40:$A$783,$A408,СВЦЭМ!$B$39:$B$789,N$401)+'СЕТ СН'!$F$13</f>
        <v>#VALUE!</v>
      </c>
      <c r="O408" s="36" t="e">
        <f ca="1">SUMIFS(СВЦЭМ!$L$40:$L$783,СВЦЭМ!$A$40:$A$783,$A408,СВЦЭМ!$B$39:$B$789,O$401)+'СЕТ СН'!$F$13</f>
        <v>#VALUE!</v>
      </c>
      <c r="P408" s="36" t="e">
        <f ca="1">SUMIFS(СВЦЭМ!$L$40:$L$783,СВЦЭМ!$A$40:$A$783,$A408,СВЦЭМ!$B$39:$B$789,P$401)+'СЕТ СН'!$F$13</f>
        <v>#VALUE!</v>
      </c>
      <c r="Q408" s="36" t="e">
        <f ca="1">SUMIFS(СВЦЭМ!$L$40:$L$783,СВЦЭМ!$A$40:$A$783,$A408,СВЦЭМ!$B$39:$B$789,Q$401)+'СЕТ СН'!$F$13</f>
        <v>#VALUE!</v>
      </c>
      <c r="R408" s="36" t="e">
        <f ca="1">SUMIFS(СВЦЭМ!$L$40:$L$783,СВЦЭМ!$A$40:$A$783,$A408,СВЦЭМ!$B$39:$B$789,R$401)+'СЕТ СН'!$F$13</f>
        <v>#VALUE!</v>
      </c>
      <c r="S408" s="36" t="e">
        <f ca="1">SUMIFS(СВЦЭМ!$L$40:$L$783,СВЦЭМ!$A$40:$A$783,$A408,СВЦЭМ!$B$39:$B$789,S$401)+'СЕТ СН'!$F$13</f>
        <v>#VALUE!</v>
      </c>
      <c r="T408" s="36" t="e">
        <f ca="1">SUMIFS(СВЦЭМ!$L$40:$L$783,СВЦЭМ!$A$40:$A$783,$A408,СВЦЭМ!$B$39:$B$789,T$401)+'СЕТ СН'!$F$13</f>
        <v>#VALUE!</v>
      </c>
      <c r="U408" s="36" t="e">
        <f ca="1">SUMIFS(СВЦЭМ!$L$40:$L$783,СВЦЭМ!$A$40:$A$783,$A408,СВЦЭМ!$B$39:$B$789,U$401)+'СЕТ СН'!$F$13</f>
        <v>#VALUE!</v>
      </c>
      <c r="V408" s="36" t="e">
        <f ca="1">SUMIFS(СВЦЭМ!$L$40:$L$783,СВЦЭМ!$A$40:$A$783,$A408,СВЦЭМ!$B$39:$B$789,V$401)+'СЕТ СН'!$F$13</f>
        <v>#VALUE!</v>
      </c>
      <c r="W408" s="36" t="e">
        <f ca="1">SUMIFS(СВЦЭМ!$L$40:$L$783,СВЦЭМ!$A$40:$A$783,$A408,СВЦЭМ!$B$39:$B$789,W$401)+'СЕТ СН'!$F$13</f>
        <v>#VALUE!</v>
      </c>
      <c r="X408" s="36" t="e">
        <f ca="1">SUMIFS(СВЦЭМ!$L$40:$L$783,СВЦЭМ!$A$40:$A$783,$A408,СВЦЭМ!$B$39:$B$789,X$401)+'СЕТ СН'!$F$13</f>
        <v>#VALUE!</v>
      </c>
      <c r="Y408" s="36" t="e">
        <f ca="1">SUMIFS(СВЦЭМ!$L$40:$L$783,СВЦЭМ!$A$40:$A$783,$A408,СВЦЭМ!$B$39:$B$789,Y$401)+'СЕТ СН'!$F$13</f>
        <v>#VALUE!</v>
      </c>
    </row>
    <row r="409" spans="1:27" ht="15.75" hidden="1" x14ac:dyDescent="0.2">
      <c r="A409" s="35">
        <f t="shared" si="11"/>
        <v>45634</v>
      </c>
      <c r="B409" s="36" t="e">
        <f ca="1">SUMIFS(СВЦЭМ!$L$40:$L$783,СВЦЭМ!$A$40:$A$783,$A409,СВЦЭМ!$B$39:$B$789,B$401)+'СЕТ СН'!$F$13</f>
        <v>#VALUE!</v>
      </c>
      <c r="C409" s="36" t="e">
        <f ca="1">SUMIFS(СВЦЭМ!$L$40:$L$783,СВЦЭМ!$A$40:$A$783,$A409,СВЦЭМ!$B$39:$B$789,C$401)+'СЕТ СН'!$F$13</f>
        <v>#VALUE!</v>
      </c>
      <c r="D409" s="36" t="e">
        <f ca="1">SUMIFS(СВЦЭМ!$L$40:$L$783,СВЦЭМ!$A$40:$A$783,$A409,СВЦЭМ!$B$39:$B$789,D$401)+'СЕТ СН'!$F$13</f>
        <v>#VALUE!</v>
      </c>
      <c r="E409" s="36" t="e">
        <f ca="1">SUMIFS(СВЦЭМ!$L$40:$L$783,СВЦЭМ!$A$40:$A$783,$A409,СВЦЭМ!$B$39:$B$789,E$401)+'СЕТ СН'!$F$13</f>
        <v>#VALUE!</v>
      </c>
      <c r="F409" s="36" t="e">
        <f ca="1">SUMIFS(СВЦЭМ!$L$40:$L$783,СВЦЭМ!$A$40:$A$783,$A409,СВЦЭМ!$B$39:$B$789,F$401)+'СЕТ СН'!$F$13</f>
        <v>#VALUE!</v>
      </c>
      <c r="G409" s="36" t="e">
        <f ca="1">SUMIFS(СВЦЭМ!$L$40:$L$783,СВЦЭМ!$A$40:$A$783,$A409,СВЦЭМ!$B$39:$B$789,G$401)+'СЕТ СН'!$F$13</f>
        <v>#VALUE!</v>
      </c>
      <c r="H409" s="36" t="e">
        <f ca="1">SUMIFS(СВЦЭМ!$L$40:$L$783,СВЦЭМ!$A$40:$A$783,$A409,СВЦЭМ!$B$39:$B$789,H$401)+'СЕТ СН'!$F$13</f>
        <v>#VALUE!</v>
      </c>
      <c r="I409" s="36" t="e">
        <f ca="1">SUMIFS(СВЦЭМ!$L$40:$L$783,СВЦЭМ!$A$40:$A$783,$A409,СВЦЭМ!$B$39:$B$789,I$401)+'СЕТ СН'!$F$13</f>
        <v>#VALUE!</v>
      </c>
      <c r="J409" s="36" t="e">
        <f ca="1">SUMIFS(СВЦЭМ!$L$40:$L$783,СВЦЭМ!$A$40:$A$783,$A409,СВЦЭМ!$B$39:$B$789,J$401)+'СЕТ СН'!$F$13</f>
        <v>#VALUE!</v>
      </c>
      <c r="K409" s="36" t="e">
        <f ca="1">SUMIFS(СВЦЭМ!$L$40:$L$783,СВЦЭМ!$A$40:$A$783,$A409,СВЦЭМ!$B$39:$B$789,K$401)+'СЕТ СН'!$F$13</f>
        <v>#VALUE!</v>
      </c>
      <c r="L409" s="36" t="e">
        <f ca="1">SUMIFS(СВЦЭМ!$L$40:$L$783,СВЦЭМ!$A$40:$A$783,$A409,СВЦЭМ!$B$39:$B$789,L$401)+'СЕТ СН'!$F$13</f>
        <v>#VALUE!</v>
      </c>
      <c r="M409" s="36" t="e">
        <f ca="1">SUMIFS(СВЦЭМ!$L$40:$L$783,СВЦЭМ!$A$40:$A$783,$A409,СВЦЭМ!$B$39:$B$789,M$401)+'СЕТ СН'!$F$13</f>
        <v>#VALUE!</v>
      </c>
      <c r="N409" s="36" t="e">
        <f ca="1">SUMIFS(СВЦЭМ!$L$40:$L$783,СВЦЭМ!$A$40:$A$783,$A409,СВЦЭМ!$B$39:$B$789,N$401)+'СЕТ СН'!$F$13</f>
        <v>#VALUE!</v>
      </c>
      <c r="O409" s="36" t="e">
        <f ca="1">SUMIFS(СВЦЭМ!$L$40:$L$783,СВЦЭМ!$A$40:$A$783,$A409,СВЦЭМ!$B$39:$B$789,O$401)+'СЕТ СН'!$F$13</f>
        <v>#VALUE!</v>
      </c>
      <c r="P409" s="36" t="e">
        <f ca="1">SUMIFS(СВЦЭМ!$L$40:$L$783,СВЦЭМ!$A$40:$A$783,$A409,СВЦЭМ!$B$39:$B$789,P$401)+'СЕТ СН'!$F$13</f>
        <v>#VALUE!</v>
      </c>
      <c r="Q409" s="36" t="e">
        <f ca="1">SUMIFS(СВЦЭМ!$L$40:$L$783,СВЦЭМ!$A$40:$A$783,$A409,СВЦЭМ!$B$39:$B$789,Q$401)+'СЕТ СН'!$F$13</f>
        <v>#VALUE!</v>
      </c>
      <c r="R409" s="36" t="e">
        <f ca="1">SUMIFS(СВЦЭМ!$L$40:$L$783,СВЦЭМ!$A$40:$A$783,$A409,СВЦЭМ!$B$39:$B$789,R$401)+'СЕТ СН'!$F$13</f>
        <v>#VALUE!</v>
      </c>
      <c r="S409" s="36" t="e">
        <f ca="1">SUMIFS(СВЦЭМ!$L$40:$L$783,СВЦЭМ!$A$40:$A$783,$A409,СВЦЭМ!$B$39:$B$789,S$401)+'СЕТ СН'!$F$13</f>
        <v>#VALUE!</v>
      </c>
      <c r="T409" s="36" t="e">
        <f ca="1">SUMIFS(СВЦЭМ!$L$40:$L$783,СВЦЭМ!$A$40:$A$783,$A409,СВЦЭМ!$B$39:$B$789,T$401)+'СЕТ СН'!$F$13</f>
        <v>#VALUE!</v>
      </c>
      <c r="U409" s="36" t="e">
        <f ca="1">SUMIFS(СВЦЭМ!$L$40:$L$783,СВЦЭМ!$A$40:$A$783,$A409,СВЦЭМ!$B$39:$B$789,U$401)+'СЕТ СН'!$F$13</f>
        <v>#VALUE!</v>
      </c>
      <c r="V409" s="36" t="e">
        <f ca="1">SUMIFS(СВЦЭМ!$L$40:$L$783,СВЦЭМ!$A$40:$A$783,$A409,СВЦЭМ!$B$39:$B$789,V$401)+'СЕТ СН'!$F$13</f>
        <v>#VALUE!</v>
      </c>
      <c r="W409" s="36" t="e">
        <f ca="1">SUMIFS(СВЦЭМ!$L$40:$L$783,СВЦЭМ!$A$40:$A$783,$A409,СВЦЭМ!$B$39:$B$789,W$401)+'СЕТ СН'!$F$13</f>
        <v>#VALUE!</v>
      </c>
      <c r="X409" s="36" t="e">
        <f ca="1">SUMIFS(СВЦЭМ!$L$40:$L$783,СВЦЭМ!$A$40:$A$783,$A409,СВЦЭМ!$B$39:$B$789,X$401)+'СЕТ СН'!$F$13</f>
        <v>#VALUE!</v>
      </c>
      <c r="Y409" s="36" t="e">
        <f ca="1">SUMIFS(СВЦЭМ!$L$40:$L$783,СВЦЭМ!$A$40:$A$783,$A409,СВЦЭМ!$B$39:$B$789,Y$401)+'СЕТ СН'!$F$13</f>
        <v>#VALUE!</v>
      </c>
    </row>
    <row r="410" spans="1:27" ht="15.75" hidden="1" x14ac:dyDescent="0.2">
      <c r="A410" s="35">
        <f t="shared" si="11"/>
        <v>45635</v>
      </c>
      <c r="B410" s="36" t="e">
        <f ca="1">SUMIFS(СВЦЭМ!$L$40:$L$783,СВЦЭМ!$A$40:$A$783,$A410,СВЦЭМ!$B$39:$B$789,B$401)+'СЕТ СН'!$F$13</f>
        <v>#VALUE!</v>
      </c>
      <c r="C410" s="36" t="e">
        <f ca="1">SUMIFS(СВЦЭМ!$L$40:$L$783,СВЦЭМ!$A$40:$A$783,$A410,СВЦЭМ!$B$39:$B$789,C$401)+'СЕТ СН'!$F$13</f>
        <v>#VALUE!</v>
      </c>
      <c r="D410" s="36" t="e">
        <f ca="1">SUMIFS(СВЦЭМ!$L$40:$L$783,СВЦЭМ!$A$40:$A$783,$A410,СВЦЭМ!$B$39:$B$789,D$401)+'СЕТ СН'!$F$13</f>
        <v>#VALUE!</v>
      </c>
      <c r="E410" s="36" t="e">
        <f ca="1">SUMIFS(СВЦЭМ!$L$40:$L$783,СВЦЭМ!$A$40:$A$783,$A410,СВЦЭМ!$B$39:$B$789,E$401)+'СЕТ СН'!$F$13</f>
        <v>#VALUE!</v>
      </c>
      <c r="F410" s="36" t="e">
        <f ca="1">SUMIFS(СВЦЭМ!$L$40:$L$783,СВЦЭМ!$A$40:$A$783,$A410,СВЦЭМ!$B$39:$B$789,F$401)+'СЕТ СН'!$F$13</f>
        <v>#VALUE!</v>
      </c>
      <c r="G410" s="36" t="e">
        <f ca="1">SUMIFS(СВЦЭМ!$L$40:$L$783,СВЦЭМ!$A$40:$A$783,$A410,СВЦЭМ!$B$39:$B$789,G$401)+'СЕТ СН'!$F$13</f>
        <v>#VALUE!</v>
      </c>
      <c r="H410" s="36" t="e">
        <f ca="1">SUMIFS(СВЦЭМ!$L$40:$L$783,СВЦЭМ!$A$40:$A$783,$A410,СВЦЭМ!$B$39:$B$789,H$401)+'СЕТ СН'!$F$13</f>
        <v>#VALUE!</v>
      </c>
      <c r="I410" s="36" t="e">
        <f ca="1">SUMIFS(СВЦЭМ!$L$40:$L$783,СВЦЭМ!$A$40:$A$783,$A410,СВЦЭМ!$B$39:$B$789,I$401)+'СЕТ СН'!$F$13</f>
        <v>#VALUE!</v>
      </c>
      <c r="J410" s="36" t="e">
        <f ca="1">SUMIFS(СВЦЭМ!$L$40:$L$783,СВЦЭМ!$A$40:$A$783,$A410,СВЦЭМ!$B$39:$B$789,J$401)+'СЕТ СН'!$F$13</f>
        <v>#VALUE!</v>
      </c>
      <c r="K410" s="36" t="e">
        <f ca="1">SUMIFS(СВЦЭМ!$L$40:$L$783,СВЦЭМ!$A$40:$A$783,$A410,СВЦЭМ!$B$39:$B$789,K$401)+'СЕТ СН'!$F$13</f>
        <v>#VALUE!</v>
      </c>
      <c r="L410" s="36" t="e">
        <f ca="1">SUMIFS(СВЦЭМ!$L$40:$L$783,СВЦЭМ!$A$40:$A$783,$A410,СВЦЭМ!$B$39:$B$789,L$401)+'СЕТ СН'!$F$13</f>
        <v>#VALUE!</v>
      </c>
      <c r="M410" s="36" t="e">
        <f ca="1">SUMIFS(СВЦЭМ!$L$40:$L$783,СВЦЭМ!$A$40:$A$783,$A410,СВЦЭМ!$B$39:$B$789,M$401)+'СЕТ СН'!$F$13</f>
        <v>#VALUE!</v>
      </c>
      <c r="N410" s="36" t="e">
        <f ca="1">SUMIFS(СВЦЭМ!$L$40:$L$783,СВЦЭМ!$A$40:$A$783,$A410,СВЦЭМ!$B$39:$B$789,N$401)+'СЕТ СН'!$F$13</f>
        <v>#VALUE!</v>
      </c>
      <c r="O410" s="36" t="e">
        <f ca="1">SUMIFS(СВЦЭМ!$L$40:$L$783,СВЦЭМ!$A$40:$A$783,$A410,СВЦЭМ!$B$39:$B$789,O$401)+'СЕТ СН'!$F$13</f>
        <v>#VALUE!</v>
      </c>
      <c r="P410" s="36" t="e">
        <f ca="1">SUMIFS(СВЦЭМ!$L$40:$L$783,СВЦЭМ!$A$40:$A$783,$A410,СВЦЭМ!$B$39:$B$789,P$401)+'СЕТ СН'!$F$13</f>
        <v>#VALUE!</v>
      </c>
      <c r="Q410" s="36" t="e">
        <f ca="1">SUMIFS(СВЦЭМ!$L$40:$L$783,СВЦЭМ!$A$40:$A$783,$A410,СВЦЭМ!$B$39:$B$789,Q$401)+'СЕТ СН'!$F$13</f>
        <v>#VALUE!</v>
      </c>
      <c r="R410" s="36" t="e">
        <f ca="1">SUMIFS(СВЦЭМ!$L$40:$L$783,СВЦЭМ!$A$40:$A$783,$A410,СВЦЭМ!$B$39:$B$789,R$401)+'СЕТ СН'!$F$13</f>
        <v>#VALUE!</v>
      </c>
      <c r="S410" s="36" t="e">
        <f ca="1">SUMIFS(СВЦЭМ!$L$40:$L$783,СВЦЭМ!$A$40:$A$783,$A410,СВЦЭМ!$B$39:$B$789,S$401)+'СЕТ СН'!$F$13</f>
        <v>#VALUE!</v>
      </c>
      <c r="T410" s="36" t="e">
        <f ca="1">SUMIFS(СВЦЭМ!$L$40:$L$783,СВЦЭМ!$A$40:$A$783,$A410,СВЦЭМ!$B$39:$B$789,T$401)+'СЕТ СН'!$F$13</f>
        <v>#VALUE!</v>
      </c>
      <c r="U410" s="36" t="e">
        <f ca="1">SUMIFS(СВЦЭМ!$L$40:$L$783,СВЦЭМ!$A$40:$A$783,$A410,СВЦЭМ!$B$39:$B$789,U$401)+'СЕТ СН'!$F$13</f>
        <v>#VALUE!</v>
      </c>
      <c r="V410" s="36" t="e">
        <f ca="1">SUMIFS(СВЦЭМ!$L$40:$L$783,СВЦЭМ!$A$40:$A$783,$A410,СВЦЭМ!$B$39:$B$789,V$401)+'СЕТ СН'!$F$13</f>
        <v>#VALUE!</v>
      </c>
      <c r="W410" s="36" t="e">
        <f ca="1">SUMIFS(СВЦЭМ!$L$40:$L$783,СВЦЭМ!$A$40:$A$783,$A410,СВЦЭМ!$B$39:$B$789,W$401)+'СЕТ СН'!$F$13</f>
        <v>#VALUE!</v>
      </c>
      <c r="X410" s="36" t="e">
        <f ca="1">SUMIFS(СВЦЭМ!$L$40:$L$783,СВЦЭМ!$A$40:$A$783,$A410,СВЦЭМ!$B$39:$B$789,X$401)+'СЕТ СН'!$F$13</f>
        <v>#VALUE!</v>
      </c>
      <c r="Y410" s="36" t="e">
        <f ca="1">SUMIFS(СВЦЭМ!$L$40:$L$783,СВЦЭМ!$A$40:$A$783,$A410,СВЦЭМ!$B$39:$B$789,Y$401)+'СЕТ СН'!$F$13</f>
        <v>#VALUE!</v>
      </c>
    </row>
    <row r="411" spans="1:27" ht="15.75" hidden="1" x14ac:dyDescent="0.2">
      <c r="A411" s="35">
        <f t="shared" si="11"/>
        <v>45636</v>
      </c>
      <c r="B411" s="36" t="e">
        <f ca="1">SUMIFS(СВЦЭМ!$L$40:$L$783,СВЦЭМ!$A$40:$A$783,$A411,СВЦЭМ!$B$39:$B$789,B$401)+'СЕТ СН'!$F$13</f>
        <v>#VALUE!</v>
      </c>
      <c r="C411" s="36" t="e">
        <f ca="1">SUMIFS(СВЦЭМ!$L$40:$L$783,СВЦЭМ!$A$40:$A$783,$A411,СВЦЭМ!$B$39:$B$789,C$401)+'СЕТ СН'!$F$13</f>
        <v>#VALUE!</v>
      </c>
      <c r="D411" s="36" t="e">
        <f ca="1">SUMIFS(СВЦЭМ!$L$40:$L$783,СВЦЭМ!$A$40:$A$783,$A411,СВЦЭМ!$B$39:$B$789,D$401)+'СЕТ СН'!$F$13</f>
        <v>#VALUE!</v>
      </c>
      <c r="E411" s="36" t="e">
        <f ca="1">SUMIFS(СВЦЭМ!$L$40:$L$783,СВЦЭМ!$A$40:$A$783,$A411,СВЦЭМ!$B$39:$B$789,E$401)+'СЕТ СН'!$F$13</f>
        <v>#VALUE!</v>
      </c>
      <c r="F411" s="36" t="e">
        <f ca="1">SUMIFS(СВЦЭМ!$L$40:$L$783,СВЦЭМ!$A$40:$A$783,$A411,СВЦЭМ!$B$39:$B$789,F$401)+'СЕТ СН'!$F$13</f>
        <v>#VALUE!</v>
      </c>
      <c r="G411" s="36" t="e">
        <f ca="1">SUMIFS(СВЦЭМ!$L$40:$L$783,СВЦЭМ!$A$40:$A$783,$A411,СВЦЭМ!$B$39:$B$789,G$401)+'СЕТ СН'!$F$13</f>
        <v>#VALUE!</v>
      </c>
      <c r="H411" s="36" t="e">
        <f ca="1">SUMIFS(СВЦЭМ!$L$40:$L$783,СВЦЭМ!$A$40:$A$783,$A411,СВЦЭМ!$B$39:$B$789,H$401)+'СЕТ СН'!$F$13</f>
        <v>#VALUE!</v>
      </c>
      <c r="I411" s="36" t="e">
        <f ca="1">SUMIFS(СВЦЭМ!$L$40:$L$783,СВЦЭМ!$A$40:$A$783,$A411,СВЦЭМ!$B$39:$B$789,I$401)+'СЕТ СН'!$F$13</f>
        <v>#VALUE!</v>
      </c>
      <c r="J411" s="36" t="e">
        <f ca="1">SUMIFS(СВЦЭМ!$L$40:$L$783,СВЦЭМ!$A$40:$A$783,$A411,СВЦЭМ!$B$39:$B$789,J$401)+'СЕТ СН'!$F$13</f>
        <v>#VALUE!</v>
      </c>
      <c r="K411" s="36" t="e">
        <f ca="1">SUMIFS(СВЦЭМ!$L$40:$L$783,СВЦЭМ!$A$40:$A$783,$A411,СВЦЭМ!$B$39:$B$789,K$401)+'СЕТ СН'!$F$13</f>
        <v>#VALUE!</v>
      </c>
      <c r="L411" s="36" t="e">
        <f ca="1">SUMIFS(СВЦЭМ!$L$40:$L$783,СВЦЭМ!$A$40:$A$783,$A411,СВЦЭМ!$B$39:$B$789,L$401)+'СЕТ СН'!$F$13</f>
        <v>#VALUE!</v>
      </c>
      <c r="M411" s="36" t="e">
        <f ca="1">SUMIFS(СВЦЭМ!$L$40:$L$783,СВЦЭМ!$A$40:$A$783,$A411,СВЦЭМ!$B$39:$B$789,M$401)+'СЕТ СН'!$F$13</f>
        <v>#VALUE!</v>
      </c>
      <c r="N411" s="36" t="e">
        <f ca="1">SUMIFS(СВЦЭМ!$L$40:$L$783,СВЦЭМ!$A$40:$A$783,$A411,СВЦЭМ!$B$39:$B$789,N$401)+'СЕТ СН'!$F$13</f>
        <v>#VALUE!</v>
      </c>
      <c r="O411" s="36" t="e">
        <f ca="1">SUMIFS(СВЦЭМ!$L$40:$L$783,СВЦЭМ!$A$40:$A$783,$A411,СВЦЭМ!$B$39:$B$789,O$401)+'СЕТ СН'!$F$13</f>
        <v>#VALUE!</v>
      </c>
      <c r="P411" s="36" t="e">
        <f ca="1">SUMIFS(СВЦЭМ!$L$40:$L$783,СВЦЭМ!$A$40:$A$783,$A411,СВЦЭМ!$B$39:$B$789,P$401)+'СЕТ СН'!$F$13</f>
        <v>#VALUE!</v>
      </c>
      <c r="Q411" s="36" t="e">
        <f ca="1">SUMIFS(СВЦЭМ!$L$40:$L$783,СВЦЭМ!$A$40:$A$783,$A411,СВЦЭМ!$B$39:$B$789,Q$401)+'СЕТ СН'!$F$13</f>
        <v>#VALUE!</v>
      </c>
      <c r="R411" s="36" t="e">
        <f ca="1">SUMIFS(СВЦЭМ!$L$40:$L$783,СВЦЭМ!$A$40:$A$783,$A411,СВЦЭМ!$B$39:$B$789,R$401)+'СЕТ СН'!$F$13</f>
        <v>#VALUE!</v>
      </c>
      <c r="S411" s="36" t="e">
        <f ca="1">SUMIFS(СВЦЭМ!$L$40:$L$783,СВЦЭМ!$A$40:$A$783,$A411,СВЦЭМ!$B$39:$B$789,S$401)+'СЕТ СН'!$F$13</f>
        <v>#VALUE!</v>
      </c>
      <c r="T411" s="36" t="e">
        <f ca="1">SUMIFS(СВЦЭМ!$L$40:$L$783,СВЦЭМ!$A$40:$A$783,$A411,СВЦЭМ!$B$39:$B$789,T$401)+'СЕТ СН'!$F$13</f>
        <v>#VALUE!</v>
      </c>
      <c r="U411" s="36" t="e">
        <f ca="1">SUMIFS(СВЦЭМ!$L$40:$L$783,СВЦЭМ!$A$40:$A$783,$A411,СВЦЭМ!$B$39:$B$789,U$401)+'СЕТ СН'!$F$13</f>
        <v>#VALUE!</v>
      </c>
      <c r="V411" s="36" t="e">
        <f ca="1">SUMIFS(СВЦЭМ!$L$40:$L$783,СВЦЭМ!$A$40:$A$783,$A411,СВЦЭМ!$B$39:$B$789,V$401)+'СЕТ СН'!$F$13</f>
        <v>#VALUE!</v>
      </c>
      <c r="W411" s="36" t="e">
        <f ca="1">SUMIFS(СВЦЭМ!$L$40:$L$783,СВЦЭМ!$A$40:$A$783,$A411,СВЦЭМ!$B$39:$B$789,W$401)+'СЕТ СН'!$F$13</f>
        <v>#VALUE!</v>
      </c>
      <c r="X411" s="36" t="e">
        <f ca="1">SUMIFS(СВЦЭМ!$L$40:$L$783,СВЦЭМ!$A$40:$A$783,$A411,СВЦЭМ!$B$39:$B$789,X$401)+'СЕТ СН'!$F$13</f>
        <v>#VALUE!</v>
      </c>
      <c r="Y411" s="36" t="e">
        <f ca="1">SUMIFS(СВЦЭМ!$L$40:$L$783,СВЦЭМ!$A$40:$A$783,$A411,СВЦЭМ!$B$39:$B$789,Y$401)+'СЕТ СН'!$F$13</f>
        <v>#VALUE!</v>
      </c>
    </row>
    <row r="412" spans="1:27" ht="15.75" hidden="1" x14ac:dyDescent="0.2">
      <c r="A412" s="35">
        <f t="shared" si="11"/>
        <v>45637</v>
      </c>
      <c r="B412" s="36" t="e">
        <f ca="1">SUMIFS(СВЦЭМ!$L$40:$L$783,СВЦЭМ!$A$40:$A$783,$A412,СВЦЭМ!$B$39:$B$789,B$401)+'СЕТ СН'!$F$13</f>
        <v>#VALUE!</v>
      </c>
      <c r="C412" s="36" t="e">
        <f ca="1">SUMIFS(СВЦЭМ!$L$40:$L$783,СВЦЭМ!$A$40:$A$783,$A412,СВЦЭМ!$B$39:$B$789,C$401)+'СЕТ СН'!$F$13</f>
        <v>#VALUE!</v>
      </c>
      <c r="D412" s="36" t="e">
        <f ca="1">SUMIFS(СВЦЭМ!$L$40:$L$783,СВЦЭМ!$A$40:$A$783,$A412,СВЦЭМ!$B$39:$B$789,D$401)+'СЕТ СН'!$F$13</f>
        <v>#VALUE!</v>
      </c>
      <c r="E412" s="36" t="e">
        <f ca="1">SUMIFS(СВЦЭМ!$L$40:$L$783,СВЦЭМ!$A$40:$A$783,$A412,СВЦЭМ!$B$39:$B$789,E$401)+'СЕТ СН'!$F$13</f>
        <v>#VALUE!</v>
      </c>
      <c r="F412" s="36" t="e">
        <f ca="1">SUMIFS(СВЦЭМ!$L$40:$L$783,СВЦЭМ!$A$40:$A$783,$A412,СВЦЭМ!$B$39:$B$789,F$401)+'СЕТ СН'!$F$13</f>
        <v>#VALUE!</v>
      </c>
      <c r="G412" s="36" t="e">
        <f ca="1">SUMIFS(СВЦЭМ!$L$40:$L$783,СВЦЭМ!$A$40:$A$783,$A412,СВЦЭМ!$B$39:$B$789,G$401)+'СЕТ СН'!$F$13</f>
        <v>#VALUE!</v>
      </c>
      <c r="H412" s="36" t="e">
        <f ca="1">SUMIFS(СВЦЭМ!$L$40:$L$783,СВЦЭМ!$A$40:$A$783,$A412,СВЦЭМ!$B$39:$B$789,H$401)+'СЕТ СН'!$F$13</f>
        <v>#VALUE!</v>
      </c>
      <c r="I412" s="36" t="e">
        <f ca="1">SUMIFS(СВЦЭМ!$L$40:$L$783,СВЦЭМ!$A$40:$A$783,$A412,СВЦЭМ!$B$39:$B$789,I$401)+'СЕТ СН'!$F$13</f>
        <v>#VALUE!</v>
      </c>
      <c r="J412" s="36" t="e">
        <f ca="1">SUMIFS(СВЦЭМ!$L$40:$L$783,СВЦЭМ!$A$40:$A$783,$A412,СВЦЭМ!$B$39:$B$789,J$401)+'СЕТ СН'!$F$13</f>
        <v>#VALUE!</v>
      </c>
      <c r="K412" s="36" t="e">
        <f ca="1">SUMIFS(СВЦЭМ!$L$40:$L$783,СВЦЭМ!$A$40:$A$783,$A412,СВЦЭМ!$B$39:$B$789,K$401)+'СЕТ СН'!$F$13</f>
        <v>#VALUE!</v>
      </c>
      <c r="L412" s="36" t="e">
        <f ca="1">SUMIFS(СВЦЭМ!$L$40:$L$783,СВЦЭМ!$A$40:$A$783,$A412,СВЦЭМ!$B$39:$B$789,L$401)+'СЕТ СН'!$F$13</f>
        <v>#VALUE!</v>
      </c>
      <c r="M412" s="36" t="e">
        <f ca="1">SUMIFS(СВЦЭМ!$L$40:$L$783,СВЦЭМ!$A$40:$A$783,$A412,СВЦЭМ!$B$39:$B$789,M$401)+'СЕТ СН'!$F$13</f>
        <v>#VALUE!</v>
      </c>
      <c r="N412" s="36" t="e">
        <f ca="1">SUMIFS(СВЦЭМ!$L$40:$L$783,СВЦЭМ!$A$40:$A$783,$A412,СВЦЭМ!$B$39:$B$789,N$401)+'СЕТ СН'!$F$13</f>
        <v>#VALUE!</v>
      </c>
      <c r="O412" s="36" t="e">
        <f ca="1">SUMIFS(СВЦЭМ!$L$40:$L$783,СВЦЭМ!$A$40:$A$783,$A412,СВЦЭМ!$B$39:$B$789,O$401)+'СЕТ СН'!$F$13</f>
        <v>#VALUE!</v>
      </c>
      <c r="P412" s="36" t="e">
        <f ca="1">SUMIFS(СВЦЭМ!$L$40:$L$783,СВЦЭМ!$A$40:$A$783,$A412,СВЦЭМ!$B$39:$B$789,P$401)+'СЕТ СН'!$F$13</f>
        <v>#VALUE!</v>
      </c>
      <c r="Q412" s="36" t="e">
        <f ca="1">SUMIFS(СВЦЭМ!$L$40:$L$783,СВЦЭМ!$A$40:$A$783,$A412,СВЦЭМ!$B$39:$B$789,Q$401)+'СЕТ СН'!$F$13</f>
        <v>#VALUE!</v>
      </c>
      <c r="R412" s="36" t="e">
        <f ca="1">SUMIFS(СВЦЭМ!$L$40:$L$783,СВЦЭМ!$A$40:$A$783,$A412,СВЦЭМ!$B$39:$B$789,R$401)+'СЕТ СН'!$F$13</f>
        <v>#VALUE!</v>
      </c>
      <c r="S412" s="36" t="e">
        <f ca="1">SUMIFS(СВЦЭМ!$L$40:$L$783,СВЦЭМ!$A$40:$A$783,$A412,СВЦЭМ!$B$39:$B$789,S$401)+'СЕТ СН'!$F$13</f>
        <v>#VALUE!</v>
      </c>
      <c r="T412" s="36" t="e">
        <f ca="1">SUMIFS(СВЦЭМ!$L$40:$L$783,СВЦЭМ!$A$40:$A$783,$A412,СВЦЭМ!$B$39:$B$789,T$401)+'СЕТ СН'!$F$13</f>
        <v>#VALUE!</v>
      </c>
      <c r="U412" s="36" t="e">
        <f ca="1">SUMIFS(СВЦЭМ!$L$40:$L$783,СВЦЭМ!$A$40:$A$783,$A412,СВЦЭМ!$B$39:$B$789,U$401)+'СЕТ СН'!$F$13</f>
        <v>#VALUE!</v>
      </c>
      <c r="V412" s="36" t="e">
        <f ca="1">SUMIFS(СВЦЭМ!$L$40:$L$783,СВЦЭМ!$A$40:$A$783,$A412,СВЦЭМ!$B$39:$B$789,V$401)+'СЕТ СН'!$F$13</f>
        <v>#VALUE!</v>
      </c>
      <c r="W412" s="36" t="e">
        <f ca="1">SUMIFS(СВЦЭМ!$L$40:$L$783,СВЦЭМ!$A$40:$A$783,$A412,СВЦЭМ!$B$39:$B$789,W$401)+'СЕТ СН'!$F$13</f>
        <v>#VALUE!</v>
      </c>
      <c r="X412" s="36" t="e">
        <f ca="1">SUMIFS(СВЦЭМ!$L$40:$L$783,СВЦЭМ!$A$40:$A$783,$A412,СВЦЭМ!$B$39:$B$789,X$401)+'СЕТ СН'!$F$13</f>
        <v>#VALUE!</v>
      </c>
      <c r="Y412" s="36" t="e">
        <f ca="1">SUMIFS(СВЦЭМ!$L$40:$L$783,СВЦЭМ!$A$40:$A$783,$A412,СВЦЭМ!$B$39:$B$789,Y$401)+'СЕТ СН'!$F$13</f>
        <v>#VALUE!</v>
      </c>
    </row>
    <row r="413" spans="1:27" ht="15.75" hidden="1" x14ac:dyDescent="0.2">
      <c r="A413" s="35">
        <f t="shared" si="11"/>
        <v>45638</v>
      </c>
      <c r="B413" s="36" t="e">
        <f ca="1">SUMIFS(СВЦЭМ!$L$40:$L$783,СВЦЭМ!$A$40:$A$783,$A413,СВЦЭМ!$B$39:$B$789,B$401)+'СЕТ СН'!$F$13</f>
        <v>#VALUE!</v>
      </c>
      <c r="C413" s="36" t="e">
        <f ca="1">SUMIFS(СВЦЭМ!$L$40:$L$783,СВЦЭМ!$A$40:$A$783,$A413,СВЦЭМ!$B$39:$B$789,C$401)+'СЕТ СН'!$F$13</f>
        <v>#VALUE!</v>
      </c>
      <c r="D413" s="36" t="e">
        <f ca="1">SUMIFS(СВЦЭМ!$L$40:$L$783,СВЦЭМ!$A$40:$A$783,$A413,СВЦЭМ!$B$39:$B$789,D$401)+'СЕТ СН'!$F$13</f>
        <v>#VALUE!</v>
      </c>
      <c r="E413" s="36" t="e">
        <f ca="1">SUMIFS(СВЦЭМ!$L$40:$L$783,СВЦЭМ!$A$40:$A$783,$A413,СВЦЭМ!$B$39:$B$789,E$401)+'СЕТ СН'!$F$13</f>
        <v>#VALUE!</v>
      </c>
      <c r="F413" s="36" t="e">
        <f ca="1">SUMIFS(СВЦЭМ!$L$40:$L$783,СВЦЭМ!$A$40:$A$783,$A413,СВЦЭМ!$B$39:$B$789,F$401)+'СЕТ СН'!$F$13</f>
        <v>#VALUE!</v>
      </c>
      <c r="G413" s="36" t="e">
        <f ca="1">SUMIFS(СВЦЭМ!$L$40:$L$783,СВЦЭМ!$A$40:$A$783,$A413,СВЦЭМ!$B$39:$B$789,G$401)+'СЕТ СН'!$F$13</f>
        <v>#VALUE!</v>
      </c>
      <c r="H413" s="36" t="e">
        <f ca="1">SUMIFS(СВЦЭМ!$L$40:$L$783,СВЦЭМ!$A$40:$A$783,$A413,СВЦЭМ!$B$39:$B$789,H$401)+'СЕТ СН'!$F$13</f>
        <v>#VALUE!</v>
      </c>
      <c r="I413" s="36" t="e">
        <f ca="1">SUMIFS(СВЦЭМ!$L$40:$L$783,СВЦЭМ!$A$40:$A$783,$A413,СВЦЭМ!$B$39:$B$789,I$401)+'СЕТ СН'!$F$13</f>
        <v>#VALUE!</v>
      </c>
      <c r="J413" s="36" t="e">
        <f ca="1">SUMIFS(СВЦЭМ!$L$40:$L$783,СВЦЭМ!$A$40:$A$783,$A413,СВЦЭМ!$B$39:$B$789,J$401)+'СЕТ СН'!$F$13</f>
        <v>#VALUE!</v>
      </c>
      <c r="K413" s="36" t="e">
        <f ca="1">SUMIFS(СВЦЭМ!$L$40:$L$783,СВЦЭМ!$A$40:$A$783,$A413,СВЦЭМ!$B$39:$B$789,K$401)+'СЕТ СН'!$F$13</f>
        <v>#VALUE!</v>
      </c>
      <c r="L413" s="36" t="e">
        <f ca="1">SUMIFS(СВЦЭМ!$L$40:$L$783,СВЦЭМ!$A$40:$A$783,$A413,СВЦЭМ!$B$39:$B$789,L$401)+'СЕТ СН'!$F$13</f>
        <v>#VALUE!</v>
      </c>
      <c r="M413" s="36" t="e">
        <f ca="1">SUMIFS(СВЦЭМ!$L$40:$L$783,СВЦЭМ!$A$40:$A$783,$A413,СВЦЭМ!$B$39:$B$789,M$401)+'СЕТ СН'!$F$13</f>
        <v>#VALUE!</v>
      </c>
      <c r="N413" s="36" t="e">
        <f ca="1">SUMIFS(СВЦЭМ!$L$40:$L$783,СВЦЭМ!$A$40:$A$783,$A413,СВЦЭМ!$B$39:$B$789,N$401)+'СЕТ СН'!$F$13</f>
        <v>#VALUE!</v>
      </c>
      <c r="O413" s="36" t="e">
        <f ca="1">SUMIFS(СВЦЭМ!$L$40:$L$783,СВЦЭМ!$A$40:$A$783,$A413,СВЦЭМ!$B$39:$B$789,O$401)+'СЕТ СН'!$F$13</f>
        <v>#VALUE!</v>
      </c>
      <c r="P413" s="36" t="e">
        <f ca="1">SUMIFS(СВЦЭМ!$L$40:$L$783,СВЦЭМ!$A$40:$A$783,$A413,СВЦЭМ!$B$39:$B$789,P$401)+'СЕТ СН'!$F$13</f>
        <v>#VALUE!</v>
      </c>
      <c r="Q413" s="36" t="e">
        <f ca="1">SUMIFS(СВЦЭМ!$L$40:$L$783,СВЦЭМ!$A$40:$A$783,$A413,СВЦЭМ!$B$39:$B$789,Q$401)+'СЕТ СН'!$F$13</f>
        <v>#VALUE!</v>
      </c>
      <c r="R413" s="36" t="e">
        <f ca="1">SUMIFS(СВЦЭМ!$L$40:$L$783,СВЦЭМ!$A$40:$A$783,$A413,СВЦЭМ!$B$39:$B$789,R$401)+'СЕТ СН'!$F$13</f>
        <v>#VALUE!</v>
      </c>
      <c r="S413" s="36" t="e">
        <f ca="1">SUMIFS(СВЦЭМ!$L$40:$L$783,СВЦЭМ!$A$40:$A$783,$A413,СВЦЭМ!$B$39:$B$789,S$401)+'СЕТ СН'!$F$13</f>
        <v>#VALUE!</v>
      </c>
      <c r="T413" s="36" t="e">
        <f ca="1">SUMIFS(СВЦЭМ!$L$40:$L$783,СВЦЭМ!$A$40:$A$783,$A413,СВЦЭМ!$B$39:$B$789,T$401)+'СЕТ СН'!$F$13</f>
        <v>#VALUE!</v>
      </c>
      <c r="U413" s="36" t="e">
        <f ca="1">SUMIFS(СВЦЭМ!$L$40:$L$783,СВЦЭМ!$A$40:$A$783,$A413,СВЦЭМ!$B$39:$B$789,U$401)+'СЕТ СН'!$F$13</f>
        <v>#VALUE!</v>
      </c>
      <c r="V413" s="36" t="e">
        <f ca="1">SUMIFS(СВЦЭМ!$L$40:$L$783,СВЦЭМ!$A$40:$A$783,$A413,СВЦЭМ!$B$39:$B$789,V$401)+'СЕТ СН'!$F$13</f>
        <v>#VALUE!</v>
      </c>
      <c r="W413" s="36" t="e">
        <f ca="1">SUMIFS(СВЦЭМ!$L$40:$L$783,СВЦЭМ!$A$40:$A$783,$A413,СВЦЭМ!$B$39:$B$789,W$401)+'СЕТ СН'!$F$13</f>
        <v>#VALUE!</v>
      </c>
      <c r="X413" s="36" t="e">
        <f ca="1">SUMIFS(СВЦЭМ!$L$40:$L$783,СВЦЭМ!$A$40:$A$783,$A413,СВЦЭМ!$B$39:$B$789,X$401)+'СЕТ СН'!$F$13</f>
        <v>#VALUE!</v>
      </c>
      <c r="Y413" s="36" t="e">
        <f ca="1">SUMIFS(СВЦЭМ!$L$40:$L$783,СВЦЭМ!$A$40:$A$783,$A413,СВЦЭМ!$B$39:$B$789,Y$401)+'СЕТ СН'!$F$13</f>
        <v>#VALUE!</v>
      </c>
    </row>
    <row r="414" spans="1:27" ht="15.75" hidden="1" x14ac:dyDescent="0.2">
      <c r="A414" s="35">
        <f t="shared" si="11"/>
        <v>45639</v>
      </c>
      <c r="B414" s="36" t="e">
        <f ca="1">SUMIFS(СВЦЭМ!$L$40:$L$783,СВЦЭМ!$A$40:$A$783,$A414,СВЦЭМ!$B$39:$B$789,B$401)+'СЕТ СН'!$F$13</f>
        <v>#VALUE!</v>
      </c>
      <c r="C414" s="36" t="e">
        <f ca="1">SUMIFS(СВЦЭМ!$L$40:$L$783,СВЦЭМ!$A$40:$A$783,$A414,СВЦЭМ!$B$39:$B$789,C$401)+'СЕТ СН'!$F$13</f>
        <v>#VALUE!</v>
      </c>
      <c r="D414" s="36" t="e">
        <f ca="1">SUMIFS(СВЦЭМ!$L$40:$L$783,СВЦЭМ!$A$40:$A$783,$A414,СВЦЭМ!$B$39:$B$789,D$401)+'СЕТ СН'!$F$13</f>
        <v>#VALUE!</v>
      </c>
      <c r="E414" s="36" t="e">
        <f ca="1">SUMIFS(СВЦЭМ!$L$40:$L$783,СВЦЭМ!$A$40:$A$783,$A414,СВЦЭМ!$B$39:$B$789,E$401)+'СЕТ СН'!$F$13</f>
        <v>#VALUE!</v>
      </c>
      <c r="F414" s="36" t="e">
        <f ca="1">SUMIFS(СВЦЭМ!$L$40:$L$783,СВЦЭМ!$A$40:$A$783,$A414,СВЦЭМ!$B$39:$B$789,F$401)+'СЕТ СН'!$F$13</f>
        <v>#VALUE!</v>
      </c>
      <c r="G414" s="36" t="e">
        <f ca="1">SUMIFS(СВЦЭМ!$L$40:$L$783,СВЦЭМ!$A$40:$A$783,$A414,СВЦЭМ!$B$39:$B$789,G$401)+'СЕТ СН'!$F$13</f>
        <v>#VALUE!</v>
      </c>
      <c r="H414" s="36" t="e">
        <f ca="1">SUMIFS(СВЦЭМ!$L$40:$L$783,СВЦЭМ!$A$40:$A$783,$A414,СВЦЭМ!$B$39:$B$789,H$401)+'СЕТ СН'!$F$13</f>
        <v>#VALUE!</v>
      </c>
      <c r="I414" s="36" t="e">
        <f ca="1">SUMIFS(СВЦЭМ!$L$40:$L$783,СВЦЭМ!$A$40:$A$783,$A414,СВЦЭМ!$B$39:$B$789,I$401)+'СЕТ СН'!$F$13</f>
        <v>#VALUE!</v>
      </c>
      <c r="J414" s="36" t="e">
        <f ca="1">SUMIFS(СВЦЭМ!$L$40:$L$783,СВЦЭМ!$A$40:$A$783,$A414,СВЦЭМ!$B$39:$B$789,J$401)+'СЕТ СН'!$F$13</f>
        <v>#VALUE!</v>
      </c>
      <c r="K414" s="36" t="e">
        <f ca="1">SUMIFS(СВЦЭМ!$L$40:$L$783,СВЦЭМ!$A$40:$A$783,$A414,СВЦЭМ!$B$39:$B$789,K$401)+'СЕТ СН'!$F$13</f>
        <v>#VALUE!</v>
      </c>
      <c r="L414" s="36" t="e">
        <f ca="1">SUMIFS(СВЦЭМ!$L$40:$L$783,СВЦЭМ!$A$40:$A$783,$A414,СВЦЭМ!$B$39:$B$789,L$401)+'СЕТ СН'!$F$13</f>
        <v>#VALUE!</v>
      </c>
      <c r="M414" s="36" t="e">
        <f ca="1">SUMIFS(СВЦЭМ!$L$40:$L$783,СВЦЭМ!$A$40:$A$783,$A414,СВЦЭМ!$B$39:$B$789,M$401)+'СЕТ СН'!$F$13</f>
        <v>#VALUE!</v>
      </c>
      <c r="N414" s="36" t="e">
        <f ca="1">SUMIFS(СВЦЭМ!$L$40:$L$783,СВЦЭМ!$A$40:$A$783,$A414,СВЦЭМ!$B$39:$B$789,N$401)+'СЕТ СН'!$F$13</f>
        <v>#VALUE!</v>
      </c>
      <c r="O414" s="36" t="e">
        <f ca="1">SUMIFS(СВЦЭМ!$L$40:$L$783,СВЦЭМ!$A$40:$A$783,$A414,СВЦЭМ!$B$39:$B$789,O$401)+'СЕТ СН'!$F$13</f>
        <v>#VALUE!</v>
      </c>
      <c r="P414" s="36" t="e">
        <f ca="1">SUMIFS(СВЦЭМ!$L$40:$L$783,СВЦЭМ!$A$40:$A$783,$A414,СВЦЭМ!$B$39:$B$789,P$401)+'СЕТ СН'!$F$13</f>
        <v>#VALUE!</v>
      </c>
      <c r="Q414" s="36" t="e">
        <f ca="1">SUMIFS(СВЦЭМ!$L$40:$L$783,СВЦЭМ!$A$40:$A$783,$A414,СВЦЭМ!$B$39:$B$789,Q$401)+'СЕТ СН'!$F$13</f>
        <v>#VALUE!</v>
      </c>
      <c r="R414" s="36" t="e">
        <f ca="1">SUMIFS(СВЦЭМ!$L$40:$L$783,СВЦЭМ!$A$40:$A$783,$A414,СВЦЭМ!$B$39:$B$789,R$401)+'СЕТ СН'!$F$13</f>
        <v>#VALUE!</v>
      </c>
      <c r="S414" s="36" t="e">
        <f ca="1">SUMIFS(СВЦЭМ!$L$40:$L$783,СВЦЭМ!$A$40:$A$783,$A414,СВЦЭМ!$B$39:$B$789,S$401)+'СЕТ СН'!$F$13</f>
        <v>#VALUE!</v>
      </c>
      <c r="T414" s="36" t="e">
        <f ca="1">SUMIFS(СВЦЭМ!$L$40:$L$783,СВЦЭМ!$A$40:$A$783,$A414,СВЦЭМ!$B$39:$B$789,T$401)+'СЕТ СН'!$F$13</f>
        <v>#VALUE!</v>
      </c>
      <c r="U414" s="36" t="e">
        <f ca="1">SUMIFS(СВЦЭМ!$L$40:$L$783,СВЦЭМ!$A$40:$A$783,$A414,СВЦЭМ!$B$39:$B$789,U$401)+'СЕТ СН'!$F$13</f>
        <v>#VALUE!</v>
      </c>
      <c r="V414" s="36" t="e">
        <f ca="1">SUMIFS(СВЦЭМ!$L$40:$L$783,СВЦЭМ!$A$40:$A$783,$A414,СВЦЭМ!$B$39:$B$789,V$401)+'СЕТ СН'!$F$13</f>
        <v>#VALUE!</v>
      </c>
      <c r="W414" s="36" t="e">
        <f ca="1">SUMIFS(СВЦЭМ!$L$40:$L$783,СВЦЭМ!$A$40:$A$783,$A414,СВЦЭМ!$B$39:$B$789,W$401)+'СЕТ СН'!$F$13</f>
        <v>#VALUE!</v>
      </c>
      <c r="X414" s="36" t="e">
        <f ca="1">SUMIFS(СВЦЭМ!$L$40:$L$783,СВЦЭМ!$A$40:$A$783,$A414,СВЦЭМ!$B$39:$B$789,X$401)+'СЕТ СН'!$F$13</f>
        <v>#VALUE!</v>
      </c>
      <c r="Y414" s="36" t="e">
        <f ca="1">SUMIFS(СВЦЭМ!$L$40:$L$783,СВЦЭМ!$A$40:$A$783,$A414,СВЦЭМ!$B$39:$B$789,Y$401)+'СЕТ СН'!$F$13</f>
        <v>#VALUE!</v>
      </c>
    </row>
    <row r="415" spans="1:27" ht="15.75" hidden="1" x14ac:dyDescent="0.2">
      <c r="A415" s="35">
        <f t="shared" si="11"/>
        <v>45640</v>
      </c>
      <c r="B415" s="36" t="e">
        <f ca="1">SUMIFS(СВЦЭМ!$L$40:$L$783,СВЦЭМ!$A$40:$A$783,$A415,СВЦЭМ!$B$39:$B$789,B$401)+'СЕТ СН'!$F$13</f>
        <v>#VALUE!</v>
      </c>
      <c r="C415" s="36" t="e">
        <f ca="1">SUMIFS(СВЦЭМ!$L$40:$L$783,СВЦЭМ!$A$40:$A$783,$A415,СВЦЭМ!$B$39:$B$789,C$401)+'СЕТ СН'!$F$13</f>
        <v>#VALUE!</v>
      </c>
      <c r="D415" s="36" t="e">
        <f ca="1">SUMIFS(СВЦЭМ!$L$40:$L$783,СВЦЭМ!$A$40:$A$783,$A415,СВЦЭМ!$B$39:$B$789,D$401)+'СЕТ СН'!$F$13</f>
        <v>#VALUE!</v>
      </c>
      <c r="E415" s="36" t="e">
        <f ca="1">SUMIFS(СВЦЭМ!$L$40:$L$783,СВЦЭМ!$A$40:$A$783,$A415,СВЦЭМ!$B$39:$B$789,E$401)+'СЕТ СН'!$F$13</f>
        <v>#VALUE!</v>
      </c>
      <c r="F415" s="36" t="e">
        <f ca="1">SUMIFS(СВЦЭМ!$L$40:$L$783,СВЦЭМ!$A$40:$A$783,$A415,СВЦЭМ!$B$39:$B$789,F$401)+'СЕТ СН'!$F$13</f>
        <v>#VALUE!</v>
      </c>
      <c r="G415" s="36" t="e">
        <f ca="1">SUMIFS(СВЦЭМ!$L$40:$L$783,СВЦЭМ!$A$40:$A$783,$A415,СВЦЭМ!$B$39:$B$789,G$401)+'СЕТ СН'!$F$13</f>
        <v>#VALUE!</v>
      </c>
      <c r="H415" s="36" t="e">
        <f ca="1">SUMIFS(СВЦЭМ!$L$40:$L$783,СВЦЭМ!$A$40:$A$783,$A415,СВЦЭМ!$B$39:$B$789,H$401)+'СЕТ СН'!$F$13</f>
        <v>#VALUE!</v>
      </c>
      <c r="I415" s="36" t="e">
        <f ca="1">SUMIFS(СВЦЭМ!$L$40:$L$783,СВЦЭМ!$A$40:$A$783,$A415,СВЦЭМ!$B$39:$B$789,I$401)+'СЕТ СН'!$F$13</f>
        <v>#VALUE!</v>
      </c>
      <c r="J415" s="36" t="e">
        <f ca="1">SUMIFS(СВЦЭМ!$L$40:$L$783,СВЦЭМ!$A$40:$A$783,$A415,СВЦЭМ!$B$39:$B$789,J$401)+'СЕТ СН'!$F$13</f>
        <v>#VALUE!</v>
      </c>
      <c r="K415" s="36" t="e">
        <f ca="1">SUMIFS(СВЦЭМ!$L$40:$L$783,СВЦЭМ!$A$40:$A$783,$A415,СВЦЭМ!$B$39:$B$789,K$401)+'СЕТ СН'!$F$13</f>
        <v>#VALUE!</v>
      </c>
      <c r="L415" s="36" t="e">
        <f ca="1">SUMIFS(СВЦЭМ!$L$40:$L$783,СВЦЭМ!$A$40:$A$783,$A415,СВЦЭМ!$B$39:$B$789,L$401)+'СЕТ СН'!$F$13</f>
        <v>#VALUE!</v>
      </c>
      <c r="M415" s="36" t="e">
        <f ca="1">SUMIFS(СВЦЭМ!$L$40:$L$783,СВЦЭМ!$A$40:$A$783,$A415,СВЦЭМ!$B$39:$B$789,M$401)+'СЕТ СН'!$F$13</f>
        <v>#VALUE!</v>
      </c>
      <c r="N415" s="36" t="e">
        <f ca="1">SUMIFS(СВЦЭМ!$L$40:$L$783,СВЦЭМ!$A$40:$A$783,$A415,СВЦЭМ!$B$39:$B$789,N$401)+'СЕТ СН'!$F$13</f>
        <v>#VALUE!</v>
      </c>
      <c r="O415" s="36" t="e">
        <f ca="1">SUMIFS(СВЦЭМ!$L$40:$L$783,СВЦЭМ!$A$40:$A$783,$A415,СВЦЭМ!$B$39:$B$789,O$401)+'СЕТ СН'!$F$13</f>
        <v>#VALUE!</v>
      </c>
      <c r="P415" s="36" t="e">
        <f ca="1">SUMIFS(СВЦЭМ!$L$40:$L$783,СВЦЭМ!$A$40:$A$783,$A415,СВЦЭМ!$B$39:$B$789,P$401)+'СЕТ СН'!$F$13</f>
        <v>#VALUE!</v>
      </c>
      <c r="Q415" s="36" t="e">
        <f ca="1">SUMIFS(СВЦЭМ!$L$40:$L$783,СВЦЭМ!$A$40:$A$783,$A415,СВЦЭМ!$B$39:$B$789,Q$401)+'СЕТ СН'!$F$13</f>
        <v>#VALUE!</v>
      </c>
      <c r="R415" s="36" t="e">
        <f ca="1">SUMIFS(СВЦЭМ!$L$40:$L$783,СВЦЭМ!$A$40:$A$783,$A415,СВЦЭМ!$B$39:$B$789,R$401)+'СЕТ СН'!$F$13</f>
        <v>#VALUE!</v>
      </c>
      <c r="S415" s="36" t="e">
        <f ca="1">SUMIFS(СВЦЭМ!$L$40:$L$783,СВЦЭМ!$A$40:$A$783,$A415,СВЦЭМ!$B$39:$B$789,S$401)+'СЕТ СН'!$F$13</f>
        <v>#VALUE!</v>
      </c>
      <c r="T415" s="36" t="e">
        <f ca="1">SUMIFS(СВЦЭМ!$L$40:$L$783,СВЦЭМ!$A$40:$A$783,$A415,СВЦЭМ!$B$39:$B$789,T$401)+'СЕТ СН'!$F$13</f>
        <v>#VALUE!</v>
      </c>
      <c r="U415" s="36" t="e">
        <f ca="1">SUMIFS(СВЦЭМ!$L$40:$L$783,СВЦЭМ!$A$40:$A$783,$A415,СВЦЭМ!$B$39:$B$789,U$401)+'СЕТ СН'!$F$13</f>
        <v>#VALUE!</v>
      </c>
      <c r="V415" s="36" t="e">
        <f ca="1">SUMIFS(СВЦЭМ!$L$40:$L$783,СВЦЭМ!$A$40:$A$783,$A415,СВЦЭМ!$B$39:$B$789,V$401)+'СЕТ СН'!$F$13</f>
        <v>#VALUE!</v>
      </c>
      <c r="W415" s="36" t="e">
        <f ca="1">SUMIFS(СВЦЭМ!$L$40:$L$783,СВЦЭМ!$A$40:$A$783,$A415,СВЦЭМ!$B$39:$B$789,W$401)+'СЕТ СН'!$F$13</f>
        <v>#VALUE!</v>
      </c>
      <c r="X415" s="36" t="e">
        <f ca="1">SUMIFS(СВЦЭМ!$L$40:$L$783,СВЦЭМ!$A$40:$A$783,$A415,СВЦЭМ!$B$39:$B$789,X$401)+'СЕТ СН'!$F$13</f>
        <v>#VALUE!</v>
      </c>
      <c r="Y415" s="36" t="e">
        <f ca="1">SUMIFS(СВЦЭМ!$L$40:$L$783,СВЦЭМ!$A$40:$A$783,$A415,СВЦЭМ!$B$39:$B$789,Y$401)+'СЕТ СН'!$F$13</f>
        <v>#VALUE!</v>
      </c>
    </row>
    <row r="416" spans="1:27" ht="15.75" hidden="1" x14ac:dyDescent="0.2">
      <c r="A416" s="35">
        <f t="shared" si="11"/>
        <v>45641</v>
      </c>
      <c r="B416" s="36" t="e">
        <f ca="1">SUMIFS(СВЦЭМ!$L$40:$L$783,СВЦЭМ!$A$40:$A$783,$A416,СВЦЭМ!$B$39:$B$789,B$401)+'СЕТ СН'!$F$13</f>
        <v>#VALUE!</v>
      </c>
      <c r="C416" s="36" t="e">
        <f ca="1">SUMIFS(СВЦЭМ!$L$40:$L$783,СВЦЭМ!$A$40:$A$783,$A416,СВЦЭМ!$B$39:$B$789,C$401)+'СЕТ СН'!$F$13</f>
        <v>#VALUE!</v>
      </c>
      <c r="D416" s="36" t="e">
        <f ca="1">SUMIFS(СВЦЭМ!$L$40:$L$783,СВЦЭМ!$A$40:$A$783,$A416,СВЦЭМ!$B$39:$B$789,D$401)+'СЕТ СН'!$F$13</f>
        <v>#VALUE!</v>
      </c>
      <c r="E416" s="36" t="e">
        <f ca="1">SUMIFS(СВЦЭМ!$L$40:$L$783,СВЦЭМ!$A$40:$A$783,$A416,СВЦЭМ!$B$39:$B$789,E$401)+'СЕТ СН'!$F$13</f>
        <v>#VALUE!</v>
      </c>
      <c r="F416" s="36" t="e">
        <f ca="1">SUMIFS(СВЦЭМ!$L$40:$L$783,СВЦЭМ!$A$40:$A$783,$A416,СВЦЭМ!$B$39:$B$789,F$401)+'СЕТ СН'!$F$13</f>
        <v>#VALUE!</v>
      </c>
      <c r="G416" s="36" t="e">
        <f ca="1">SUMIFS(СВЦЭМ!$L$40:$L$783,СВЦЭМ!$A$40:$A$783,$A416,СВЦЭМ!$B$39:$B$789,G$401)+'СЕТ СН'!$F$13</f>
        <v>#VALUE!</v>
      </c>
      <c r="H416" s="36" t="e">
        <f ca="1">SUMIFS(СВЦЭМ!$L$40:$L$783,СВЦЭМ!$A$40:$A$783,$A416,СВЦЭМ!$B$39:$B$789,H$401)+'СЕТ СН'!$F$13</f>
        <v>#VALUE!</v>
      </c>
      <c r="I416" s="36" t="e">
        <f ca="1">SUMIFS(СВЦЭМ!$L$40:$L$783,СВЦЭМ!$A$40:$A$783,$A416,СВЦЭМ!$B$39:$B$789,I$401)+'СЕТ СН'!$F$13</f>
        <v>#VALUE!</v>
      </c>
      <c r="J416" s="36" t="e">
        <f ca="1">SUMIFS(СВЦЭМ!$L$40:$L$783,СВЦЭМ!$A$40:$A$783,$A416,СВЦЭМ!$B$39:$B$789,J$401)+'СЕТ СН'!$F$13</f>
        <v>#VALUE!</v>
      </c>
      <c r="K416" s="36" t="e">
        <f ca="1">SUMIFS(СВЦЭМ!$L$40:$L$783,СВЦЭМ!$A$40:$A$783,$A416,СВЦЭМ!$B$39:$B$789,K$401)+'СЕТ СН'!$F$13</f>
        <v>#VALUE!</v>
      </c>
      <c r="L416" s="36" t="e">
        <f ca="1">SUMIFS(СВЦЭМ!$L$40:$L$783,СВЦЭМ!$A$40:$A$783,$A416,СВЦЭМ!$B$39:$B$789,L$401)+'СЕТ СН'!$F$13</f>
        <v>#VALUE!</v>
      </c>
      <c r="M416" s="36" t="e">
        <f ca="1">SUMIFS(СВЦЭМ!$L$40:$L$783,СВЦЭМ!$A$40:$A$783,$A416,СВЦЭМ!$B$39:$B$789,M$401)+'СЕТ СН'!$F$13</f>
        <v>#VALUE!</v>
      </c>
      <c r="N416" s="36" t="e">
        <f ca="1">SUMIFS(СВЦЭМ!$L$40:$L$783,СВЦЭМ!$A$40:$A$783,$A416,СВЦЭМ!$B$39:$B$789,N$401)+'СЕТ СН'!$F$13</f>
        <v>#VALUE!</v>
      </c>
      <c r="O416" s="36" t="e">
        <f ca="1">SUMIFS(СВЦЭМ!$L$40:$L$783,СВЦЭМ!$A$40:$A$783,$A416,СВЦЭМ!$B$39:$B$789,O$401)+'СЕТ СН'!$F$13</f>
        <v>#VALUE!</v>
      </c>
      <c r="P416" s="36" t="e">
        <f ca="1">SUMIFS(СВЦЭМ!$L$40:$L$783,СВЦЭМ!$A$40:$A$783,$A416,СВЦЭМ!$B$39:$B$789,P$401)+'СЕТ СН'!$F$13</f>
        <v>#VALUE!</v>
      </c>
      <c r="Q416" s="36" t="e">
        <f ca="1">SUMIFS(СВЦЭМ!$L$40:$L$783,СВЦЭМ!$A$40:$A$783,$A416,СВЦЭМ!$B$39:$B$789,Q$401)+'СЕТ СН'!$F$13</f>
        <v>#VALUE!</v>
      </c>
      <c r="R416" s="36" t="e">
        <f ca="1">SUMIFS(СВЦЭМ!$L$40:$L$783,СВЦЭМ!$A$40:$A$783,$A416,СВЦЭМ!$B$39:$B$789,R$401)+'СЕТ СН'!$F$13</f>
        <v>#VALUE!</v>
      </c>
      <c r="S416" s="36" t="e">
        <f ca="1">SUMIFS(СВЦЭМ!$L$40:$L$783,СВЦЭМ!$A$40:$A$783,$A416,СВЦЭМ!$B$39:$B$789,S$401)+'СЕТ СН'!$F$13</f>
        <v>#VALUE!</v>
      </c>
      <c r="T416" s="36" t="e">
        <f ca="1">SUMIFS(СВЦЭМ!$L$40:$L$783,СВЦЭМ!$A$40:$A$783,$A416,СВЦЭМ!$B$39:$B$789,T$401)+'СЕТ СН'!$F$13</f>
        <v>#VALUE!</v>
      </c>
      <c r="U416" s="36" t="e">
        <f ca="1">SUMIFS(СВЦЭМ!$L$40:$L$783,СВЦЭМ!$A$40:$A$783,$A416,СВЦЭМ!$B$39:$B$789,U$401)+'СЕТ СН'!$F$13</f>
        <v>#VALUE!</v>
      </c>
      <c r="V416" s="36" t="e">
        <f ca="1">SUMIFS(СВЦЭМ!$L$40:$L$783,СВЦЭМ!$A$40:$A$783,$A416,СВЦЭМ!$B$39:$B$789,V$401)+'СЕТ СН'!$F$13</f>
        <v>#VALUE!</v>
      </c>
      <c r="W416" s="36" t="e">
        <f ca="1">SUMIFS(СВЦЭМ!$L$40:$L$783,СВЦЭМ!$A$40:$A$783,$A416,СВЦЭМ!$B$39:$B$789,W$401)+'СЕТ СН'!$F$13</f>
        <v>#VALUE!</v>
      </c>
      <c r="X416" s="36" t="e">
        <f ca="1">SUMIFS(СВЦЭМ!$L$40:$L$783,СВЦЭМ!$A$40:$A$783,$A416,СВЦЭМ!$B$39:$B$789,X$401)+'СЕТ СН'!$F$13</f>
        <v>#VALUE!</v>
      </c>
      <c r="Y416" s="36" t="e">
        <f ca="1">SUMIFS(СВЦЭМ!$L$40:$L$783,СВЦЭМ!$A$40:$A$783,$A416,СВЦЭМ!$B$39:$B$789,Y$401)+'СЕТ СН'!$F$13</f>
        <v>#VALUE!</v>
      </c>
    </row>
    <row r="417" spans="1:25" ht="15.75" hidden="1" x14ac:dyDescent="0.2">
      <c r="A417" s="35">
        <f t="shared" si="11"/>
        <v>45642</v>
      </c>
      <c r="B417" s="36" t="e">
        <f ca="1">SUMIFS(СВЦЭМ!$L$40:$L$783,СВЦЭМ!$A$40:$A$783,$A417,СВЦЭМ!$B$39:$B$789,B$401)+'СЕТ СН'!$F$13</f>
        <v>#VALUE!</v>
      </c>
      <c r="C417" s="36" t="e">
        <f ca="1">SUMIFS(СВЦЭМ!$L$40:$L$783,СВЦЭМ!$A$40:$A$783,$A417,СВЦЭМ!$B$39:$B$789,C$401)+'СЕТ СН'!$F$13</f>
        <v>#VALUE!</v>
      </c>
      <c r="D417" s="36" t="e">
        <f ca="1">SUMIFS(СВЦЭМ!$L$40:$L$783,СВЦЭМ!$A$40:$A$783,$A417,СВЦЭМ!$B$39:$B$789,D$401)+'СЕТ СН'!$F$13</f>
        <v>#VALUE!</v>
      </c>
      <c r="E417" s="36" t="e">
        <f ca="1">SUMIFS(СВЦЭМ!$L$40:$L$783,СВЦЭМ!$A$40:$A$783,$A417,СВЦЭМ!$B$39:$B$789,E$401)+'СЕТ СН'!$F$13</f>
        <v>#VALUE!</v>
      </c>
      <c r="F417" s="36" t="e">
        <f ca="1">SUMIFS(СВЦЭМ!$L$40:$L$783,СВЦЭМ!$A$40:$A$783,$A417,СВЦЭМ!$B$39:$B$789,F$401)+'СЕТ СН'!$F$13</f>
        <v>#VALUE!</v>
      </c>
      <c r="G417" s="36" t="e">
        <f ca="1">SUMIFS(СВЦЭМ!$L$40:$L$783,СВЦЭМ!$A$40:$A$783,$A417,СВЦЭМ!$B$39:$B$789,G$401)+'СЕТ СН'!$F$13</f>
        <v>#VALUE!</v>
      </c>
      <c r="H417" s="36" t="e">
        <f ca="1">SUMIFS(СВЦЭМ!$L$40:$L$783,СВЦЭМ!$A$40:$A$783,$A417,СВЦЭМ!$B$39:$B$789,H$401)+'СЕТ СН'!$F$13</f>
        <v>#VALUE!</v>
      </c>
      <c r="I417" s="36" t="e">
        <f ca="1">SUMIFS(СВЦЭМ!$L$40:$L$783,СВЦЭМ!$A$40:$A$783,$A417,СВЦЭМ!$B$39:$B$789,I$401)+'СЕТ СН'!$F$13</f>
        <v>#VALUE!</v>
      </c>
      <c r="J417" s="36" t="e">
        <f ca="1">SUMIFS(СВЦЭМ!$L$40:$L$783,СВЦЭМ!$A$40:$A$783,$A417,СВЦЭМ!$B$39:$B$789,J$401)+'СЕТ СН'!$F$13</f>
        <v>#VALUE!</v>
      </c>
      <c r="K417" s="36" t="e">
        <f ca="1">SUMIFS(СВЦЭМ!$L$40:$L$783,СВЦЭМ!$A$40:$A$783,$A417,СВЦЭМ!$B$39:$B$789,K$401)+'СЕТ СН'!$F$13</f>
        <v>#VALUE!</v>
      </c>
      <c r="L417" s="36" t="e">
        <f ca="1">SUMIFS(СВЦЭМ!$L$40:$L$783,СВЦЭМ!$A$40:$A$783,$A417,СВЦЭМ!$B$39:$B$789,L$401)+'СЕТ СН'!$F$13</f>
        <v>#VALUE!</v>
      </c>
      <c r="M417" s="36" t="e">
        <f ca="1">SUMIFS(СВЦЭМ!$L$40:$L$783,СВЦЭМ!$A$40:$A$783,$A417,СВЦЭМ!$B$39:$B$789,M$401)+'СЕТ СН'!$F$13</f>
        <v>#VALUE!</v>
      </c>
      <c r="N417" s="36" t="e">
        <f ca="1">SUMIFS(СВЦЭМ!$L$40:$L$783,СВЦЭМ!$A$40:$A$783,$A417,СВЦЭМ!$B$39:$B$789,N$401)+'СЕТ СН'!$F$13</f>
        <v>#VALUE!</v>
      </c>
      <c r="O417" s="36" t="e">
        <f ca="1">SUMIFS(СВЦЭМ!$L$40:$L$783,СВЦЭМ!$A$40:$A$783,$A417,СВЦЭМ!$B$39:$B$789,O$401)+'СЕТ СН'!$F$13</f>
        <v>#VALUE!</v>
      </c>
      <c r="P417" s="36" t="e">
        <f ca="1">SUMIFS(СВЦЭМ!$L$40:$L$783,СВЦЭМ!$A$40:$A$783,$A417,СВЦЭМ!$B$39:$B$789,P$401)+'СЕТ СН'!$F$13</f>
        <v>#VALUE!</v>
      </c>
      <c r="Q417" s="36" t="e">
        <f ca="1">SUMIFS(СВЦЭМ!$L$40:$L$783,СВЦЭМ!$A$40:$A$783,$A417,СВЦЭМ!$B$39:$B$789,Q$401)+'СЕТ СН'!$F$13</f>
        <v>#VALUE!</v>
      </c>
      <c r="R417" s="36" t="e">
        <f ca="1">SUMIFS(СВЦЭМ!$L$40:$L$783,СВЦЭМ!$A$40:$A$783,$A417,СВЦЭМ!$B$39:$B$789,R$401)+'СЕТ СН'!$F$13</f>
        <v>#VALUE!</v>
      </c>
      <c r="S417" s="36" t="e">
        <f ca="1">SUMIFS(СВЦЭМ!$L$40:$L$783,СВЦЭМ!$A$40:$A$783,$A417,СВЦЭМ!$B$39:$B$789,S$401)+'СЕТ СН'!$F$13</f>
        <v>#VALUE!</v>
      </c>
      <c r="T417" s="36" t="e">
        <f ca="1">SUMIFS(СВЦЭМ!$L$40:$L$783,СВЦЭМ!$A$40:$A$783,$A417,СВЦЭМ!$B$39:$B$789,T$401)+'СЕТ СН'!$F$13</f>
        <v>#VALUE!</v>
      </c>
      <c r="U417" s="36" t="e">
        <f ca="1">SUMIFS(СВЦЭМ!$L$40:$L$783,СВЦЭМ!$A$40:$A$783,$A417,СВЦЭМ!$B$39:$B$789,U$401)+'СЕТ СН'!$F$13</f>
        <v>#VALUE!</v>
      </c>
      <c r="V417" s="36" t="e">
        <f ca="1">SUMIFS(СВЦЭМ!$L$40:$L$783,СВЦЭМ!$A$40:$A$783,$A417,СВЦЭМ!$B$39:$B$789,V$401)+'СЕТ СН'!$F$13</f>
        <v>#VALUE!</v>
      </c>
      <c r="W417" s="36" t="e">
        <f ca="1">SUMIFS(СВЦЭМ!$L$40:$L$783,СВЦЭМ!$A$40:$A$783,$A417,СВЦЭМ!$B$39:$B$789,W$401)+'СЕТ СН'!$F$13</f>
        <v>#VALUE!</v>
      </c>
      <c r="X417" s="36" t="e">
        <f ca="1">SUMIFS(СВЦЭМ!$L$40:$L$783,СВЦЭМ!$A$40:$A$783,$A417,СВЦЭМ!$B$39:$B$789,X$401)+'СЕТ СН'!$F$13</f>
        <v>#VALUE!</v>
      </c>
      <c r="Y417" s="36" t="e">
        <f ca="1">SUMIFS(СВЦЭМ!$L$40:$L$783,СВЦЭМ!$A$40:$A$783,$A417,СВЦЭМ!$B$39:$B$789,Y$401)+'СЕТ СН'!$F$13</f>
        <v>#VALUE!</v>
      </c>
    </row>
    <row r="418" spans="1:25" ht="15.75" hidden="1" x14ac:dyDescent="0.2">
      <c r="A418" s="35">
        <f t="shared" si="11"/>
        <v>45643</v>
      </c>
      <c r="B418" s="36" t="e">
        <f ca="1">SUMIFS(СВЦЭМ!$L$40:$L$783,СВЦЭМ!$A$40:$A$783,$A418,СВЦЭМ!$B$39:$B$789,B$401)+'СЕТ СН'!$F$13</f>
        <v>#VALUE!</v>
      </c>
      <c r="C418" s="36" t="e">
        <f ca="1">SUMIFS(СВЦЭМ!$L$40:$L$783,СВЦЭМ!$A$40:$A$783,$A418,СВЦЭМ!$B$39:$B$789,C$401)+'СЕТ СН'!$F$13</f>
        <v>#VALUE!</v>
      </c>
      <c r="D418" s="36" t="e">
        <f ca="1">SUMIFS(СВЦЭМ!$L$40:$L$783,СВЦЭМ!$A$40:$A$783,$A418,СВЦЭМ!$B$39:$B$789,D$401)+'СЕТ СН'!$F$13</f>
        <v>#VALUE!</v>
      </c>
      <c r="E418" s="36" t="e">
        <f ca="1">SUMIFS(СВЦЭМ!$L$40:$L$783,СВЦЭМ!$A$40:$A$783,$A418,СВЦЭМ!$B$39:$B$789,E$401)+'СЕТ СН'!$F$13</f>
        <v>#VALUE!</v>
      </c>
      <c r="F418" s="36" t="e">
        <f ca="1">SUMIFS(СВЦЭМ!$L$40:$L$783,СВЦЭМ!$A$40:$A$783,$A418,СВЦЭМ!$B$39:$B$789,F$401)+'СЕТ СН'!$F$13</f>
        <v>#VALUE!</v>
      </c>
      <c r="G418" s="36" t="e">
        <f ca="1">SUMIFS(СВЦЭМ!$L$40:$L$783,СВЦЭМ!$A$40:$A$783,$A418,СВЦЭМ!$B$39:$B$789,G$401)+'СЕТ СН'!$F$13</f>
        <v>#VALUE!</v>
      </c>
      <c r="H418" s="36" t="e">
        <f ca="1">SUMIFS(СВЦЭМ!$L$40:$L$783,СВЦЭМ!$A$40:$A$783,$A418,СВЦЭМ!$B$39:$B$789,H$401)+'СЕТ СН'!$F$13</f>
        <v>#VALUE!</v>
      </c>
      <c r="I418" s="36" t="e">
        <f ca="1">SUMIFS(СВЦЭМ!$L$40:$L$783,СВЦЭМ!$A$40:$A$783,$A418,СВЦЭМ!$B$39:$B$789,I$401)+'СЕТ СН'!$F$13</f>
        <v>#VALUE!</v>
      </c>
      <c r="J418" s="36" t="e">
        <f ca="1">SUMIFS(СВЦЭМ!$L$40:$L$783,СВЦЭМ!$A$40:$A$783,$A418,СВЦЭМ!$B$39:$B$789,J$401)+'СЕТ СН'!$F$13</f>
        <v>#VALUE!</v>
      </c>
      <c r="K418" s="36" t="e">
        <f ca="1">SUMIFS(СВЦЭМ!$L$40:$L$783,СВЦЭМ!$A$40:$A$783,$A418,СВЦЭМ!$B$39:$B$789,K$401)+'СЕТ СН'!$F$13</f>
        <v>#VALUE!</v>
      </c>
      <c r="L418" s="36" t="e">
        <f ca="1">SUMIFS(СВЦЭМ!$L$40:$L$783,СВЦЭМ!$A$40:$A$783,$A418,СВЦЭМ!$B$39:$B$789,L$401)+'СЕТ СН'!$F$13</f>
        <v>#VALUE!</v>
      </c>
      <c r="M418" s="36" t="e">
        <f ca="1">SUMIFS(СВЦЭМ!$L$40:$L$783,СВЦЭМ!$A$40:$A$783,$A418,СВЦЭМ!$B$39:$B$789,M$401)+'СЕТ СН'!$F$13</f>
        <v>#VALUE!</v>
      </c>
      <c r="N418" s="36" t="e">
        <f ca="1">SUMIFS(СВЦЭМ!$L$40:$L$783,СВЦЭМ!$A$40:$A$783,$A418,СВЦЭМ!$B$39:$B$789,N$401)+'СЕТ СН'!$F$13</f>
        <v>#VALUE!</v>
      </c>
      <c r="O418" s="36" t="e">
        <f ca="1">SUMIFS(СВЦЭМ!$L$40:$L$783,СВЦЭМ!$A$40:$A$783,$A418,СВЦЭМ!$B$39:$B$789,O$401)+'СЕТ СН'!$F$13</f>
        <v>#VALUE!</v>
      </c>
      <c r="P418" s="36" t="e">
        <f ca="1">SUMIFS(СВЦЭМ!$L$40:$L$783,СВЦЭМ!$A$40:$A$783,$A418,СВЦЭМ!$B$39:$B$789,P$401)+'СЕТ СН'!$F$13</f>
        <v>#VALUE!</v>
      </c>
      <c r="Q418" s="36" t="e">
        <f ca="1">SUMIFS(СВЦЭМ!$L$40:$L$783,СВЦЭМ!$A$40:$A$783,$A418,СВЦЭМ!$B$39:$B$789,Q$401)+'СЕТ СН'!$F$13</f>
        <v>#VALUE!</v>
      </c>
      <c r="R418" s="36" t="e">
        <f ca="1">SUMIFS(СВЦЭМ!$L$40:$L$783,СВЦЭМ!$A$40:$A$783,$A418,СВЦЭМ!$B$39:$B$789,R$401)+'СЕТ СН'!$F$13</f>
        <v>#VALUE!</v>
      </c>
      <c r="S418" s="36" t="e">
        <f ca="1">SUMIFS(СВЦЭМ!$L$40:$L$783,СВЦЭМ!$A$40:$A$783,$A418,СВЦЭМ!$B$39:$B$789,S$401)+'СЕТ СН'!$F$13</f>
        <v>#VALUE!</v>
      </c>
      <c r="T418" s="36" t="e">
        <f ca="1">SUMIFS(СВЦЭМ!$L$40:$L$783,СВЦЭМ!$A$40:$A$783,$A418,СВЦЭМ!$B$39:$B$789,T$401)+'СЕТ СН'!$F$13</f>
        <v>#VALUE!</v>
      </c>
      <c r="U418" s="36" t="e">
        <f ca="1">SUMIFS(СВЦЭМ!$L$40:$L$783,СВЦЭМ!$A$40:$A$783,$A418,СВЦЭМ!$B$39:$B$789,U$401)+'СЕТ СН'!$F$13</f>
        <v>#VALUE!</v>
      </c>
      <c r="V418" s="36" t="e">
        <f ca="1">SUMIFS(СВЦЭМ!$L$40:$L$783,СВЦЭМ!$A$40:$A$783,$A418,СВЦЭМ!$B$39:$B$789,V$401)+'СЕТ СН'!$F$13</f>
        <v>#VALUE!</v>
      </c>
      <c r="W418" s="36" t="e">
        <f ca="1">SUMIFS(СВЦЭМ!$L$40:$L$783,СВЦЭМ!$A$40:$A$783,$A418,СВЦЭМ!$B$39:$B$789,W$401)+'СЕТ СН'!$F$13</f>
        <v>#VALUE!</v>
      </c>
      <c r="X418" s="36" t="e">
        <f ca="1">SUMIFS(СВЦЭМ!$L$40:$L$783,СВЦЭМ!$A$40:$A$783,$A418,СВЦЭМ!$B$39:$B$789,X$401)+'СЕТ СН'!$F$13</f>
        <v>#VALUE!</v>
      </c>
      <c r="Y418" s="36" t="e">
        <f ca="1">SUMIFS(СВЦЭМ!$L$40:$L$783,СВЦЭМ!$A$40:$A$783,$A418,СВЦЭМ!$B$39:$B$789,Y$401)+'СЕТ СН'!$F$13</f>
        <v>#VALUE!</v>
      </c>
    </row>
    <row r="419" spans="1:25" ht="15.75" hidden="1" x14ac:dyDescent="0.2">
      <c r="A419" s="35">
        <f t="shared" si="11"/>
        <v>45644</v>
      </c>
      <c r="B419" s="36" t="e">
        <f ca="1">SUMIFS(СВЦЭМ!$L$40:$L$783,СВЦЭМ!$A$40:$A$783,$A419,СВЦЭМ!$B$39:$B$789,B$401)+'СЕТ СН'!$F$13</f>
        <v>#VALUE!</v>
      </c>
      <c r="C419" s="36" t="e">
        <f ca="1">SUMIFS(СВЦЭМ!$L$40:$L$783,СВЦЭМ!$A$40:$A$783,$A419,СВЦЭМ!$B$39:$B$789,C$401)+'СЕТ СН'!$F$13</f>
        <v>#VALUE!</v>
      </c>
      <c r="D419" s="36" t="e">
        <f ca="1">SUMIFS(СВЦЭМ!$L$40:$L$783,СВЦЭМ!$A$40:$A$783,$A419,СВЦЭМ!$B$39:$B$789,D$401)+'СЕТ СН'!$F$13</f>
        <v>#VALUE!</v>
      </c>
      <c r="E419" s="36" t="e">
        <f ca="1">SUMIFS(СВЦЭМ!$L$40:$L$783,СВЦЭМ!$A$40:$A$783,$A419,СВЦЭМ!$B$39:$B$789,E$401)+'СЕТ СН'!$F$13</f>
        <v>#VALUE!</v>
      </c>
      <c r="F419" s="36" t="e">
        <f ca="1">SUMIFS(СВЦЭМ!$L$40:$L$783,СВЦЭМ!$A$40:$A$783,$A419,СВЦЭМ!$B$39:$B$789,F$401)+'СЕТ СН'!$F$13</f>
        <v>#VALUE!</v>
      </c>
      <c r="G419" s="36" t="e">
        <f ca="1">SUMIFS(СВЦЭМ!$L$40:$L$783,СВЦЭМ!$A$40:$A$783,$A419,СВЦЭМ!$B$39:$B$789,G$401)+'СЕТ СН'!$F$13</f>
        <v>#VALUE!</v>
      </c>
      <c r="H419" s="36" t="e">
        <f ca="1">SUMIFS(СВЦЭМ!$L$40:$L$783,СВЦЭМ!$A$40:$A$783,$A419,СВЦЭМ!$B$39:$B$789,H$401)+'СЕТ СН'!$F$13</f>
        <v>#VALUE!</v>
      </c>
      <c r="I419" s="36" t="e">
        <f ca="1">SUMIFS(СВЦЭМ!$L$40:$L$783,СВЦЭМ!$A$40:$A$783,$A419,СВЦЭМ!$B$39:$B$789,I$401)+'СЕТ СН'!$F$13</f>
        <v>#VALUE!</v>
      </c>
      <c r="J419" s="36" t="e">
        <f ca="1">SUMIFS(СВЦЭМ!$L$40:$L$783,СВЦЭМ!$A$40:$A$783,$A419,СВЦЭМ!$B$39:$B$789,J$401)+'СЕТ СН'!$F$13</f>
        <v>#VALUE!</v>
      </c>
      <c r="K419" s="36" t="e">
        <f ca="1">SUMIFS(СВЦЭМ!$L$40:$L$783,СВЦЭМ!$A$40:$A$783,$A419,СВЦЭМ!$B$39:$B$789,K$401)+'СЕТ СН'!$F$13</f>
        <v>#VALUE!</v>
      </c>
      <c r="L419" s="36" t="e">
        <f ca="1">SUMIFS(СВЦЭМ!$L$40:$L$783,СВЦЭМ!$A$40:$A$783,$A419,СВЦЭМ!$B$39:$B$789,L$401)+'СЕТ СН'!$F$13</f>
        <v>#VALUE!</v>
      </c>
      <c r="M419" s="36" t="e">
        <f ca="1">SUMIFS(СВЦЭМ!$L$40:$L$783,СВЦЭМ!$A$40:$A$783,$A419,СВЦЭМ!$B$39:$B$789,M$401)+'СЕТ СН'!$F$13</f>
        <v>#VALUE!</v>
      </c>
      <c r="N419" s="36" t="e">
        <f ca="1">SUMIFS(СВЦЭМ!$L$40:$L$783,СВЦЭМ!$A$40:$A$783,$A419,СВЦЭМ!$B$39:$B$789,N$401)+'СЕТ СН'!$F$13</f>
        <v>#VALUE!</v>
      </c>
      <c r="O419" s="36" t="e">
        <f ca="1">SUMIFS(СВЦЭМ!$L$40:$L$783,СВЦЭМ!$A$40:$A$783,$A419,СВЦЭМ!$B$39:$B$789,O$401)+'СЕТ СН'!$F$13</f>
        <v>#VALUE!</v>
      </c>
      <c r="P419" s="36" t="e">
        <f ca="1">SUMIFS(СВЦЭМ!$L$40:$L$783,СВЦЭМ!$A$40:$A$783,$A419,СВЦЭМ!$B$39:$B$789,P$401)+'СЕТ СН'!$F$13</f>
        <v>#VALUE!</v>
      </c>
      <c r="Q419" s="36" t="e">
        <f ca="1">SUMIFS(СВЦЭМ!$L$40:$L$783,СВЦЭМ!$A$40:$A$783,$A419,СВЦЭМ!$B$39:$B$789,Q$401)+'СЕТ СН'!$F$13</f>
        <v>#VALUE!</v>
      </c>
      <c r="R419" s="36" t="e">
        <f ca="1">SUMIFS(СВЦЭМ!$L$40:$L$783,СВЦЭМ!$A$40:$A$783,$A419,СВЦЭМ!$B$39:$B$789,R$401)+'СЕТ СН'!$F$13</f>
        <v>#VALUE!</v>
      </c>
      <c r="S419" s="36" t="e">
        <f ca="1">SUMIFS(СВЦЭМ!$L$40:$L$783,СВЦЭМ!$A$40:$A$783,$A419,СВЦЭМ!$B$39:$B$789,S$401)+'СЕТ СН'!$F$13</f>
        <v>#VALUE!</v>
      </c>
      <c r="T419" s="36" t="e">
        <f ca="1">SUMIFS(СВЦЭМ!$L$40:$L$783,СВЦЭМ!$A$40:$A$783,$A419,СВЦЭМ!$B$39:$B$789,T$401)+'СЕТ СН'!$F$13</f>
        <v>#VALUE!</v>
      </c>
      <c r="U419" s="36" t="e">
        <f ca="1">SUMIFS(СВЦЭМ!$L$40:$L$783,СВЦЭМ!$A$40:$A$783,$A419,СВЦЭМ!$B$39:$B$789,U$401)+'СЕТ СН'!$F$13</f>
        <v>#VALUE!</v>
      </c>
      <c r="V419" s="36" t="e">
        <f ca="1">SUMIFS(СВЦЭМ!$L$40:$L$783,СВЦЭМ!$A$40:$A$783,$A419,СВЦЭМ!$B$39:$B$789,V$401)+'СЕТ СН'!$F$13</f>
        <v>#VALUE!</v>
      </c>
      <c r="W419" s="36" t="e">
        <f ca="1">SUMIFS(СВЦЭМ!$L$40:$L$783,СВЦЭМ!$A$40:$A$783,$A419,СВЦЭМ!$B$39:$B$789,W$401)+'СЕТ СН'!$F$13</f>
        <v>#VALUE!</v>
      </c>
      <c r="X419" s="36" t="e">
        <f ca="1">SUMIFS(СВЦЭМ!$L$40:$L$783,СВЦЭМ!$A$40:$A$783,$A419,СВЦЭМ!$B$39:$B$789,X$401)+'СЕТ СН'!$F$13</f>
        <v>#VALUE!</v>
      </c>
      <c r="Y419" s="36" t="e">
        <f ca="1">SUMIFS(СВЦЭМ!$L$40:$L$783,СВЦЭМ!$A$40:$A$783,$A419,СВЦЭМ!$B$39:$B$789,Y$401)+'СЕТ СН'!$F$13</f>
        <v>#VALUE!</v>
      </c>
    </row>
    <row r="420" spans="1:25" ht="15.75" hidden="1" x14ac:dyDescent="0.2">
      <c r="A420" s="35">
        <f t="shared" si="11"/>
        <v>45645</v>
      </c>
      <c r="B420" s="36" t="e">
        <f ca="1">SUMIFS(СВЦЭМ!$L$40:$L$783,СВЦЭМ!$A$40:$A$783,$A420,СВЦЭМ!$B$39:$B$789,B$401)+'СЕТ СН'!$F$13</f>
        <v>#VALUE!</v>
      </c>
      <c r="C420" s="36" t="e">
        <f ca="1">SUMIFS(СВЦЭМ!$L$40:$L$783,СВЦЭМ!$A$40:$A$783,$A420,СВЦЭМ!$B$39:$B$789,C$401)+'СЕТ СН'!$F$13</f>
        <v>#VALUE!</v>
      </c>
      <c r="D420" s="36" t="e">
        <f ca="1">SUMIFS(СВЦЭМ!$L$40:$L$783,СВЦЭМ!$A$40:$A$783,$A420,СВЦЭМ!$B$39:$B$789,D$401)+'СЕТ СН'!$F$13</f>
        <v>#VALUE!</v>
      </c>
      <c r="E420" s="36" t="e">
        <f ca="1">SUMIFS(СВЦЭМ!$L$40:$L$783,СВЦЭМ!$A$40:$A$783,$A420,СВЦЭМ!$B$39:$B$789,E$401)+'СЕТ СН'!$F$13</f>
        <v>#VALUE!</v>
      </c>
      <c r="F420" s="36" t="e">
        <f ca="1">SUMIFS(СВЦЭМ!$L$40:$L$783,СВЦЭМ!$A$40:$A$783,$A420,СВЦЭМ!$B$39:$B$789,F$401)+'СЕТ СН'!$F$13</f>
        <v>#VALUE!</v>
      </c>
      <c r="G420" s="36" t="e">
        <f ca="1">SUMIFS(СВЦЭМ!$L$40:$L$783,СВЦЭМ!$A$40:$A$783,$A420,СВЦЭМ!$B$39:$B$789,G$401)+'СЕТ СН'!$F$13</f>
        <v>#VALUE!</v>
      </c>
      <c r="H420" s="36" t="e">
        <f ca="1">SUMIFS(СВЦЭМ!$L$40:$L$783,СВЦЭМ!$A$40:$A$783,$A420,СВЦЭМ!$B$39:$B$789,H$401)+'СЕТ СН'!$F$13</f>
        <v>#VALUE!</v>
      </c>
      <c r="I420" s="36" t="e">
        <f ca="1">SUMIFS(СВЦЭМ!$L$40:$L$783,СВЦЭМ!$A$40:$A$783,$A420,СВЦЭМ!$B$39:$B$789,I$401)+'СЕТ СН'!$F$13</f>
        <v>#VALUE!</v>
      </c>
      <c r="J420" s="36" t="e">
        <f ca="1">SUMIFS(СВЦЭМ!$L$40:$L$783,СВЦЭМ!$A$40:$A$783,$A420,СВЦЭМ!$B$39:$B$789,J$401)+'СЕТ СН'!$F$13</f>
        <v>#VALUE!</v>
      </c>
      <c r="K420" s="36" t="e">
        <f ca="1">SUMIFS(СВЦЭМ!$L$40:$L$783,СВЦЭМ!$A$40:$A$783,$A420,СВЦЭМ!$B$39:$B$789,K$401)+'СЕТ СН'!$F$13</f>
        <v>#VALUE!</v>
      </c>
      <c r="L420" s="36" t="e">
        <f ca="1">SUMIFS(СВЦЭМ!$L$40:$L$783,СВЦЭМ!$A$40:$A$783,$A420,СВЦЭМ!$B$39:$B$789,L$401)+'СЕТ СН'!$F$13</f>
        <v>#VALUE!</v>
      </c>
      <c r="M420" s="36" t="e">
        <f ca="1">SUMIFS(СВЦЭМ!$L$40:$L$783,СВЦЭМ!$A$40:$A$783,$A420,СВЦЭМ!$B$39:$B$789,M$401)+'СЕТ СН'!$F$13</f>
        <v>#VALUE!</v>
      </c>
      <c r="N420" s="36" t="e">
        <f ca="1">SUMIFS(СВЦЭМ!$L$40:$L$783,СВЦЭМ!$A$40:$A$783,$A420,СВЦЭМ!$B$39:$B$789,N$401)+'СЕТ СН'!$F$13</f>
        <v>#VALUE!</v>
      </c>
      <c r="O420" s="36" t="e">
        <f ca="1">SUMIFS(СВЦЭМ!$L$40:$L$783,СВЦЭМ!$A$40:$A$783,$A420,СВЦЭМ!$B$39:$B$789,O$401)+'СЕТ СН'!$F$13</f>
        <v>#VALUE!</v>
      </c>
      <c r="P420" s="36" t="e">
        <f ca="1">SUMIFS(СВЦЭМ!$L$40:$L$783,СВЦЭМ!$A$40:$A$783,$A420,СВЦЭМ!$B$39:$B$789,P$401)+'СЕТ СН'!$F$13</f>
        <v>#VALUE!</v>
      </c>
      <c r="Q420" s="36" t="e">
        <f ca="1">SUMIFS(СВЦЭМ!$L$40:$L$783,СВЦЭМ!$A$40:$A$783,$A420,СВЦЭМ!$B$39:$B$789,Q$401)+'СЕТ СН'!$F$13</f>
        <v>#VALUE!</v>
      </c>
      <c r="R420" s="36" t="e">
        <f ca="1">SUMIFS(СВЦЭМ!$L$40:$L$783,СВЦЭМ!$A$40:$A$783,$A420,СВЦЭМ!$B$39:$B$789,R$401)+'СЕТ СН'!$F$13</f>
        <v>#VALUE!</v>
      </c>
      <c r="S420" s="36" t="e">
        <f ca="1">SUMIFS(СВЦЭМ!$L$40:$L$783,СВЦЭМ!$A$40:$A$783,$A420,СВЦЭМ!$B$39:$B$789,S$401)+'СЕТ СН'!$F$13</f>
        <v>#VALUE!</v>
      </c>
      <c r="T420" s="36" t="e">
        <f ca="1">SUMIFS(СВЦЭМ!$L$40:$L$783,СВЦЭМ!$A$40:$A$783,$A420,СВЦЭМ!$B$39:$B$789,T$401)+'СЕТ СН'!$F$13</f>
        <v>#VALUE!</v>
      </c>
      <c r="U420" s="36" t="e">
        <f ca="1">SUMIFS(СВЦЭМ!$L$40:$L$783,СВЦЭМ!$A$40:$A$783,$A420,СВЦЭМ!$B$39:$B$789,U$401)+'СЕТ СН'!$F$13</f>
        <v>#VALUE!</v>
      </c>
      <c r="V420" s="36" t="e">
        <f ca="1">SUMIFS(СВЦЭМ!$L$40:$L$783,СВЦЭМ!$A$40:$A$783,$A420,СВЦЭМ!$B$39:$B$789,V$401)+'СЕТ СН'!$F$13</f>
        <v>#VALUE!</v>
      </c>
      <c r="W420" s="36" t="e">
        <f ca="1">SUMIFS(СВЦЭМ!$L$40:$L$783,СВЦЭМ!$A$40:$A$783,$A420,СВЦЭМ!$B$39:$B$789,W$401)+'СЕТ СН'!$F$13</f>
        <v>#VALUE!</v>
      </c>
      <c r="X420" s="36" t="e">
        <f ca="1">SUMIFS(СВЦЭМ!$L$40:$L$783,СВЦЭМ!$A$40:$A$783,$A420,СВЦЭМ!$B$39:$B$789,X$401)+'СЕТ СН'!$F$13</f>
        <v>#VALUE!</v>
      </c>
      <c r="Y420" s="36" t="e">
        <f ca="1">SUMIFS(СВЦЭМ!$L$40:$L$783,СВЦЭМ!$A$40:$A$783,$A420,СВЦЭМ!$B$39:$B$789,Y$401)+'СЕТ СН'!$F$13</f>
        <v>#VALUE!</v>
      </c>
    </row>
    <row r="421" spans="1:25" ht="15.75" hidden="1" x14ac:dyDescent="0.2">
      <c r="A421" s="35">
        <f t="shared" si="11"/>
        <v>45646</v>
      </c>
      <c r="B421" s="36" t="e">
        <f ca="1">SUMIFS(СВЦЭМ!$L$40:$L$783,СВЦЭМ!$A$40:$A$783,$A421,СВЦЭМ!$B$39:$B$789,B$401)+'СЕТ СН'!$F$13</f>
        <v>#VALUE!</v>
      </c>
      <c r="C421" s="36" t="e">
        <f ca="1">SUMIFS(СВЦЭМ!$L$40:$L$783,СВЦЭМ!$A$40:$A$783,$A421,СВЦЭМ!$B$39:$B$789,C$401)+'СЕТ СН'!$F$13</f>
        <v>#VALUE!</v>
      </c>
      <c r="D421" s="36" t="e">
        <f ca="1">SUMIFS(СВЦЭМ!$L$40:$L$783,СВЦЭМ!$A$40:$A$783,$A421,СВЦЭМ!$B$39:$B$789,D$401)+'СЕТ СН'!$F$13</f>
        <v>#VALUE!</v>
      </c>
      <c r="E421" s="36" t="e">
        <f ca="1">SUMIFS(СВЦЭМ!$L$40:$L$783,СВЦЭМ!$A$40:$A$783,$A421,СВЦЭМ!$B$39:$B$789,E$401)+'СЕТ СН'!$F$13</f>
        <v>#VALUE!</v>
      </c>
      <c r="F421" s="36" t="e">
        <f ca="1">SUMIFS(СВЦЭМ!$L$40:$L$783,СВЦЭМ!$A$40:$A$783,$A421,СВЦЭМ!$B$39:$B$789,F$401)+'СЕТ СН'!$F$13</f>
        <v>#VALUE!</v>
      </c>
      <c r="G421" s="36" t="e">
        <f ca="1">SUMIFS(СВЦЭМ!$L$40:$L$783,СВЦЭМ!$A$40:$A$783,$A421,СВЦЭМ!$B$39:$B$789,G$401)+'СЕТ СН'!$F$13</f>
        <v>#VALUE!</v>
      </c>
      <c r="H421" s="36" t="e">
        <f ca="1">SUMIFS(СВЦЭМ!$L$40:$L$783,СВЦЭМ!$A$40:$A$783,$A421,СВЦЭМ!$B$39:$B$789,H$401)+'СЕТ СН'!$F$13</f>
        <v>#VALUE!</v>
      </c>
      <c r="I421" s="36" t="e">
        <f ca="1">SUMIFS(СВЦЭМ!$L$40:$L$783,СВЦЭМ!$A$40:$A$783,$A421,СВЦЭМ!$B$39:$B$789,I$401)+'СЕТ СН'!$F$13</f>
        <v>#VALUE!</v>
      </c>
      <c r="J421" s="36" t="e">
        <f ca="1">SUMIFS(СВЦЭМ!$L$40:$L$783,СВЦЭМ!$A$40:$A$783,$A421,СВЦЭМ!$B$39:$B$789,J$401)+'СЕТ СН'!$F$13</f>
        <v>#VALUE!</v>
      </c>
      <c r="K421" s="36" t="e">
        <f ca="1">SUMIFS(СВЦЭМ!$L$40:$L$783,СВЦЭМ!$A$40:$A$783,$A421,СВЦЭМ!$B$39:$B$789,K$401)+'СЕТ СН'!$F$13</f>
        <v>#VALUE!</v>
      </c>
      <c r="L421" s="36" t="e">
        <f ca="1">SUMIFS(СВЦЭМ!$L$40:$L$783,СВЦЭМ!$A$40:$A$783,$A421,СВЦЭМ!$B$39:$B$789,L$401)+'СЕТ СН'!$F$13</f>
        <v>#VALUE!</v>
      </c>
      <c r="M421" s="36" t="e">
        <f ca="1">SUMIFS(СВЦЭМ!$L$40:$L$783,СВЦЭМ!$A$40:$A$783,$A421,СВЦЭМ!$B$39:$B$789,M$401)+'СЕТ СН'!$F$13</f>
        <v>#VALUE!</v>
      </c>
      <c r="N421" s="36" t="e">
        <f ca="1">SUMIFS(СВЦЭМ!$L$40:$L$783,СВЦЭМ!$A$40:$A$783,$A421,СВЦЭМ!$B$39:$B$789,N$401)+'СЕТ СН'!$F$13</f>
        <v>#VALUE!</v>
      </c>
      <c r="O421" s="36" t="e">
        <f ca="1">SUMIFS(СВЦЭМ!$L$40:$L$783,СВЦЭМ!$A$40:$A$783,$A421,СВЦЭМ!$B$39:$B$789,O$401)+'СЕТ СН'!$F$13</f>
        <v>#VALUE!</v>
      </c>
      <c r="P421" s="36" t="e">
        <f ca="1">SUMIFS(СВЦЭМ!$L$40:$L$783,СВЦЭМ!$A$40:$A$783,$A421,СВЦЭМ!$B$39:$B$789,P$401)+'СЕТ СН'!$F$13</f>
        <v>#VALUE!</v>
      </c>
      <c r="Q421" s="36" t="e">
        <f ca="1">SUMIFS(СВЦЭМ!$L$40:$L$783,СВЦЭМ!$A$40:$A$783,$A421,СВЦЭМ!$B$39:$B$789,Q$401)+'СЕТ СН'!$F$13</f>
        <v>#VALUE!</v>
      </c>
      <c r="R421" s="36" t="e">
        <f ca="1">SUMIFS(СВЦЭМ!$L$40:$L$783,СВЦЭМ!$A$40:$A$783,$A421,СВЦЭМ!$B$39:$B$789,R$401)+'СЕТ СН'!$F$13</f>
        <v>#VALUE!</v>
      </c>
      <c r="S421" s="36" t="e">
        <f ca="1">SUMIFS(СВЦЭМ!$L$40:$L$783,СВЦЭМ!$A$40:$A$783,$A421,СВЦЭМ!$B$39:$B$789,S$401)+'СЕТ СН'!$F$13</f>
        <v>#VALUE!</v>
      </c>
      <c r="T421" s="36" t="e">
        <f ca="1">SUMIFS(СВЦЭМ!$L$40:$L$783,СВЦЭМ!$A$40:$A$783,$A421,СВЦЭМ!$B$39:$B$789,T$401)+'СЕТ СН'!$F$13</f>
        <v>#VALUE!</v>
      </c>
      <c r="U421" s="36" t="e">
        <f ca="1">SUMIFS(СВЦЭМ!$L$40:$L$783,СВЦЭМ!$A$40:$A$783,$A421,СВЦЭМ!$B$39:$B$789,U$401)+'СЕТ СН'!$F$13</f>
        <v>#VALUE!</v>
      </c>
      <c r="V421" s="36" t="e">
        <f ca="1">SUMIFS(СВЦЭМ!$L$40:$L$783,СВЦЭМ!$A$40:$A$783,$A421,СВЦЭМ!$B$39:$B$789,V$401)+'СЕТ СН'!$F$13</f>
        <v>#VALUE!</v>
      </c>
      <c r="W421" s="36" t="e">
        <f ca="1">SUMIFS(СВЦЭМ!$L$40:$L$783,СВЦЭМ!$A$40:$A$783,$A421,СВЦЭМ!$B$39:$B$789,W$401)+'СЕТ СН'!$F$13</f>
        <v>#VALUE!</v>
      </c>
      <c r="X421" s="36" t="e">
        <f ca="1">SUMIFS(СВЦЭМ!$L$40:$L$783,СВЦЭМ!$A$40:$A$783,$A421,СВЦЭМ!$B$39:$B$789,X$401)+'СЕТ СН'!$F$13</f>
        <v>#VALUE!</v>
      </c>
      <c r="Y421" s="36" t="e">
        <f ca="1">SUMIFS(СВЦЭМ!$L$40:$L$783,СВЦЭМ!$A$40:$A$783,$A421,СВЦЭМ!$B$39:$B$789,Y$401)+'СЕТ СН'!$F$13</f>
        <v>#VALUE!</v>
      </c>
    </row>
    <row r="422" spans="1:25" ht="15.75" hidden="1" x14ac:dyDescent="0.2">
      <c r="A422" s="35">
        <f t="shared" si="11"/>
        <v>45647</v>
      </c>
      <c r="B422" s="36" t="e">
        <f ca="1">SUMIFS(СВЦЭМ!$L$40:$L$783,СВЦЭМ!$A$40:$A$783,$A422,СВЦЭМ!$B$39:$B$789,B$401)+'СЕТ СН'!$F$13</f>
        <v>#VALUE!</v>
      </c>
      <c r="C422" s="36" t="e">
        <f ca="1">SUMIFS(СВЦЭМ!$L$40:$L$783,СВЦЭМ!$A$40:$A$783,$A422,СВЦЭМ!$B$39:$B$789,C$401)+'СЕТ СН'!$F$13</f>
        <v>#VALUE!</v>
      </c>
      <c r="D422" s="36" t="e">
        <f ca="1">SUMIFS(СВЦЭМ!$L$40:$L$783,СВЦЭМ!$A$40:$A$783,$A422,СВЦЭМ!$B$39:$B$789,D$401)+'СЕТ СН'!$F$13</f>
        <v>#VALUE!</v>
      </c>
      <c r="E422" s="36" t="e">
        <f ca="1">SUMIFS(СВЦЭМ!$L$40:$L$783,СВЦЭМ!$A$40:$A$783,$A422,СВЦЭМ!$B$39:$B$789,E$401)+'СЕТ СН'!$F$13</f>
        <v>#VALUE!</v>
      </c>
      <c r="F422" s="36" t="e">
        <f ca="1">SUMIFS(СВЦЭМ!$L$40:$L$783,СВЦЭМ!$A$40:$A$783,$A422,СВЦЭМ!$B$39:$B$789,F$401)+'СЕТ СН'!$F$13</f>
        <v>#VALUE!</v>
      </c>
      <c r="G422" s="36" t="e">
        <f ca="1">SUMIFS(СВЦЭМ!$L$40:$L$783,СВЦЭМ!$A$40:$A$783,$A422,СВЦЭМ!$B$39:$B$789,G$401)+'СЕТ СН'!$F$13</f>
        <v>#VALUE!</v>
      </c>
      <c r="H422" s="36" t="e">
        <f ca="1">SUMIFS(СВЦЭМ!$L$40:$L$783,СВЦЭМ!$A$40:$A$783,$A422,СВЦЭМ!$B$39:$B$789,H$401)+'СЕТ СН'!$F$13</f>
        <v>#VALUE!</v>
      </c>
      <c r="I422" s="36" t="e">
        <f ca="1">SUMIFS(СВЦЭМ!$L$40:$L$783,СВЦЭМ!$A$40:$A$783,$A422,СВЦЭМ!$B$39:$B$789,I$401)+'СЕТ СН'!$F$13</f>
        <v>#VALUE!</v>
      </c>
      <c r="J422" s="36" t="e">
        <f ca="1">SUMIFS(СВЦЭМ!$L$40:$L$783,СВЦЭМ!$A$40:$A$783,$A422,СВЦЭМ!$B$39:$B$789,J$401)+'СЕТ СН'!$F$13</f>
        <v>#VALUE!</v>
      </c>
      <c r="K422" s="36" t="e">
        <f ca="1">SUMIFS(СВЦЭМ!$L$40:$L$783,СВЦЭМ!$A$40:$A$783,$A422,СВЦЭМ!$B$39:$B$789,K$401)+'СЕТ СН'!$F$13</f>
        <v>#VALUE!</v>
      </c>
      <c r="L422" s="36" t="e">
        <f ca="1">SUMIFS(СВЦЭМ!$L$40:$L$783,СВЦЭМ!$A$40:$A$783,$A422,СВЦЭМ!$B$39:$B$789,L$401)+'СЕТ СН'!$F$13</f>
        <v>#VALUE!</v>
      </c>
      <c r="M422" s="36" t="e">
        <f ca="1">SUMIFS(СВЦЭМ!$L$40:$L$783,СВЦЭМ!$A$40:$A$783,$A422,СВЦЭМ!$B$39:$B$789,M$401)+'СЕТ СН'!$F$13</f>
        <v>#VALUE!</v>
      </c>
      <c r="N422" s="36" t="e">
        <f ca="1">SUMIFS(СВЦЭМ!$L$40:$L$783,СВЦЭМ!$A$40:$A$783,$A422,СВЦЭМ!$B$39:$B$789,N$401)+'СЕТ СН'!$F$13</f>
        <v>#VALUE!</v>
      </c>
      <c r="O422" s="36" t="e">
        <f ca="1">SUMIFS(СВЦЭМ!$L$40:$L$783,СВЦЭМ!$A$40:$A$783,$A422,СВЦЭМ!$B$39:$B$789,O$401)+'СЕТ СН'!$F$13</f>
        <v>#VALUE!</v>
      </c>
      <c r="P422" s="36" t="e">
        <f ca="1">SUMIFS(СВЦЭМ!$L$40:$L$783,СВЦЭМ!$A$40:$A$783,$A422,СВЦЭМ!$B$39:$B$789,P$401)+'СЕТ СН'!$F$13</f>
        <v>#VALUE!</v>
      </c>
      <c r="Q422" s="36" t="e">
        <f ca="1">SUMIFS(СВЦЭМ!$L$40:$L$783,СВЦЭМ!$A$40:$A$783,$A422,СВЦЭМ!$B$39:$B$789,Q$401)+'СЕТ СН'!$F$13</f>
        <v>#VALUE!</v>
      </c>
      <c r="R422" s="36" t="e">
        <f ca="1">SUMIFS(СВЦЭМ!$L$40:$L$783,СВЦЭМ!$A$40:$A$783,$A422,СВЦЭМ!$B$39:$B$789,R$401)+'СЕТ СН'!$F$13</f>
        <v>#VALUE!</v>
      </c>
      <c r="S422" s="36" t="e">
        <f ca="1">SUMIFS(СВЦЭМ!$L$40:$L$783,СВЦЭМ!$A$40:$A$783,$A422,СВЦЭМ!$B$39:$B$789,S$401)+'СЕТ СН'!$F$13</f>
        <v>#VALUE!</v>
      </c>
      <c r="T422" s="36" t="e">
        <f ca="1">SUMIFS(СВЦЭМ!$L$40:$L$783,СВЦЭМ!$A$40:$A$783,$A422,СВЦЭМ!$B$39:$B$789,T$401)+'СЕТ СН'!$F$13</f>
        <v>#VALUE!</v>
      </c>
      <c r="U422" s="36" t="e">
        <f ca="1">SUMIFS(СВЦЭМ!$L$40:$L$783,СВЦЭМ!$A$40:$A$783,$A422,СВЦЭМ!$B$39:$B$789,U$401)+'СЕТ СН'!$F$13</f>
        <v>#VALUE!</v>
      </c>
      <c r="V422" s="36" t="e">
        <f ca="1">SUMIFS(СВЦЭМ!$L$40:$L$783,СВЦЭМ!$A$40:$A$783,$A422,СВЦЭМ!$B$39:$B$789,V$401)+'СЕТ СН'!$F$13</f>
        <v>#VALUE!</v>
      </c>
      <c r="W422" s="36" t="e">
        <f ca="1">SUMIFS(СВЦЭМ!$L$40:$L$783,СВЦЭМ!$A$40:$A$783,$A422,СВЦЭМ!$B$39:$B$789,W$401)+'СЕТ СН'!$F$13</f>
        <v>#VALUE!</v>
      </c>
      <c r="X422" s="36" t="e">
        <f ca="1">SUMIFS(СВЦЭМ!$L$40:$L$783,СВЦЭМ!$A$40:$A$783,$A422,СВЦЭМ!$B$39:$B$789,X$401)+'СЕТ СН'!$F$13</f>
        <v>#VALUE!</v>
      </c>
      <c r="Y422" s="36" t="e">
        <f ca="1">SUMIFS(СВЦЭМ!$L$40:$L$783,СВЦЭМ!$A$40:$A$783,$A422,СВЦЭМ!$B$39:$B$789,Y$401)+'СЕТ СН'!$F$13</f>
        <v>#VALUE!</v>
      </c>
    </row>
    <row r="423" spans="1:25" ht="15.75" hidden="1" x14ac:dyDescent="0.2">
      <c r="A423" s="35">
        <f t="shared" si="11"/>
        <v>45648</v>
      </c>
      <c r="B423" s="36" t="e">
        <f ca="1">SUMIFS(СВЦЭМ!$L$40:$L$783,СВЦЭМ!$A$40:$A$783,$A423,СВЦЭМ!$B$39:$B$789,B$401)+'СЕТ СН'!$F$13</f>
        <v>#VALUE!</v>
      </c>
      <c r="C423" s="36" t="e">
        <f ca="1">SUMIFS(СВЦЭМ!$L$40:$L$783,СВЦЭМ!$A$40:$A$783,$A423,СВЦЭМ!$B$39:$B$789,C$401)+'СЕТ СН'!$F$13</f>
        <v>#VALUE!</v>
      </c>
      <c r="D423" s="36" t="e">
        <f ca="1">SUMIFS(СВЦЭМ!$L$40:$L$783,СВЦЭМ!$A$40:$A$783,$A423,СВЦЭМ!$B$39:$B$789,D$401)+'СЕТ СН'!$F$13</f>
        <v>#VALUE!</v>
      </c>
      <c r="E423" s="36" t="e">
        <f ca="1">SUMIFS(СВЦЭМ!$L$40:$L$783,СВЦЭМ!$A$40:$A$783,$A423,СВЦЭМ!$B$39:$B$789,E$401)+'СЕТ СН'!$F$13</f>
        <v>#VALUE!</v>
      </c>
      <c r="F423" s="36" t="e">
        <f ca="1">SUMIFS(СВЦЭМ!$L$40:$L$783,СВЦЭМ!$A$40:$A$783,$A423,СВЦЭМ!$B$39:$B$789,F$401)+'СЕТ СН'!$F$13</f>
        <v>#VALUE!</v>
      </c>
      <c r="G423" s="36" t="e">
        <f ca="1">SUMIFS(СВЦЭМ!$L$40:$L$783,СВЦЭМ!$A$40:$A$783,$A423,СВЦЭМ!$B$39:$B$789,G$401)+'СЕТ СН'!$F$13</f>
        <v>#VALUE!</v>
      </c>
      <c r="H423" s="36" t="e">
        <f ca="1">SUMIFS(СВЦЭМ!$L$40:$L$783,СВЦЭМ!$A$40:$A$783,$A423,СВЦЭМ!$B$39:$B$789,H$401)+'СЕТ СН'!$F$13</f>
        <v>#VALUE!</v>
      </c>
      <c r="I423" s="36" t="e">
        <f ca="1">SUMIFS(СВЦЭМ!$L$40:$L$783,СВЦЭМ!$A$40:$A$783,$A423,СВЦЭМ!$B$39:$B$789,I$401)+'СЕТ СН'!$F$13</f>
        <v>#VALUE!</v>
      </c>
      <c r="J423" s="36" t="e">
        <f ca="1">SUMIFS(СВЦЭМ!$L$40:$L$783,СВЦЭМ!$A$40:$A$783,$A423,СВЦЭМ!$B$39:$B$789,J$401)+'СЕТ СН'!$F$13</f>
        <v>#VALUE!</v>
      </c>
      <c r="K423" s="36" t="e">
        <f ca="1">SUMIFS(СВЦЭМ!$L$40:$L$783,СВЦЭМ!$A$40:$A$783,$A423,СВЦЭМ!$B$39:$B$789,K$401)+'СЕТ СН'!$F$13</f>
        <v>#VALUE!</v>
      </c>
      <c r="L423" s="36" t="e">
        <f ca="1">SUMIFS(СВЦЭМ!$L$40:$L$783,СВЦЭМ!$A$40:$A$783,$A423,СВЦЭМ!$B$39:$B$789,L$401)+'СЕТ СН'!$F$13</f>
        <v>#VALUE!</v>
      </c>
      <c r="M423" s="36" t="e">
        <f ca="1">SUMIFS(СВЦЭМ!$L$40:$L$783,СВЦЭМ!$A$40:$A$783,$A423,СВЦЭМ!$B$39:$B$789,M$401)+'СЕТ СН'!$F$13</f>
        <v>#VALUE!</v>
      </c>
      <c r="N423" s="36" t="e">
        <f ca="1">SUMIFS(СВЦЭМ!$L$40:$L$783,СВЦЭМ!$A$40:$A$783,$A423,СВЦЭМ!$B$39:$B$789,N$401)+'СЕТ СН'!$F$13</f>
        <v>#VALUE!</v>
      </c>
      <c r="O423" s="36" t="e">
        <f ca="1">SUMIFS(СВЦЭМ!$L$40:$L$783,СВЦЭМ!$A$40:$A$783,$A423,СВЦЭМ!$B$39:$B$789,O$401)+'СЕТ СН'!$F$13</f>
        <v>#VALUE!</v>
      </c>
      <c r="P423" s="36" t="e">
        <f ca="1">SUMIFS(СВЦЭМ!$L$40:$L$783,СВЦЭМ!$A$40:$A$783,$A423,СВЦЭМ!$B$39:$B$789,P$401)+'СЕТ СН'!$F$13</f>
        <v>#VALUE!</v>
      </c>
      <c r="Q423" s="36" t="e">
        <f ca="1">SUMIFS(СВЦЭМ!$L$40:$L$783,СВЦЭМ!$A$40:$A$783,$A423,СВЦЭМ!$B$39:$B$789,Q$401)+'СЕТ СН'!$F$13</f>
        <v>#VALUE!</v>
      </c>
      <c r="R423" s="36" t="e">
        <f ca="1">SUMIFS(СВЦЭМ!$L$40:$L$783,СВЦЭМ!$A$40:$A$783,$A423,СВЦЭМ!$B$39:$B$789,R$401)+'СЕТ СН'!$F$13</f>
        <v>#VALUE!</v>
      </c>
      <c r="S423" s="36" t="e">
        <f ca="1">SUMIFS(СВЦЭМ!$L$40:$L$783,СВЦЭМ!$A$40:$A$783,$A423,СВЦЭМ!$B$39:$B$789,S$401)+'СЕТ СН'!$F$13</f>
        <v>#VALUE!</v>
      </c>
      <c r="T423" s="36" t="e">
        <f ca="1">SUMIFS(СВЦЭМ!$L$40:$L$783,СВЦЭМ!$A$40:$A$783,$A423,СВЦЭМ!$B$39:$B$789,T$401)+'СЕТ СН'!$F$13</f>
        <v>#VALUE!</v>
      </c>
      <c r="U423" s="36" t="e">
        <f ca="1">SUMIFS(СВЦЭМ!$L$40:$L$783,СВЦЭМ!$A$40:$A$783,$A423,СВЦЭМ!$B$39:$B$789,U$401)+'СЕТ СН'!$F$13</f>
        <v>#VALUE!</v>
      </c>
      <c r="V423" s="36" t="e">
        <f ca="1">SUMIFS(СВЦЭМ!$L$40:$L$783,СВЦЭМ!$A$40:$A$783,$A423,СВЦЭМ!$B$39:$B$789,V$401)+'СЕТ СН'!$F$13</f>
        <v>#VALUE!</v>
      </c>
      <c r="W423" s="36" t="e">
        <f ca="1">SUMIFS(СВЦЭМ!$L$40:$L$783,СВЦЭМ!$A$40:$A$783,$A423,СВЦЭМ!$B$39:$B$789,W$401)+'СЕТ СН'!$F$13</f>
        <v>#VALUE!</v>
      </c>
      <c r="X423" s="36" t="e">
        <f ca="1">SUMIFS(СВЦЭМ!$L$40:$L$783,СВЦЭМ!$A$40:$A$783,$A423,СВЦЭМ!$B$39:$B$789,X$401)+'СЕТ СН'!$F$13</f>
        <v>#VALUE!</v>
      </c>
      <c r="Y423" s="36" t="e">
        <f ca="1">SUMIFS(СВЦЭМ!$L$40:$L$783,СВЦЭМ!$A$40:$A$783,$A423,СВЦЭМ!$B$39:$B$789,Y$401)+'СЕТ СН'!$F$13</f>
        <v>#VALUE!</v>
      </c>
    </row>
    <row r="424" spans="1:25" ht="15.75" hidden="1" x14ac:dyDescent="0.2">
      <c r="A424" s="35">
        <f t="shared" si="11"/>
        <v>45649</v>
      </c>
      <c r="B424" s="36" t="e">
        <f ca="1">SUMIFS(СВЦЭМ!$L$40:$L$783,СВЦЭМ!$A$40:$A$783,$A424,СВЦЭМ!$B$39:$B$789,B$401)+'СЕТ СН'!$F$13</f>
        <v>#VALUE!</v>
      </c>
      <c r="C424" s="36" t="e">
        <f ca="1">SUMIFS(СВЦЭМ!$L$40:$L$783,СВЦЭМ!$A$40:$A$783,$A424,СВЦЭМ!$B$39:$B$789,C$401)+'СЕТ СН'!$F$13</f>
        <v>#VALUE!</v>
      </c>
      <c r="D424" s="36" t="e">
        <f ca="1">SUMIFS(СВЦЭМ!$L$40:$L$783,СВЦЭМ!$A$40:$A$783,$A424,СВЦЭМ!$B$39:$B$789,D$401)+'СЕТ СН'!$F$13</f>
        <v>#VALUE!</v>
      </c>
      <c r="E424" s="36" t="e">
        <f ca="1">SUMIFS(СВЦЭМ!$L$40:$L$783,СВЦЭМ!$A$40:$A$783,$A424,СВЦЭМ!$B$39:$B$789,E$401)+'СЕТ СН'!$F$13</f>
        <v>#VALUE!</v>
      </c>
      <c r="F424" s="36" t="e">
        <f ca="1">SUMIFS(СВЦЭМ!$L$40:$L$783,СВЦЭМ!$A$40:$A$783,$A424,СВЦЭМ!$B$39:$B$789,F$401)+'СЕТ СН'!$F$13</f>
        <v>#VALUE!</v>
      </c>
      <c r="G424" s="36" t="e">
        <f ca="1">SUMIFS(СВЦЭМ!$L$40:$L$783,СВЦЭМ!$A$40:$A$783,$A424,СВЦЭМ!$B$39:$B$789,G$401)+'СЕТ СН'!$F$13</f>
        <v>#VALUE!</v>
      </c>
      <c r="H424" s="36" t="e">
        <f ca="1">SUMIFS(СВЦЭМ!$L$40:$L$783,СВЦЭМ!$A$40:$A$783,$A424,СВЦЭМ!$B$39:$B$789,H$401)+'СЕТ СН'!$F$13</f>
        <v>#VALUE!</v>
      </c>
      <c r="I424" s="36" t="e">
        <f ca="1">SUMIFS(СВЦЭМ!$L$40:$L$783,СВЦЭМ!$A$40:$A$783,$A424,СВЦЭМ!$B$39:$B$789,I$401)+'СЕТ СН'!$F$13</f>
        <v>#VALUE!</v>
      </c>
      <c r="J424" s="36" t="e">
        <f ca="1">SUMIFS(СВЦЭМ!$L$40:$L$783,СВЦЭМ!$A$40:$A$783,$A424,СВЦЭМ!$B$39:$B$789,J$401)+'СЕТ СН'!$F$13</f>
        <v>#VALUE!</v>
      </c>
      <c r="K424" s="36" t="e">
        <f ca="1">SUMIFS(СВЦЭМ!$L$40:$L$783,СВЦЭМ!$A$40:$A$783,$A424,СВЦЭМ!$B$39:$B$789,K$401)+'СЕТ СН'!$F$13</f>
        <v>#VALUE!</v>
      </c>
      <c r="L424" s="36" t="e">
        <f ca="1">SUMIFS(СВЦЭМ!$L$40:$L$783,СВЦЭМ!$A$40:$A$783,$A424,СВЦЭМ!$B$39:$B$789,L$401)+'СЕТ СН'!$F$13</f>
        <v>#VALUE!</v>
      </c>
      <c r="M424" s="36" t="e">
        <f ca="1">SUMIFS(СВЦЭМ!$L$40:$L$783,СВЦЭМ!$A$40:$A$783,$A424,СВЦЭМ!$B$39:$B$789,M$401)+'СЕТ СН'!$F$13</f>
        <v>#VALUE!</v>
      </c>
      <c r="N424" s="36" t="e">
        <f ca="1">SUMIFS(СВЦЭМ!$L$40:$L$783,СВЦЭМ!$A$40:$A$783,$A424,СВЦЭМ!$B$39:$B$789,N$401)+'СЕТ СН'!$F$13</f>
        <v>#VALUE!</v>
      </c>
      <c r="O424" s="36" t="e">
        <f ca="1">SUMIFS(СВЦЭМ!$L$40:$L$783,СВЦЭМ!$A$40:$A$783,$A424,СВЦЭМ!$B$39:$B$789,O$401)+'СЕТ СН'!$F$13</f>
        <v>#VALUE!</v>
      </c>
      <c r="P424" s="36" t="e">
        <f ca="1">SUMIFS(СВЦЭМ!$L$40:$L$783,СВЦЭМ!$A$40:$A$783,$A424,СВЦЭМ!$B$39:$B$789,P$401)+'СЕТ СН'!$F$13</f>
        <v>#VALUE!</v>
      </c>
      <c r="Q424" s="36" t="e">
        <f ca="1">SUMIFS(СВЦЭМ!$L$40:$L$783,СВЦЭМ!$A$40:$A$783,$A424,СВЦЭМ!$B$39:$B$789,Q$401)+'СЕТ СН'!$F$13</f>
        <v>#VALUE!</v>
      </c>
      <c r="R424" s="36" t="e">
        <f ca="1">SUMIFS(СВЦЭМ!$L$40:$L$783,СВЦЭМ!$A$40:$A$783,$A424,СВЦЭМ!$B$39:$B$789,R$401)+'СЕТ СН'!$F$13</f>
        <v>#VALUE!</v>
      </c>
      <c r="S424" s="36" t="e">
        <f ca="1">SUMIFS(СВЦЭМ!$L$40:$L$783,СВЦЭМ!$A$40:$A$783,$A424,СВЦЭМ!$B$39:$B$789,S$401)+'СЕТ СН'!$F$13</f>
        <v>#VALUE!</v>
      </c>
      <c r="T424" s="36" t="e">
        <f ca="1">SUMIFS(СВЦЭМ!$L$40:$L$783,СВЦЭМ!$A$40:$A$783,$A424,СВЦЭМ!$B$39:$B$789,T$401)+'СЕТ СН'!$F$13</f>
        <v>#VALUE!</v>
      </c>
      <c r="U424" s="36" t="e">
        <f ca="1">SUMIFS(СВЦЭМ!$L$40:$L$783,СВЦЭМ!$A$40:$A$783,$A424,СВЦЭМ!$B$39:$B$789,U$401)+'СЕТ СН'!$F$13</f>
        <v>#VALUE!</v>
      </c>
      <c r="V424" s="36" t="e">
        <f ca="1">SUMIFS(СВЦЭМ!$L$40:$L$783,СВЦЭМ!$A$40:$A$783,$A424,СВЦЭМ!$B$39:$B$789,V$401)+'СЕТ СН'!$F$13</f>
        <v>#VALUE!</v>
      </c>
      <c r="W424" s="36" t="e">
        <f ca="1">SUMIFS(СВЦЭМ!$L$40:$L$783,СВЦЭМ!$A$40:$A$783,$A424,СВЦЭМ!$B$39:$B$789,W$401)+'СЕТ СН'!$F$13</f>
        <v>#VALUE!</v>
      </c>
      <c r="X424" s="36" t="e">
        <f ca="1">SUMIFS(СВЦЭМ!$L$40:$L$783,СВЦЭМ!$A$40:$A$783,$A424,СВЦЭМ!$B$39:$B$789,X$401)+'СЕТ СН'!$F$13</f>
        <v>#VALUE!</v>
      </c>
      <c r="Y424" s="36" t="e">
        <f ca="1">SUMIFS(СВЦЭМ!$L$40:$L$783,СВЦЭМ!$A$40:$A$783,$A424,СВЦЭМ!$B$39:$B$789,Y$401)+'СЕТ СН'!$F$13</f>
        <v>#VALUE!</v>
      </c>
    </row>
    <row r="425" spans="1:25" ht="15.75" hidden="1" x14ac:dyDescent="0.2">
      <c r="A425" s="35">
        <f t="shared" si="11"/>
        <v>45650</v>
      </c>
      <c r="B425" s="36" t="e">
        <f ca="1">SUMIFS(СВЦЭМ!$L$40:$L$783,СВЦЭМ!$A$40:$A$783,$A425,СВЦЭМ!$B$39:$B$789,B$401)+'СЕТ СН'!$F$13</f>
        <v>#VALUE!</v>
      </c>
      <c r="C425" s="36" t="e">
        <f ca="1">SUMIFS(СВЦЭМ!$L$40:$L$783,СВЦЭМ!$A$40:$A$783,$A425,СВЦЭМ!$B$39:$B$789,C$401)+'СЕТ СН'!$F$13</f>
        <v>#VALUE!</v>
      </c>
      <c r="D425" s="36" t="e">
        <f ca="1">SUMIFS(СВЦЭМ!$L$40:$L$783,СВЦЭМ!$A$40:$A$783,$A425,СВЦЭМ!$B$39:$B$789,D$401)+'СЕТ СН'!$F$13</f>
        <v>#VALUE!</v>
      </c>
      <c r="E425" s="36" t="e">
        <f ca="1">SUMIFS(СВЦЭМ!$L$40:$L$783,СВЦЭМ!$A$40:$A$783,$A425,СВЦЭМ!$B$39:$B$789,E$401)+'СЕТ СН'!$F$13</f>
        <v>#VALUE!</v>
      </c>
      <c r="F425" s="36" t="e">
        <f ca="1">SUMIFS(СВЦЭМ!$L$40:$L$783,СВЦЭМ!$A$40:$A$783,$A425,СВЦЭМ!$B$39:$B$789,F$401)+'СЕТ СН'!$F$13</f>
        <v>#VALUE!</v>
      </c>
      <c r="G425" s="36" t="e">
        <f ca="1">SUMIFS(СВЦЭМ!$L$40:$L$783,СВЦЭМ!$A$40:$A$783,$A425,СВЦЭМ!$B$39:$B$789,G$401)+'СЕТ СН'!$F$13</f>
        <v>#VALUE!</v>
      </c>
      <c r="H425" s="36" t="e">
        <f ca="1">SUMIFS(СВЦЭМ!$L$40:$L$783,СВЦЭМ!$A$40:$A$783,$A425,СВЦЭМ!$B$39:$B$789,H$401)+'СЕТ СН'!$F$13</f>
        <v>#VALUE!</v>
      </c>
      <c r="I425" s="36" t="e">
        <f ca="1">SUMIFS(СВЦЭМ!$L$40:$L$783,СВЦЭМ!$A$40:$A$783,$A425,СВЦЭМ!$B$39:$B$789,I$401)+'СЕТ СН'!$F$13</f>
        <v>#VALUE!</v>
      </c>
      <c r="J425" s="36" t="e">
        <f ca="1">SUMIFS(СВЦЭМ!$L$40:$L$783,СВЦЭМ!$A$40:$A$783,$A425,СВЦЭМ!$B$39:$B$789,J$401)+'СЕТ СН'!$F$13</f>
        <v>#VALUE!</v>
      </c>
      <c r="K425" s="36" t="e">
        <f ca="1">SUMIFS(СВЦЭМ!$L$40:$L$783,СВЦЭМ!$A$40:$A$783,$A425,СВЦЭМ!$B$39:$B$789,K$401)+'СЕТ СН'!$F$13</f>
        <v>#VALUE!</v>
      </c>
      <c r="L425" s="36" t="e">
        <f ca="1">SUMIFS(СВЦЭМ!$L$40:$L$783,СВЦЭМ!$A$40:$A$783,$A425,СВЦЭМ!$B$39:$B$789,L$401)+'СЕТ СН'!$F$13</f>
        <v>#VALUE!</v>
      </c>
      <c r="M425" s="36" t="e">
        <f ca="1">SUMIFS(СВЦЭМ!$L$40:$L$783,СВЦЭМ!$A$40:$A$783,$A425,СВЦЭМ!$B$39:$B$789,M$401)+'СЕТ СН'!$F$13</f>
        <v>#VALUE!</v>
      </c>
      <c r="N425" s="36" t="e">
        <f ca="1">SUMIFS(СВЦЭМ!$L$40:$L$783,СВЦЭМ!$A$40:$A$783,$A425,СВЦЭМ!$B$39:$B$789,N$401)+'СЕТ СН'!$F$13</f>
        <v>#VALUE!</v>
      </c>
      <c r="O425" s="36" t="e">
        <f ca="1">SUMIFS(СВЦЭМ!$L$40:$L$783,СВЦЭМ!$A$40:$A$783,$A425,СВЦЭМ!$B$39:$B$789,O$401)+'СЕТ СН'!$F$13</f>
        <v>#VALUE!</v>
      </c>
      <c r="P425" s="36" t="e">
        <f ca="1">SUMIFS(СВЦЭМ!$L$40:$L$783,СВЦЭМ!$A$40:$A$783,$A425,СВЦЭМ!$B$39:$B$789,P$401)+'СЕТ СН'!$F$13</f>
        <v>#VALUE!</v>
      </c>
      <c r="Q425" s="36" t="e">
        <f ca="1">SUMIFS(СВЦЭМ!$L$40:$L$783,СВЦЭМ!$A$40:$A$783,$A425,СВЦЭМ!$B$39:$B$789,Q$401)+'СЕТ СН'!$F$13</f>
        <v>#VALUE!</v>
      </c>
      <c r="R425" s="36" t="e">
        <f ca="1">SUMIFS(СВЦЭМ!$L$40:$L$783,СВЦЭМ!$A$40:$A$783,$A425,СВЦЭМ!$B$39:$B$789,R$401)+'СЕТ СН'!$F$13</f>
        <v>#VALUE!</v>
      </c>
      <c r="S425" s="36" t="e">
        <f ca="1">SUMIFS(СВЦЭМ!$L$40:$L$783,СВЦЭМ!$A$40:$A$783,$A425,СВЦЭМ!$B$39:$B$789,S$401)+'СЕТ СН'!$F$13</f>
        <v>#VALUE!</v>
      </c>
      <c r="T425" s="36" t="e">
        <f ca="1">SUMIFS(СВЦЭМ!$L$40:$L$783,СВЦЭМ!$A$40:$A$783,$A425,СВЦЭМ!$B$39:$B$789,T$401)+'СЕТ СН'!$F$13</f>
        <v>#VALUE!</v>
      </c>
      <c r="U425" s="36" t="e">
        <f ca="1">SUMIFS(СВЦЭМ!$L$40:$L$783,СВЦЭМ!$A$40:$A$783,$A425,СВЦЭМ!$B$39:$B$789,U$401)+'СЕТ СН'!$F$13</f>
        <v>#VALUE!</v>
      </c>
      <c r="V425" s="36" t="e">
        <f ca="1">SUMIFS(СВЦЭМ!$L$40:$L$783,СВЦЭМ!$A$40:$A$783,$A425,СВЦЭМ!$B$39:$B$789,V$401)+'СЕТ СН'!$F$13</f>
        <v>#VALUE!</v>
      </c>
      <c r="W425" s="36" t="e">
        <f ca="1">SUMIFS(СВЦЭМ!$L$40:$L$783,СВЦЭМ!$A$40:$A$783,$A425,СВЦЭМ!$B$39:$B$789,W$401)+'СЕТ СН'!$F$13</f>
        <v>#VALUE!</v>
      </c>
      <c r="X425" s="36" t="e">
        <f ca="1">SUMIFS(СВЦЭМ!$L$40:$L$783,СВЦЭМ!$A$40:$A$783,$A425,СВЦЭМ!$B$39:$B$789,X$401)+'СЕТ СН'!$F$13</f>
        <v>#VALUE!</v>
      </c>
      <c r="Y425" s="36" t="e">
        <f ca="1">SUMIFS(СВЦЭМ!$L$40:$L$783,СВЦЭМ!$A$40:$A$783,$A425,СВЦЭМ!$B$39:$B$789,Y$401)+'СЕТ СН'!$F$13</f>
        <v>#VALUE!</v>
      </c>
    </row>
    <row r="426" spans="1:25" ht="15.75" hidden="1" x14ac:dyDescent="0.2">
      <c r="A426" s="35">
        <f t="shared" si="11"/>
        <v>45651</v>
      </c>
      <c r="B426" s="36" t="e">
        <f ca="1">SUMIFS(СВЦЭМ!$L$40:$L$783,СВЦЭМ!$A$40:$A$783,$A426,СВЦЭМ!$B$39:$B$789,B$401)+'СЕТ СН'!$F$13</f>
        <v>#VALUE!</v>
      </c>
      <c r="C426" s="36" t="e">
        <f ca="1">SUMIFS(СВЦЭМ!$L$40:$L$783,СВЦЭМ!$A$40:$A$783,$A426,СВЦЭМ!$B$39:$B$789,C$401)+'СЕТ СН'!$F$13</f>
        <v>#VALUE!</v>
      </c>
      <c r="D426" s="36" t="e">
        <f ca="1">SUMIFS(СВЦЭМ!$L$40:$L$783,СВЦЭМ!$A$40:$A$783,$A426,СВЦЭМ!$B$39:$B$789,D$401)+'СЕТ СН'!$F$13</f>
        <v>#VALUE!</v>
      </c>
      <c r="E426" s="36" t="e">
        <f ca="1">SUMIFS(СВЦЭМ!$L$40:$L$783,СВЦЭМ!$A$40:$A$783,$A426,СВЦЭМ!$B$39:$B$789,E$401)+'СЕТ СН'!$F$13</f>
        <v>#VALUE!</v>
      </c>
      <c r="F426" s="36" t="e">
        <f ca="1">SUMIFS(СВЦЭМ!$L$40:$L$783,СВЦЭМ!$A$40:$A$783,$A426,СВЦЭМ!$B$39:$B$789,F$401)+'СЕТ СН'!$F$13</f>
        <v>#VALUE!</v>
      </c>
      <c r="G426" s="36" t="e">
        <f ca="1">SUMIFS(СВЦЭМ!$L$40:$L$783,СВЦЭМ!$A$40:$A$783,$A426,СВЦЭМ!$B$39:$B$789,G$401)+'СЕТ СН'!$F$13</f>
        <v>#VALUE!</v>
      </c>
      <c r="H426" s="36" t="e">
        <f ca="1">SUMIFS(СВЦЭМ!$L$40:$L$783,СВЦЭМ!$A$40:$A$783,$A426,СВЦЭМ!$B$39:$B$789,H$401)+'СЕТ СН'!$F$13</f>
        <v>#VALUE!</v>
      </c>
      <c r="I426" s="36" t="e">
        <f ca="1">SUMIFS(СВЦЭМ!$L$40:$L$783,СВЦЭМ!$A$40:$A$783,$A426,СВЦЭМ!$B$39:$B$789,I$401)+'СЕТ СН'!$F$13</f>
        <v>#VALUE!</v>
      </c>
      <c r="J426" s="36" t="e">
        <f ca="1">SUMIFS(СВЦЭМ!$L$40:$L$783,СВЦЭМ!$A$40:$A$783,$A426,СВЦЭМ!$B$39:$B$789,J$401)+'СЕТ СН'!$F$13</f>
        <v>#VALUE!</v>
      </c>
      <c r="K426" s="36" t="e">
        <f ca="1">SUMIFS(СВЦЭМ!$L$40:$L$783,СВЦЭМ!$A$40:$A$783,$A426,СВЦЭМ!$B$39:$B$789,K$401)+'СЕТ СН'!$F$13</f>
        <v>#VALUE!</v>
      </c>
      <c r="L426" s="36" t="e">
        <f ca="1">SUMIFS(СВЦЭМ!$L$40:$L$783,СВЦЭМ!$A$40:$A$783,$A426,СВЦЭМ!$B$39:$B$789,L$401)+'СЕТ СН'!$F$13</f>
        <v>#VALUE!</v>
      </c>
      <c r="M426" s="36" t="e">
        <f ca="1">SUMIFS(СВЦЭМ!$L$40:$L$783,СВЦЭМ!$A$40:$A$783,$A426,СВЦЭМ!$B$39:$B$789,M$401)+'СЕТ СН'!$F$13</f>
        <v>#VALUE!</v>
      </c>
      <c r="N426" s="36" t="e">
        <f ca="1">SUMIFS(СВЦЭМ!$L$40:$L$783,СВЦЭМ!$A$40:$A$783,$A426,СВЦЭМ!$B$39:$B$789,N$401)+'СЕТ СН'!$F$13</f>
        <v>#VALUE!</v>
      </c>
      <c r="O426" s="36" t="e">
        <f ca="1">SUMIFS(СВЦЭМ!$L$40:$L$783,СВЦЭМ!$A$40:$A$783,$A426,СВЦЭМ!$B$39:$B$789,O$401)+'СЕТ СН'!$F$13</f>
        <v>#VALUE!</v>
      </c>
      <c r="P426" s="36" t="e">
        <f ca="1">SUMIFS(СВЦЭМ!$L$40:$L$783,СВЦЭМ!$A$40:$A$783,$A426,СВЦЭМ!$B$39:$B$789,P$401)+'СЕТ СН'!$F$13</f>
        <v>#VALUE!</v>
      </c>
      <c r="Q426" s="36" t="e">
        <f ca="1">SUMIFS(СВЦЭМ!$L$40:$L$783,СВЦЭМ!$A$40:$A$783,$A426,СВЦЭМ!$B$39:$B$789,Q$401)+'СЕТ СН'!$F$13</f>
        <v>#VALUE!</v>
      </c>
      <c r="R426" s="36" t="e">
        <f ca="1">SUMIFS(СВЦЭМ!$L$40:$L$783,СВЦЭМ!$A$40:$A$783,$A426,СВЦЭМ!$B$39:$B$789,R$401)+'СЕТ СН'!$F$13</f>
        <v>#VALUE!</v>
      </c>
      <c r="S426" s="36" t="e">
        <f ca="1">SUMIFS(СВЦЭМ!$L$40:$L$783,СВЦЭМ!$A$40:$A$783,$A426,СВЦЭМ!$B$39:$B$789,S$401)+'СЕТ СН'!$F$13</f>
        <v>#VALUE!</v>
      </c>
      <c r="T426" s="36" t="e">
        <f ca="1">SUMIFS(СВЦЭМ!$L$40:$L$783,СВЦЭМ!$A$40:$A$783,$A426,СВЦЭМ!$B$39:$B$789,T$401)+'СЕТ СН'!$F$13</f>
        <v>#VALUE!</v>
      </c>
      <c r="U426" s="36" t="e">
        <f ca="1">SUMIFS(СВЦЭМ!$L$40:$L$783,СВЦЭМ!$A$40:$A$783,$A426,СВЦЭМ!$B$39:$B$789,U$401)+'СЕТ СН'!$F$13</f>
        <v>#VALUE!</v>
      </c>
      <c r="V426" s="36" t="e">
        <f ca="1">SUMIFS(СВЦЭМ!$L$40:$L$783,СВЦЭМ!$A$40:$A$783,$A426,СВЦЭМ!$B$39:$B$789,V$401)+'СЕТ СН'!$F$13</f>
        <v>#VALUE!</v>
      </c>
      <c r="W426" s="36" t="e">
        <f ca="1">SUMIFS(СВЦЭМ!$L$40:$L$783,СВЦЭМ!$A$40:$A$783,$A426,СВЦЭМ!$B$39:$B$789,W$401)+'СЕТ СН'!$F$13</f>
        <v>#VALUE!</v>
      </c>
      <c r="X426" s="36" t="e">
        <f ca="1">SUMIFS(СВЦЭМ!$L$40:$L$783,СВЦЭМ!$A$40:$A$783,$A426,СВЦЭМ!$B$39:$B$789,X$401)+'СЕТ СН'!$F$13</f>
        <v>#VALUE!</v>
      </c>
      <c r="Y426" s="36" t="e">
        <f ca="1">SUMIFS(СВЦЭМ!$L$40:$L$783,СВЦЭМ!$A$40:$A$783,$A426,СВЦЭМ!$B$39:$B$789,Y$401)+'СЕТ СН'!$F$13</f>
        <v>#VALUE!</v>
      </c>
    </row>
    <row r="427" spans="1:25" ht="15.75" hidden="1" x14ac:dyDescent="0.2">
      <c r="A427" s="35">
        <f t="shared" si="11"/>
        <v>45652</v>
      </c>
      <c r="B427" s="36" t="e">
        <f ca="1">SUMIFS(СВЦЭМ!$L$40:$L$783,СВЦЭМ!$A$40:$A$783,$A427,СВЦЭМ!$B$39:$B$789,B$401)+'СЕТ СН'!$F$13</f>
        <v>#VALUE!</v>
      </c>
      <c r="C427" s="36" t="e">
        <f ca="1">SUMIFS(СВЦЭМ!$L$40:$L$783,СВЦЭМ!$A$40:$A$783,$A427,СВЦЭМ!$B$39:$B$789,C$401)+'СЕТ СН'!$F$13</f>
        <v>#VALUE!</v>
      </c>
      <c r="D427" s="36" t="e">
        <f ca="1">SUMIFS(СВЦЭМ!$L$40:$L$783,СВЦЭМ!$A$40:$A$783,$A427,СВЦЭМ!$B$39:$B$789,D$401)+'СЕТ СН'!$F$13</f>
        <v>#VALUE!</v>
      </c>
      <c r="E427" s="36" t="e">
        <f ca="1">SUMIFS(СВЦЭМ!$L$40:$L$783,СВЦЭМ!$A$40:$A$783,$A427,СВЦЭМ!$B$39:$B$789,E$401)+'СЕТ СН'!$F$13</f>
        <v>#VALUE!</v>
      </c>
      <c r="F427" s="36" t="e">
        <f ca="1">SUMIFS(СВЦЭМ!$L$40:$L$783,СВЦЭМ!$A$40:$A$783,$A427,СВЦЭМ!$B$39:$B$789,F$401)+'СЕТ СН'!$F$13</f>
        <v>#VALUE!</v>
      </c>
      <c r="G427" s="36" t="e">
        <f ca="1">SUMIFS(СВЦЭМ!$L$40:$L$783,СВЦЭМ!$A$40:$A$783,$A427,СВЦЭМ!$B$39:$B$789,G$401)+'СЕТ СН'!$F$13</f>
        <v>#VALUE!</v>
      </c>
      <c r="H427" s="36" t="e">
        <f ca="1">SUMIFS(СВЦЭМ!$L$40:$L$783,СВЦЭМ!$A$40:$A$783,$A427,СВЦЭМ!$B$39:$B$789,H$401)+'СЕТ СН'!$F$13</f>
        <v>#VALUE!</v>
      </c>
      <c r="I427" s="36" t="e">
        <f ca="1">SUMIFS(СВЦЭМ!$L$40:$L$783,СВЦЭМ!$A$40:$A$783,$A427,СВЦЭМ!$B$39:$B$789,I$401)+'СЕТ СН'!$F$13</f>
        <v>#VALUE!</v>
      </c>
      <c r="J427" s="36" t="e">
        <f ca="1">SUMIFS(СВЦЭМ!$L$40:$L$783,СВЦЭМ!$A$40:$A$783,$A427,СВЦЭМ!$B$39:$B$789,J$401)+'СЕТ СН'!$F$13</f>
        <v>#VALUE!</v>
      </c>
      <c r="K427" s="36" t="e">
        <f ca="1">SUMIFS(СВЦЭМ!$L$40:$L$783,СВЦЭМ!$A$40:$A$783,$A427,СВЦЭМ!$B$39:$B$789,K$401)+'СЕТ СН'!$F$13</f>
        <v>#VALUE!</v>
      </c>
      <c r="L427" s="36" t="e">
        <f ca="1">SUMIFS(СВЦЭМ!$L$40:$L$783,СВЦЭМ!$A$40:$A$783,$A427,СВЦЭМ!$B$39:$B$789,L$401)+'СЕТ СН'!$F$13</f>
        <v>#VALUE!</v>
      </c>
      <c r="M427" s="36" t="e">
        <f ca="1">SUMIFS(СВЦЭМ!$L$40:$L$783,СВЦЭМ!$A$40:$A$783,$A427,СВЦЭМ!$B$39:$B$789,M$401)+'СЕТ СН'!$F$13</f>
        <v>#VALUE!</v>
      </c>
      <c r="N427" s="36" t="e">
        <f ca="1">SUMIFS(СВЦЭМ!$L$40:$L$783,СВЦЭМ!$A$40:$A$783,$A427,СВЦЭМ!$B$39:$B$789,N$401)+'СЕТ СН'!$F$13</f>
        <v>#VALUE!</v>
      </c>
      <c r="O427" s="36" t="e">
        <f ca="1">SUMIFS(СВЦЭМ!$L$40:$L$783,СВЦЭМ!$A$40:$A$783,$A427,СВЦЭМ!$B$39:$B$789,O$401)+'СЕТ СН'!$F$13</f>
        <v>#VALUE!</v>
      </c>
      <c r="P427" s="36" t="e">
        <f ca="1">SUMIFS(СВЦЭМ!$L$40:$L$783,СВЦЭМ!$A$40:$A$783,$A427,СВЦЭМ!$B$39:$B$789,P$401)+'СЕТ СН'!$F$13</f>
        <v>#VALUE!</v>
      </c>
      <c r="Q427" s="36" t="e">
        <f ca="1">SUMIFS(СВЦЭМ!$L$40:$L$783,СВЦЭМ!$A$40:$A$783,$A427,СВЦЭМ!$B$39:$B$789,Q$401)+'СЕТ СН'!$F$13</f>
        <v>#VALUE!</v>
      </c>
      <c r="R427" s="36" t="e">
        <f ca="1">SUMIFS(СВЦЭМ!$L$40:$L$783,СВЦЭМ!$A$40:$A$783,$A427,СВЦЭМ!$B$39:$B$789,R$401)+'СЕТ СН'!$F$13</f>
        <v>#VALUE!</v>
      </c>
      <c r="S427" s="36" t="e">
        <f ca="1">SUMIFS(СВЦЭМ!$L$40:$L$783,СВЦЭМ!$A$40:$A$783,$A427,СВЦЭМ!$B$39:$B$789,S$401)+'СЕТ СН'!$F$13</f>
        <v>#VALUE!</v>
      </c>
      <c r="T427" s="36" t="e">
        <f ca="1">SUMIFS(СВЦЭМ!$L$40:$L$783,СВЦЭМ!$A$40:$A$783,$A427,СВЦЭМ!$B$39:$B$789,T$401)+'СЕТ СН'!$F$13</f>
        <v>#VALUE!</v>
      </c>
      <c r="U427" s="36" t="e">
        <f ca="1">SUMIFS(СВЦЭМ!$L$40:$L$783,СВЦЭМ!$A$40:$A$783,$A427,СВЦЭМ!$B$39:$B$789,U$401)+'СЕТ СН'!$F$13</f>
        <v>#VALUE!</v>
      </c>
      <c r="V427" s="36" t="e">
        <f ca="1">SUMIFS(СВЦЭМ!$L$40:$L$783,СВЦЭМ!$A$40:$A$783,$A427,СВЦЭМ!$B$39:$B$789,V$401)+'СЕТ СН'!$F$13</f>
        <v>#VALUE!</v>
      </c>
      <c r="W427" s="36" t="e">
        <f ca="1">SUMIFS(СВЦЭМ!$L$40:$L$783,СВЦЭМ!$A$40:$A$783,$A427,СВЦЭМ!$B$39:$B$789,W$401)+'СЕТ СН'!$F$13</f>
        <v>#VALUE!</v>
      </c>
      <c r="X427" s="36" t="e">
        <f ca="1">SUMIFS(СВЦЭМ!$L$40:$L$783,СВЦЭМ!$A$40:$A$783,$A427,СВЦЭМ!$B$39:$B$789,X$401)+'СЕТ СН'!$F$13</f>
        <v>#VALUE!</v>
      </c>
      <c r="Y427" s="36" t="e">
        <f ca="1">SUMIFS(СВЦЭМ!$L$40:$L$783,СВЦЭМ!$A$40:$A$783,$A427,СВЦЭМ!$B$39:$B$789,Y$401)+'СЕТ СН'!$F$13</f>
        <v>#VALUE!</v>
      </c>
    </row>
    <row r="428" spans="1:25" ht="15.75" hidden="1" x14ac:dyDescent="0.2">
      <c r="A428" s="35">
        <f t="shared" si="11"/>
        <v>45653</v>
      </c>
      <c r="B428" s="36" t="e">
        <f ca="1">SUMIFS(СВЦЭМ!$L$40:$L$783,СВЦЭМ!$A$40:$A$783,$A428,СВЦЭМ!$B$39:$B$789,B$401)+'СЕТ СН'!$F$13</f>
        <v>#VALUE!</v>
      </c>
      <c r="C428" s="36" t="e">
        <f ca="1">SUMIFS(СВЦЭМ!$L$40:$L$783,СВЦЭМ!$A$40:$A$783,$A428,СВЦЭМ!$B$39:$B$789,C$401)+'СЕТ СН'!$F$13</f>
        <v>#VALUE!</v>
      </c>
      <c r="D428" s="36" t="e">
        <f ca="1">SUMIFS(СВЦЭМ!$L$40:$L$783,СВЦЭМ!$A$40:$A$783,$A428,СВЦЭМ!$B$39:$B$789,D$401)+'СЕТ СН'!$F$13</f>
        <v>#VALUE!</v>
      </c>
      <c r="E428" s="36" t="e">
        <f ca="1">SUMIFS(СВЦЭМ!$L$40:$L$783,СВЦЭМ!$A$40:$A$783,$A428,СВЦЭМ!$B$39:$B$789,E$401)+'СЕТ СН'!$F$13</f>
        <v>#VALUE!</v>
      </c>
      <c r="F428" s="36" t="e">
        <f ca="1">SUMIFS(СВЦЭМ!$L$40:$L$783,СВЦЭМ!$A$40:$A$783,$A428,СВЦЭМ!$B$39:$B$789,F$401)+'СЕТ СН'!$F$13</f>
        <v>#VALUE!</v>
      </c>
      <c r="G428" s="36" t="e">
        <f ca="1">SUMIFS(СВЦЭМ!$L$40:$L$783,СВЦЭМ!$A$40:$A$783,$A428,СВЦЭМ!$B$39:$B$789,G$401)+'СЕТ СН'!$F$13</f>
        <v>#VALUE!</v>
      </c>
      <c r="H428" s="36" t="e">
        <f ca="1">SUMIFS(СВЦЭМ!$L$40:$L$783,СВЦЭМ!$A$40:$A$783,$A428,СВЦЭМ!$B$39:$B$789,H$401)+'СЕТ СН'!$F$13</f>
        <v>#VALUE!</v>
      </c>
      <c r="I428" s="36" t="e">
        <f ca="1">SUMIFS(СВЦЭМ!$L$40:$L$783,СВЦЭМ!$A$40:$A$783,$A428,СВЦЭМ!$B$39:$B$789,I$401)+'СЕТ СН'!$F$13</f>
        <v>#VALUE!</v>
      </c>
      <c r="J428" s="36" t="e">
        <f ca="1">SUMIFS(СВЦЭМ!$L$40:$L$783,СВЦЭМ!$A$40:$A$783,$A428,СВЦЭМ!$B$39:$B$789,J$401)+'СЕТ СН'!$F$13</f>
        <v>#VALUE!</v>
      </c>
      <c r="K428" s="36" t="e">
        <f ca="1">SUMIFS(СВЦЭМ!$L$40:$L$783,СВЦЭМ!$A$40:$A$783,$A428,СВЦЭМ!$B$39:$B$789,K$401)+'СЕТ СН'!$F$13</f>
        <v>#VALUE!</v>
      </c>
      <c r="L428" s="36" t="e">
        <f ca="1">SUMIFS(СВЦЭМ!$L$40:$L$783,СВЦЭМ!$A$40:$A$783,$A428,СВЦЭМ!$B$39:$B$789,L$401)+'СЕТ СН'!$F$13</f>
        <v>#VALUE!</v>
      </c>
      <c r="M428" s="36" t="e">
        <f ca="1">SUMIFS(СВЦЭМ!$L$40:$L$783,СВЦЭМ!$A$40:$A$783,$A428,СВЦЭМ!$B$39:$B$789,M$401)+'СЕТ СН'!$F$13</f>
        <v>#VALUE!</v>
      </c>
      <c r="N428" s="36" t="e">
        <f ca="1">SUMIFS(СВЦЭМ!$L$40:$L$783,СВЦЭМ!$A$40:$A$783,$A428,СВЦЭМ!$B$39:$B$789,N$401)+'СЕТ СН'!$F$13</f>
        <v>#VALUE!</v>
      </c>
      <c r="O428" s="36" t="e">
        <f ca="1">SUMIFS(СВЦЭМ!$L$40:$L$783,СВЦЭМ!$A$40:$A$783,$A428,СВЦЭМ!$B$39:$B$789,O$401)+'СЕТ СН'!$F$13</f>
        <v>#VALUE!</v>
      </c>
      <c r="P428" s="36" t="e">
        <f ca="1">SUMIFS(СВЦЭМ!$L$40:$L$783,СВЦЭМ!$A$40:$A$783,$A428,СВЦЭМ!$B$39:$B$789,P$401)+'СЕТ СН'!$F$13</f>
        <v>#VALUE!</v>
      </c>
      <c r="Q428" s="36" t="e">
        <f ca="1">SUMIFS(СВЦЭМ!$L$40:$L$783,СВЦЭМ!$A$40:$A$783,$A428,СВЦЭМ!$B$39:$B$789,Q$401)+'СЕТ СН'!$F$13</f>
        <v>#VALUE!</v>
      </c>
      <c r="R428" s="36" t="e">
        <f ca="1">SUMIFS(СВЦЭМ!$L$40:$L$783,СВЦЭМ!$A$40:$A$783,$A428,СВЦЭМ!$B$39:$B$789,R$401)+'СЕТ СН'!$F$13</f>
        <v>#VALUE!</v>
      </c>
      <c r="S428" s="36" t="e">
        <f ca="1">SUMIFS(СВЦЭМ!$L$40:$L$783,СВЦЭМ!$A$40:$A$783,$A428,СВЦЭМ!$B$39:$B$789,S$401)+'СЕТ СН'!$F$13</f>
        <v>#VALUE!</v>
      </c>
      <c r="T428" s="36" t="e">
        <f ca="1">SUMIFS(СВЦЭМ!$L$40:$L$783,СВЦЭМ!$A$40:$A$783,$A428,СВЦЭМ!$B$39:$B$789,T$401)+'СЕТ СН'!$F$13</f>
        <v>#VALUE!</v>
      </c>
      <c r="U428" s="36" t="e">
        <f ca="1">SUMIFS(СВЦЭМ!$L$40:$L$783,СВЦЭМ!$A$40:$A$783,$A428,СВЦЭМ!$B$39:$B$789,U$401)+'СЕТ СН'!$F$13</f>
        <v>#VALUE!</v>
      </c>
      <c r="V428" s="36" t="e">
        <f ca="1">SUMIFS(СВЦЭМ!$L$40:$L$783,СВЦЭМ!$A$40:$A$783,$A428,СВЦЭМ!$B$39:$B$789,V$401)+'СЕТ СН'!$F$13</f>
        <v>#VALUE!</v>
      </c>
      <c r="W428" s="36" t="e">
        <f ca="1">SUMIFS(СВЦЭМ!$L$40:$L$783,СВЦЭМ!$A$40:$A$783,$A428,СВЦЭМ!$B$39:$B$789,W$401)+'СЕТ СН'!$F$13</f>
        <v>#VALUE!</v>
      </c>
      <c r="X428" s="36" t="e">
        <f ca="1">SUMIFS(СВЦЭМ!$L$40:$L$783,СВЦЭМ!$A$40:$A$783,$A428,СВЦЭМ!$B$39:$B$789,X$401)+'СЕТ СН'!$F$13</f>
        <v>#VALUE!</v>
      </c>
      <c r="Y428" s="36" t="e">
        <f ca="1">SUMIFS(СВЦЭМ!$L$40:$L$783,СВЦЭМ!$A$40:$A$783,$A428,СВЦЭМ!$B$39:$B$789,Y$401)+'СЕТ СН'!$F$13</f>
        <v>#VALUE!</v>
      </c>
    </row>
    <row r="429" spans="1:25" ht="15.75" hidden="1" x14ac:dyDescent="0.2">
      <c r="A429" s="35">
        <f t="shared" si="11"/>
        <v>45654</v>
      </c>
      <c r="B429" s="36" t="e">
        <f ca="1">SUMIFS(СВЦЭМ!$L$40:$L$783,СВЦЭМ!$A$40:$A$783,$A429,СВЦЭМ!$B$39:$B$789,B$401)+'СЕТ СН'!$F$13</f>
        <v>#VALUE!</v>
      </c>
      <c r="C429" s="36" t="e">
        <f ca="1">SUMIFS(СВЦЭМ!$L$40:$L$783,СВЦЭМ!$A$40:$A$783,$A429,СВЦЭМ!$B$39:$B$789,C$401)+'СЕТ СН'!$F$13</f>
        <v>#VALUE!</v>
      </c>
      <c r="D429" s="36" t="e">
        <f ca="1">SUMIFS(СВЦЭМ!$L$40:$L$783,СВЦЭМ!$A$40:$A$783,$A429,СВЦЭМ!$B$39:$B$789,D$401)+'СЕТ СН'!$F$13</f>
        <v>#VALUE!</v>
      </c>
      <c r="E429" s="36" t="e">
        <f ca="1">SUMIFS(СВЦЭМ!$L$40:$L$783,СВЦЭМ!$A$40:$A$783,$A429,СВЦЭМ!$B$39:$B$789,E$401)+'СЕТ СН'!$F$13</f>
        <v>#VALUE!</v>
      </c>
      <c r="F429" s="36" t="e">
        <f ca="1">SUMIFS(СВЦЭМ!$L$40:$L$783,СВЦЭМ!$A$40:$A$783,$A429,СВЦЭМ!$B$39:$B$789,F$401)+'СЕТ СН'!$F$13</f>
        <v>#VALUE!</v>
      </c>
      <c r="G429" s="36" t="e">
        <f ca="1">SUMIFS(СВЦЭМ!$L$40:$L$783,СВЦЭМ!$A$40:$A$783,$A429,СВЦЭМ!$B$39:$B$789,G$401)+'СЕТ СН'!$F$13</f>
        <v>#VALUE!</v>
      </c>
      <c r="H429" s="36" t="e">
        <f ca="1">SUMIFS(СВЦЭМ!$L$40:$L$783,СВЦЭМ!$A$40:$A$783,$A429,СВЦЭМ!$B$39:$B$789,H$401)+'СЕТ СН'!$F$13</f>
        <v>#VALUE!</v>
      </c>
      <c r="I429" s="36" t="e">
        <f ca="1">SUMIFS(СВЦЭМ!$L$40:$L$783,СВЦЭМ!$A$40:$A$783,$A429,СВЦЭМ!$B$39:$B$789,I$401)+'СЕТ СН'!$F$13</f>
        <v>#VALUE!</v>
      </c>
      <c r="J429" s="36" t="e">
        <f ca="1">SUMIFS(СВЦЭМ!$L$40:$L$783,СВЦЭМ!$A$40:$A$783,$A429,СВЦЭМ!$B$39:$B$789,J$401)+'СЕТ СН'!$F$13</f>
        <v>#VALUE!</v>
      </c>
      <c r="K429" s="36" t="e">
        <f ca="1">SUMIFS(СВЦЭМ!$L$40:$L$783,СВЦЭМ!$A$40:$A$783,$A429,СВЦЭМ!$B$39:$B$789,K$401)+'СЕТ СН'!$F$13</f>
        <v>#VALUE!</v>
      </c>
      <c r="L429" s="36" t="e">
        <f ca="1">SUMIFS(СВЦЭМ!$L$40:$L$783,СВЦЭМ!$A$40:$A$783,$A429,СВЦЭМ!$B$39:$B$789,L$401)+'СЕТ СН'!$F$13</f>
        <v>#VALUE!</v>
      </c>
      <c r="M429" s="36" t="e">
        <f ca="1">SUMIFS(СВЦЭМ!$L$40:$L$783,СВЦЭМ!$A$40:$A$783,$A429,СВЦЭМ!$B$39:$B$789,M$401)+'СЕТ СН'!$F$13</f>
        <v>#VALUE!</v>
      </c>
      <c r="N429" s="36" t="e">
        <f ca="1">SUMIFS(СВЦЭМ!$L$40:$L$783,СВЦЭМ!$A$40:$A$783,$A429,СВЦЭМ!$B$39:$B$789,N$401)+'СЕТ СН'!$F$13</f>
        <v>#VALUE!</v>
      </c>
      <c r="O429" s="36" t="e">
        <f ca="1">SUMIFS(СВЦЭМ!$L$40:$L$783,СВЦЭМ!$A$40:$A$783,$A429,СВЦЭМ!$B$39:$B$789,O$401)+'СЕТ СН'!$F$13</f>
        <v>#VALUE!</v>
      </c>
      <c r="P429" s="36" t="e">
        <f ca="1">SUMIFS(СВЦЭМ!$L$40:$L$783,СВЦЭМ!$A$40:$A$783,$A429,СВЦЭМ!$B$39:$B$789,P$401)+'СЕТ СН'!$F$13</f>
        <v>#VALUE!</v>
      </c>
      <c r="Q429" s="36" t="e">
        <f ca="1">SUMIFS(СВЦЭМ!$L$40:$L$783,СВЦЭМ!$A$40:$A$783,$A429,СВЦЭМ!$B$39:$B$789,Q$401)+'СЕТ СН'!$F$13</f>
        <v>#VALUE!</v>
      </c>
      <c r="R429" s="36" t="e">
        <f ca="1">SUMIFS(СВЦЭМ!$L$40:$L$783,СВЦЭМ!$A$40:$A$783,$A429,СВЦЭМ!$B$39:$B$789,R$401)+'СЕТ СН'!$F$13</f>
        <v>#VALUE!</v>
      </c>
      <c r="S429" s="36" t="e">
        <f ca="1">SUMIFS(СВЦЭМ!$L$40:$L$783,СВЦЭМ!$A$40:$A$783,$A429,СВЦЭМ!$B$39:$B$789,S$401)+'СЕТ СН'!$F$13</f>
        <v>#VALUE!</v>
      </c>
      <c r="T429" s="36" t="e">
        <f ca="1">SUMIFS(СВЦЭМ!$L$40:$L$783,СВЦЭМ!$A$40:$A$783,$A429,СВЦЭМ!$B$39:$B$789,T$401)+'СЕТ СН'!$F$13</f>
        <v>#VALUE!</v>
      </c>
      <c r="U429" s="36" t="e">
        <f ca="1">SUMIFS(СВЦЭМ!$L$40:$L$783,СВЦЭМ!$A$40:$A$783,$A429,СВЦЭМ!$B$39:$B$789,U$401)+'СЕТ СН'!$F$13</f>
        <v>#VALUE!</v>
      </c>
      <c r="V429" s="36" t="e">
        <f ca="1">SUMIFS(СВЦЭМ!$L$40:$L$783,СВЦЭМ!$A$40:$A$783,$A429,СВЦЭМ!$B$39:$B$789,V$401)+'СЕТ СН'!$F$13</f>
        <v>#VALUE!</v>
      </c>
      <c r="W429" s="36" t="e">
        <f ca="1">SUMIFS(СВЦЭМ!$L$40:$L$783,СВЦЭМ!$A$40:$A$783,$A429,СВЦЭМ!$B$39:$B$789,W$401)+'СЕТ СН'!$F$13</f>
        <v>#VALUE!</v>
      </c>
      <c r="X429" s="36" t="e">
        <f ca="1">SUMIFS(СВЦЭМ!$L$40:$L$783,СВЦЭМ!$A$40:$A$783,$A429,СВЦЭМ!$B$39:$B$789,X$401)+'СЕТ СН'!$F$13</f>
        <v>#VALUE!</v>
      </c>
      <c r="Y429" s="36" t="e">
        <f ca="1">SUMIFS(СВЦЭМ!$L$40:$L$783,СВЦЭМ!$A$40:$A$783,$A429,СВЦЭМ!$B$39:$B$789,Y$401)+'СЕТ СН'!$F$13</f>
        <v>#VALUE!</v>
      </c>
    </row>
    <row r="430" spans="1:25" ht="15.75" hidden="1" x14ac:dyDescent="0.2">
      <c r="A430" s="35">
        <f t="shared" si="11"/>
        <v>45655</v>
      </c>
      <c r="B430" s="36" t="e">
        <f ca="1">SUMIFS(СВЦЭМ!$L$40:$L$783,СВЦЭМ!$A$40:$A$783,$A430,СВЦЭМ!$B$39:$B$789,B$401)+'СЕТ СН'!$F$13</f>
        <v>#VALUE!</v>
      </c>
      <c r="C430" s="36" t="e">
        <f ca="1">SUMIFS(СВЦЭМ!$L$40:$L$783,СВЦЭМ!$A$40:$A$783,$A430,СВЦЭМ!$B$39:$B$789,C$401)+'СЕТ СН'!$F$13</f>
        <v>#VALUE!</v>
      </c>
      <c r="D430" s="36" t="e">
        <f ca="1">SUMIFS(СВЦЭМ!$L$40:$L$783,СВЦЭМ!$A$40:$A$783,$A430,СВЦЭМ!$B$39:$B$789,D$401)+'СЕТ СН'!$F$13</f>
        <v>#VALUE!</v>
      </c>
      <c r="E430" s="36" t="e">
        <f ca="1">SUMIFS(СВЦЭМ!$L$40:$L$783,СВЦЭМ!$A$40:$A$783,$A430,СВЦЭМ!$B$39:$B$789,E$401)+'СЕТ СН'!$F$13</f>
        <v>#VALUE!</v>
      </c>
      <c r="F430" s="36" t="e">
        <f ca="1">SUMIFS(СВЦЭМ!$L$40:$L$783,СВЦЭМ!$A$40:$A$783,$A430,СВЦЭМ!$B$39:$B$789,F$401)+'СЕТ СН'!$F$13</f>
        <v>#VALUE!</v>
      </c>
      <c r="G430" s="36" t="e">
        <f ca="1">SUMIFS(СВЦЭМ!$L$40:$L$783,СВЦЭМ!$A$40:$A$783,$A430,СВЦЭМ!$B$39:$B$789,G$401)+'СЕТ СН'!$F$13</f>
        <v>#VALUE!</v>
      </c>
      <c r="H430" s="36" t="e">
        <f ca="1">SUMIFS(СВЦЭМ!$L$40:$L$783,СВЦЭМ!$A$40:$A$783,$A430,СВЦЭМ!$B$39:$B$789,H$401)+'СЕТ СН'!$F$13</f>
        <v>#VALUE!</v>
      </c>
      <c r="I430" s="36" t="e">
        <f ca="1">SUMIFS(СВЦЭМ!$L$40:$L$783,СВЦЭМ!$A$40:$A$783,$A430,СВЦЭМ!$B$39:$B$789,I$401)+'СЕТ СН'!$F$13</f>
        <v>#VALUE!</v>
      </c>
      <c r="J430" s="36" t="e">
        <f ca="1">SUMIFS(СВЦЭМ!$L$40:$L$783,СВЦЭМ!$A$40:$A$783,$A430,СВЦЭМ!$B$39:$B$789,J$401)+'СЕТ СН'!$F$13</f>
        <v>#VALUE!</v>
      </c>
      <c r="K430" s="36" t="e">
        <f ca="1">SUMIFS(СВЦЭМ!$L$40:$L$783,СВЦЭМ!$A$40:$A$783,$A430,СВЦЭМ!$B$39:$B$789,K$401)+'СЕТ СН'!$F$13</f>
        <v>#VALUE!</v>
      </c>
      <c r="L430" s="36" t="e">
        <f ca="1">SUMIFS(СВЦЭМ!$L$40:$L$783,СВЦЭМ!$A$40:$A$783,$A430,СВЦЭМ!$B$39:$B$789,L$401)+'СЕТ СН'!$F$13</f>
        <v>#VALUE!</v>
      </c>
      <c r="M430" s="36" t="e">
        <f ca="1">SUMIFS(СВЦЭМ!$L$40:$L$783,СВЦЭМ!$A$40:$A$783,$A430,СВЦЭМ!$B$39:$B$789,M$401)+'СЕТ СН'!$F$13</f>
        <v>#VALUE!</v>
      </c>
      <c r="N430" s="36" t="e">
        <f ca="1">SUMIFS(СВЦЭМ!$L$40:$L$783,СВЦЭМ!$A$40:$A$783,$A430,СВЦЭМ!$B$39:$B$789,N$401)+'СЕТ СН'!$F$13</f>
        <v>#VALUE!</v>
      </c>
      <c r="O430" s="36" t="e">
        <f ca="1">SUMIFS(СВЦЭМ!$L$40:$L$783,СВЦЭМ!$A$40:$A$783,$A430,СВЦЭМ!$B$39:$B$789,O$401)+'СЕТ СН'!$F$13</f>
        <v>#VALUE!</v>
      </c>
      <c r="P430" s="36" t="e">
        <f ca="1">SUMIFS(СВЦЭМ!$L$40:$L$783,СВЦЭМ!$A$40:$A$783,$A430,СВЦЭМ!$B$39:$B$789,P$401)+'СЕТ СН'!$F$13</f>
        <v>#VALUE!</v>
      </c>
      <c r="Q430" s="36" t="e">
        <f ca="1">SUMIFS(СВЦЭМ!$L$40:$L$783,СВЦЭМ!$A$40:$A$783,$A430,СВЦЭМ!$B$39:$B$789,Q$401)+'СЕТ СН'!$F$13</f>
        <v>#VALUE!</v>
      </c>
      <c r="R430" s="36" t="e">
        <f ca="1">SUMIFS(СВЦЭМ!$L$40:$L$783,СВЦЭМ!$A$40:$A$783,$A430,СВЦЭМ!$B$39:$B$789,R$401)+'СЕТ СН'!$F$13</f>
        <v>#VALUE!</v>
      </c>
      <c r="S430" s="36" t="e">
        <f ca="1">SUMIFS(СВЦЭМ!$L$40:$L$783,СВЦЭМ!$A$40:$A$783,$A430,СВЦЭМ!$B$39:$B$789,S$401)+'СЕТ СН'!$F$13</f>
        <v>#VALUE!</v>
      </c>
      <c r="T430" s="36" t="e">
        <f ca="1">SUMIFS(СВЦЭМ!$L$40:$L$783,СВЦЭМ!$A$40:$A$783,$A430,СВЦЭМ!$B$39:$B$789,T$401)+'СЕТ СН'!$F$13</f>
        <v>#VALUE!</v>
      </c>
      <c r="U430" s="36" t="e">
        <f ca="1">SUMIFS(СВЦЭМ!$L$40:$L$783,СВЦЭМ!$A$40:$A$783,$A430,СВЦЭМ!$B$39:$B$789,U$401)+'СЕТ СН'!$F$13</f>
        <v>#VALUE!</v>
      </c>
      <c r="V430" s="36" t="e">
        <f ca="1">SUMIFS(СВЦЭМ!$L$40:$L$783,СВЦЭМ!$A$40:$A$783,$A430,СВЦЭМ!$B$39:$B$789,V$401)+'СЕТ СН'!$F$13</f>
        <v>#VALUE!</v>
      </c>
      <c r="W430" s="36" t="e">
        <f ca="1">SUMIFS(СВЦЭМ!$L$40:$L$783,СВЦЭМ!$A$40:$A$783,$A430,СВЦЭМ!$B$39:$B$789,W$401)+'СЕТ СН'!$F$13</f>
        <v>#VALUE!</v>
      </c>
      <c r="X430" s="36" t="e">
        <f ca="1">SUMIFS(СВЦЭМ!$L$40:$L$783,СВЦЭМ!$A$40:$A$783,$A430,СВЦЭМ!$B$39:$B$789,X$401)+'СЕТ СН'!$F$13</f>
        <v>#VALUE!</v>
      </c>
      <c r="Y430" s="36" t="e">
        <f ca="1">SUMIFS(СВЦЭМ!$L$40:$L$783,СВЦЭМ!$A$40:$A$783,$A430,СВЦЭМ!$B$39:$B$789,Y$401)+'СЕТ СН'!$F$13</f>
        <v>#VALUE!</v>
      </c>
    </row>
    <row r="431" spans="1:25" ht="15.75" hidden="1" x14ac:dyDescent="0.2">
      <c r="A431" s="35">
        <f t="shared" si="11"/>
        <v>45656</v>
      </c>
      <c r="B431" s="36" t="e">
        <f ca="1">SUMIFS(СВЦЭМ!$L$40:$L$783,СВЦЭМ!$A$40:$A$783,$A431,СВЦЭМ!$B$39:$B$789,B$401)+'СЕТ СН'!$F$13</f>
        <v>#VALUE!</v>
      </c>
      <c r="C431" s="36" t="e">
        <f ca="1">SUMIFS(СВЦЭМ!$L$40:$L$783,СВЦЭМ!$A$40:$A$783,$A431,СВЦЭМ!$B$39:$B$789,C$401)+'СЕТ СН'!$F$13</f>
        <v>#VALUE!</v>
      </c>
      <c r="D431" s="36" t="e">
        <f ca="1">SUMIFS(СВЦЭМ!$L$40:$L$783,СВЦЭМ!$A$40:$A$783,$A431,СВЦЭМ!$B$39:$B$789,D$401)+'СЕТ СН'!$F$13</f>
        <v>#VALUE!</v>
      </c>
      <c r="E431" s="36" t="e">
        <f ca="1">SUMIFS(СВЦЭМ!$L$40:$L$783,СВЦЭМ!$A$40:$A$783,$A431,СВЦЭМ!$B$39:$B$789,E$401)+'СЕТ СН'!$F$13</f>
        <v>#VALUE!</v>
      </c>
      <c r="F431" s="36" t="e">
        <f ca="1">SUMIFS(СВЦЭМ!$L$40:$L$783,СВЦЭМ!$A$40:$A$783,$A431,СВЦЭМ!$B$39:$B$789,F$401)+'СЕТ СН'!$F$13</f>
        <v>#VALUE!</v>
      </c>
      <c r="G431" s="36" t="e">
        <f ca="1">SUMIFS(СВЦЭМ!$L$40:$L$783,СВЦЭМ!$A$40:$A$783,$A431,СВЦЭМ!$B$39:$B$789,G$401)+'СЕТ СН'!$F$13</f>
        <v>#VALUE!</v>
      </c>
      <c r="H431" s="36" t="e">
        <f ca="1">SUMIFS(СВЦЭМ!$L$40:$L$783,СВЦЭМ!$A$40:$A$783,$A431,СВЦЭМ!$B$39:$B$789,H$401)+'СЕТ СН'!$F$13</f>
        <v>#VALUE!</v>
      </c>
      <c r="I431" s="36" t="e">
        <f ca="1">SUMIFS(СВЦЭМ!$L$40:$L$783,СВЦЭМ!$A$40:$A$783,$A431,СВЦЭМ!$B$39:$B$789,I$401)+'СЕТ СН'!$F$13</f>
        <v>#VALUE!</v>
      </c>
      <c r="J431" s="36" t="e">
        <f ca="1">SUMIFS(СВЦЭМ!$L$40:$L$783,СВЦЭМ!$A$40:$A$783,$A431,СВЦЭМ!$B$39:$B$789,J$401)+'СЕТ СН'!$F$13</f>
        <v>#VALUE!</v>
      </c>
      <c r="K431" s="36" t="e">
        <f ca="1">SUMIFS(СВЦЭМ!$L$40:$L$783,СВЦЭМ!$A$40:$A$783,$A431,СВЦЭМ!$B$39:$B$789,K$401)+'СЕТ СН'!$F$13</f>
        <v>#VALUE!</v>
      </c>
      <c r="L431" s="36" t="e">
        <f ca="1">SUMIFS(СВЦЭМ!$L$40:$L$783,СВЦЭМ!$A$40:$A$783,$A431,СВЦЭМ!$B$39:$B$789,L$401)+'СЕТ СН'!$F$13</f>
        <v>#VALUE!</v>
      </c>
      <c r="M431" s="36" t="e">
        <f ca="1">SUMIFS(СВЦЭМ!$L$40:$L$783,СВЦЭМ!$A$40:$A$783,$A431,СВЦЭМ!$B$39:$B$789,M$401)+'СЕТ СН'!$F$13</f>
        <v>#VALUE!</v>
      </c>
      <c r="N431" s="36" t="e">
        <f ca="1">SUMIFS(СВЦЭМ!$L$40:$L$783,СВЦЭМ!$A$40:$A$783,$A431,СВЦЭМ!$B$39:$B$789,N$401)+'СЕТ СН'!$F$13</f>
        <v>#VALUE!</v>
      </c>
      <c r="O431" s="36" t="e">
        <f ca="1">SUMIFS(СВЦЭМ!$L$40:$L$783,СВЦЭМ!$A$40:$A$783,$A431,СВЦЭМ!$B$39:$B$789,O$401)+'СЕТ СН'!$F$13</f>
        <v>#VALUE!</v>
      </c>
      <c r="P431" s="36" t="e">
        <f ca="1">SUMIFS(СВЦЭМ!$L$40:$L$783,СВЦЭМ!$A$40:$A$783,$A431,СВЦЭМ!$B$39:$B$789,P$401)+'СЕТ СН'!$F$13</f>
        <v>#VALUE!</v>
      </c>
      <c r="Q431" s="36" t="e">
        <f ca="1">SUMIFS(СВЦЭМ!$L$40:$L$783,СВЦЭМ!$A$40:$A$783,$A431,СВЦЭМ!$B$39:$B$789,Q$401)+'СЕТ СН'!$F$13</f>
        <v>#VALUE!</v>
      </c>
      <c r="R431" s="36" t="e">
        <f ca="1">SUMIFS(СВЦЭМ!$L$40:$L$783,СВЦЭМ!$A$40:$A$783,$A431,СВЦЭМ!$B$39:$B$789,R$401)+'СЕТ СН'!$F$13</f>
        <v>#VALUE!</v>
      </c>
      <c r="S431" s="36" t="e">
        <f ca="1">SUMIFS(СВЦЭМ!$L$40:$L$783,СВЦЭМ!$A$40:$A$783,$A431,СВЦЭМ!$B$39:$B$789,S$401)+'СЕТ СН'!$F$13</f>
        <v>#VALUE!</v>
      </c>
      <c r="T431" s="36" t="e">
        <f ca="1">SUMIFS(СВЦЭМ!$L$40:$L$783,СВЦЭМ!$A$40:$A$783,$A431,СВЦЭМ!$B$39:$B$789,T$401)+'СЕТ СН'!$F$13</f>
        <v>#VALUE!</v>
      </c>
      <c r="U431" s="36" t="e">
        <f ca="1">SUMIFS(СВЦЭМ!$L$40:$L$783,СВЦЭМ!$A$40:$A$783,$A431,СВЦЭМ!$B$39:$B$789,U$401)+'СЕТ СН'!$F$13</f>
        <v>#VALUE!</v>
      </c>
      <c r="V431" s="36" t="e">
        <f ca="1">SUMIFS(СВЦЭМ!$L$40:$L$783,СВЦЭМ!$A$40:$A$783,$A431,СВЦЭМ!$B$39:$B$789,V$401)+'СЕТ СН'!$F$13</f>
        <v>#VALUE!</v>
      </c>
      <c r="W431" s="36" t="e">
        <f ca="1">SUMIFS(СВЦЭМ!$L$40:$L$783,СВЦЭМ!$A$40:$A$783,$A431,СВЦЭМ!$B$39:$B$789,W$401)+'СЕТ СН'!$F$13</f>
        <v>#VALUE!</v>
      </c>
      <c r="X431" s="36" t="e">
        <f ca="1">SUMIFS(СВЦЭМ!$L$40:$L$783,СВЦЭМ!$A$40:$A$783,$A431,СВЦЭМ!$B$39:$B$789,X$401)+'СЕТ СН'!$F$13</f>
        <v>#VALUE!</v>
      </c>
      <c r="Y431" s="36" t="e">
        <f ca="1">SUMIFS(СВЦЭМ!$L$40:$L$783,СВЦЭМ!$A$40:$A$783,$A431,СВЦЭМ!$B$39:$B$789,Y$401)+'СЕТ СН'!$F$13</f>
        <v>#VALUE!</v>
      </c>
    </row>
    <row r="432" spans="1:25" ht="15.75" hidden="1" x14ac:dyDescent="0.2">
      <c r="A432" s="35">
        <f t="shared" si="11"/>
        <v>45657</v>
      </c>
      <c r="B432" s="36" t="e">
        <f ca="1">SUMIFS(СВЦЭМ!$L$40:$L$783,СВЦЭМ!$A$40:$A$783,$A432,СВЦЭМ!$B$39:$B$789,B$401)+'СЕТ СН'!$F$13</f>
        <v>#VALUE!</v>
      </c>
      <c r="C432" s="36" t="e">
        <f ca="1">SUMIFS(СВЦЭМ!$L$40:$L$783,СВЦЭМ!$A$40:$A$783,$A432,СВЦЭМ!$B$39:$B$789,C$401)+'СЕТ СН'!$F$13</f>
        <v>#VALUE!</v>
      </c>
      <c r="D432" s="36" t="e">
        <f ca="1">SUMIFS(СВЦЭМ!$L$40:$L$783,СВЦЭМ!$A$40:$A$783,$A432,СВЦЭМ!$B$39:$B$789,D$401)+'СЕТ СН'!$F$13</f>
        <v>#VALUE!</v>
      </c>
      <c r="E432" s="36" t="e">
        <f ca="1">SUMIFS(СВЦЭМ!$L$40:$L$783,СВЦЭМ!$A$40:$A$783,$A432,СВЦЭМ!$B$39:$B$789,E$401)+'СЕТ СН'!$F$13</f>
        <v>#VALUE!</v>
      </c>
      <c r="F432" s="36" t="e">
        <f ca="1">SUMIFS(СВЦЭМ!$L$40:$L$783,СВЦЭМ!$A$40:$A$783,$A432,СВЦЭМ!$B$39:$B$789,F$401)+'СЕТ СН'!$F$13</f>
        <v>#VALUE!</v>
      </c>
      <c r="G432" s="36" t="e">
        <f ca="1">SUMIFS(СВЦЭМ!$L$40:$L$783,СВЦЭМ!$A$40:$A$783,$A432,СВЦЭМ!$B$39:$B$789,G$401)+'СЕТ СН'!$F$13</f>
        <v>#VALUE!</v>
      </c>
      <c r="H432" s="36" t="e">
        <f ca="1">SUMIFS(СВЦЭМ!$L$40:$L$783,СВЦЭМ!$A$40:$A$783,$A432,СВЦЭМ!$B$39:$B$789,H$401)+'СЕТ СН'!$F$13</f>
        <v>#VALUE!</v>
      </c>
      <c r="I432" s="36" t="e">
        <f ca="1">SUMIFS(СВЦЭМ!$L$40:$L$783,СВЦЭМ!$A$40:$A$783,$A432,СВЦЭМ!$B$39:$B$789,I$401)+'СЕТ СН'!$F$13</f>
        <v>#VALUE!</v>
      </c>
      <c r="J432" s="36" t="e">
        <f ca="1">SUMIFS(СВЦЭМ!$L$40:$L$783,СВЦЭМ!$A$40:$A$783,$A432,СВЦЭМ!$B$39:$B$789,J$401)+'СЕТ СН'!$F$13</f>
        <v>#VALUE!</v>
      </c>
      <c r="K432" s="36" t="e">
        <f ca="1">SUMIFS(СВЦЭМ!$L$40:$L$783,СВЦЭМ!$A$40:$A$783,$A432,СВЦЭМ!$B$39:$B$789,K$401)+'СЕТ СН'!$F$13</f>
        <v>#VALUE!</v>
      </c>
      <c r="L432" s="36" t="e">
        <f ca="1">SUMIFS(СВЦЭМ!$L$40:$L$783,СВЦЭМ!$A$40:$A$783,$A432,СВЦЭМ!$B$39:$B$789,L$401)+'СЕТ СН'!$F$13</f>
        <v>#VALUE!</v>
      </c>
      <c r="M432" s="36" t="e">
        <f ca="1">SUMIFS(СВЦЭМ!$L$40:$L$783,СВЦЭМ!$A$40:$A$783,$A432,СВЦЭМ!$B$39:$B$789,M$401)+'СЕТ СН'!$F$13</f>
        <v>#VALUE!</v>
      </c>
      <c r="N432" s="36" t="e">
        <f ca="1">SUMIFS(СВЦЭМ!$L$40:$L$783,СВЦЭМ!$A$40:$A$783,$A432,СВЦЭМ!$B$39:$B$789,N$401)+'СЕТ СН'!$F$13</f>
        <v>#VALUE!</v>
      </c>
      <c r="O432" s="36" t="e">
        <f ca="1">SUMIFS(СВЦЭМ!$L$40:$L$783,СВЦЭМ!$A$40:$A$783,$A432,СВЦЭМ!$B$39:$B$789,O$401)+'СЕТ СН'!$F$13</f>
        <v>#VALUE!</v>
      </c>
      <c r="P432" s="36" t="e">
        <f ca="1">SUMIFS(СВЦЭМ!$L$40:$L$783,СВЦЭМ!$A$40:$A$783,$A432,СВЦЭМ!$B$39:$B$789,P$401)+'СЕТ СН'!$F$13</f>
        <v>#VALUE!</v>
      </c>
      <c r="Q432" s="36" t="e">
        <f ca="1">SUMIFS(СВЦЭМ!$L$40:$L$783,СВЦЭМ!$A$40:$A$783,$A432,СВЦЭМ!$B$39:$B$789,Q$401)+'СЕТ СН'!$F$13</f>
        <v>#VALUE!</v>
      </c>
      <c r="R432" s="36" t="e">
        <f ca="1">SUMIFS(СВЦЭМ!$L$40:$L$783,СВЦЭМ!$A$40:$A$783,$A432,СВЦЭМ!$B$39:$B$789,R$401)+'СЕТ СН'!$F$13</f>
        <v>#VALUE!</v>
      </c>
      <c r="S432" s="36" t="e">
        <f ca="1">SUMIFS(СВЦЭМ!$L$40:$L$783,СВЦЭМ!$A$40:$A$783,$A432,СВЦЭМ!$B$39:$B$789,S$401)+'СЕТ СН'!$F$13</f>
        <v>#VALUE!</v>
      </c>
      <c r="T432" s="36" t="e">
        <f ca="1">SUMIFS(СВЦЭМ!$L$40:$L$783,СВЦЭМ!$A$40:$A$783,$A432,СВЦЭМ!$B$39:$B$789,T$401)+'СЕТ СН'!$F$13</f>
        <v>#VALUE!</v>
      </c>
      <c r="U432" s="36" t="e">
        <f ca="1">SUMIFS(СВЦЭМ!$L$40:$L$783,СВЦЭМ!$A$40:$A$783,$A432,СВЦЭМ!$B$39:$B$789,U$401)+'СЕТ СН'!$F$13</f>
        <v>#VALUE!</v>
      </c>
      <c r="V432" s="36" t="e">
        <f ca="1">SUMIFS(СВЦЭМ!$L$40:$L$783,СВЦЭМ!$A$40:$A$783,$A432,СВЦЭМ!$B$39:$B$789,V$401)+'СЕТ СН'!$F$13</f>
        <v>#VALUE!</v>
      </c>
      <c r="W432" s="36" t="e">
        <f ca="1">SUMIFS(СВЦЭМ!$L$40:$L$783,СВЦЭМ!$A$40:$A$783,$A432,СВЦЭМ!$B$39:$B$789,W$401)+'СЕТ СН'!$F$13</f>
        <v>#VALUE!</v>
      </c>
      <c r="X432" s="36" t="e">
        <f ca="1">SUMIFS(СВЦЭМ!$L$40:$L$783,СВЦЭМ!$A$40:$A$783,$A432,СВЦЭМ!$B$39:$B$789,X$401)+'СЕТ СН'!$F$13</f>
        <v>#VALUE!</v>
      </c>
      <c r="Y432" s="36" t="e">
        <f ca="1">SUMIFS(СВЦЭМ!$L$40:$L$783,СВЦЭМ!$A$40:$A$783,$A432,СВЦЭМ!$B$39:$B$789,Y$401)+'СЕТ СН'!$F$13</f>
        <v>#VALUE!</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77</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5">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row>
    <row r="439" spans="1:26" ht="15.75" x14ac:dyDescent="0.25">
      <c r="A439" s="135"/>
      <c r="B439" s="135"/>
      <c r="C439" s="135"/>
      <c r="D439" s="135"/>
      <c r="E439" s="135"/>
      <c r="F439" s="135"/>
      <c r="G439" s="135"/>
      <c r="H439" s="135"/>
      <c r="I439" s="135"/>
      <c r="J439" s="135"/>
      <c r="K439" s="135"/>
      <c r="L439" s="135"/>
      <c r="M439" s="135"/>
      <c r="N439" s="138">
        <f>СВЦЭМ!$D$12+'СЕТ СН'!$F$10-'СЕТ СН'!$F$22</f>
        <v>740672.81999250746</v>
      </c>
      <c r="O439" s="139"/>
      <c r="P439" s="138">
        <f>СВЦЭМ!$D$12+'СЕТ СН'!$F$10-'СЕТ СН'!$G$22</f>
        <v>740672.81999250746</v>
      </c>
      <c r="Q439" s="139"/>
      <c r="R439" s="138">
        <f>СВЦЭМ!$D$12+'СЕТ СН'!$F$10-'СЕТ СН'!$H$22</f>
        <v>740672.81999250746</v>
      </c>
      <c r="S439" s="139"/>
      <c r="T439" s="138">
        <f>СВЦЭМ!$D$12+'СЕТ СН'!$F$10-'СЕТ СН'!$I$22</f>
        <v>740672.81999250746</v>
      </c>
      <c r="U439" s="13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8"/>
  <sheetViews>
    <sheetView tabSelected="1" topLeftCell="B178" zoomScale="70" zoomScaleNormal="70" zoomScaleSheetLayoutView="80" workbookViewId="0">
      <selection activeCell="AE435" sqref="AE435"/>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32" ht="40.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32"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32" ht="15.75" customHeight="1" x14ac:dyDescent="0.2">
      <c r="A3" s="123" t="s">
        <v>42</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32" ht="32.25" customHeight="1" x14ac:dyDescent="0.2">
      <c r="A4" s="123" t="s">
        <v>84</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32"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32"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32"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32"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32" ht="12.75" customHeight="1"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32"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32"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c r="Z11" s="34">
        <v>25</v>
      </c>
      <c r="AA11" s="34">
        <v>26</v>
      </c>
      <c r="AB11" s="34">
        <v>27</v>
      </c>
      <c r="AC11" s="34">
        <v>28</v>
      </c>
      <c r="AD11" s="34">
        <v>29</v>
      </c>
      <c r="AE11" s="34">
        <v>30</v>
      </c>
      <c r="AF11" s="34">
        <v>31</v>
      </c>
    </row>
    <row r="12" spans="1:32" ht="18.75" customHeight="1" x14ac:dyDescent="0.2">
      <c r="A12" s="35" t="str">
        <f>СВЦЭМ!$A$40</f>
        <v>01.12.2024</v>
      </c>
      <c r="B12" s="36">
        <f>SUMIFS(СВЦЭМ!$D$39:$D$789,СВЦЭМ!$A$39:$A$789,$A12,СВЦЭМ!$B$39:$B$789,B$11)+'СЕТ СН'!$F$11+СВЦЭМ!$D$10+'СЕТ СН'!$F$6-'СЕТ СН'!$F$23</f>
        <v>2423.96183862</v>
      </c>
      <c r="C12" s="36">
        <f>SUMIFS(СВЦЭМ!$D$39:$D$789,СВЦЭМ!$A$39:$A$789,$A12,СВЦЭМ!$B$39:$B$789,C$11)+'СЕТ СН'!$F$11+СВЦЭМ!$D$10+'СЕТ СН'!$F$6-'СЕТ СН'!$F$23</f>
        <v>2472.5916717999999</v>
      </c>
      <c r="D12" s="36">
        <f>SUMIFS(СВЦЭМ!$D$39:$D$789,СВЦЭМ!$A$39:$A$789,$A12,СВЦЭМ!$B$39:$B$789,D$11)+'СЕТ СН'!$F$11+СВЦЭМ!$D$10+'СЕТ СН'!$F$6-'СЕТ СН'!$F$23</f>
        <v>2491.0483042599999</v>
      </c>
      <c r="E12" s="36">
        <f>SUMIFS(СВЦЭМ!$D$39:$D$789,СВЦЭМ!$A$39:$A$789,$A12,СВЦЭМ!$B$39:$B$789,E$11)+'СЕТ СН'!$F$11+СВЦЭМ!$D$10+'СЕТ СН'!$F$6-'СЕТ СН'!$F$23</f>
        <v>2484.5379145299999</v>
      </c>
      <c r="F12" s="36">
        <f>SUMIFS(СВЦЭМ!$D$39:$D$789,СВЦЭМ!$A$39:$A$789,$A12,СВЦЭМ!$B$39:$B$789,F$11)+'СЕТ СН'!$F$11+СВЦЭМ!$D$10+'СЕТ СН'!$F$6-'СЕТ СН'!$F$23</f>
        <v>2486.8083993199998</v>
      </c>
      <c r="G12" s="36">
        <f>SUMIFS(СВЦЭМ!$D$39:$D$789,СВЦЭМ!$A$39:$A$789,$A12,СВЦЭМ!$B$39:$B$789,G$11)+'СЕТ СН'!$F$11+СВЦЭМ!$D$10+'СЕТ СН'!$F$6-'СЕТ СН'!$F$23</f>
        <v>2504.7408372300001</v>
      </c>
      <c r="H12" s="36">
        <f>SUMIFS(СВЦЭМ!$D$39:$D$789,СВЦЭМ!$A$39:$A$789,$A12,СВЦЭМ!$B$39:$B$789,H$11)+'СЕТ СН'!$F$11+СВЦЭМ!$D$10+'СЕТ СН'!$F$6-'СЕТ СН'!$F$23</f>
        <v>2508.1496877200002</v>
      </c>
      <c r="I12" s="36">
        <f>SUMIFS(СВЦЭМ!$D$39:$D$789,СВЦЭМ!$A$39:$A$789,$A12,СВЦЭМ!$B$39:$B$789,I$11)+'СЕТ СН'!$F$11+СВЦЭМ!$D$10+'СЕТ СН'!$F$6-'СЕТ СН'!$F$23</f>
        <v>2510.0315068499999</v>
      </c>
      <c r="J12" s="36">
        <f>SUMIFS(СВЦЭМ!$D$39:$D$789,СВЦЭМ!$A$39:$A$789,$A12,СВЦЭМ!$B$39:$B$789,J$11)+'СЕТ СН'!$F$11+СВЦЭМ!$D$10+'СЕТ СН'!$F$6-'СЕТ СН'!$F$23</f>
        <v>2467.0362522999999</v>
      </c>
      <c r="K12" s="36">
        <f>SUMIFS(СВЦЭМ!$D$39:$D$789,СВЦЭМ!$A$39:$A$789,$A12,СВЦЭМ!$B$39:$B$789,K$11)+'СЕТ СН'!$F$11+СВЦЭМ!$D$10+'СЕТ СН'!$F$6-'СЕТ СН'!$F$23</f>
        <v>2473.2866705299998</v>
      </c>
      <c r="L12" s="36">
        <f>SUMIFS(СВЦЭМ!$D$39:$D$789,СВЦЭМ!$A$39:$A$789,$A12,СВЦЭМ!$B$39:$B$789,L$11)+'СЕТ СН'!$F$11+СВЦЭМ!$D$10+'СЕТ СН'!$F$6-'СЕТ СН'!$F$23</f>
        <v>2430.3983903799999</v>
      </c>
      <c r="M12" s="36">
        <f>SUMIFS(СВЦЭМ!$D$39:$D$789,СВЦЭМ!$A$39:$A$789,$A12,СВЦЭМ!$B$39:$B$789,M$11)+'СЕТ СН'!$F$11+СВЦЭМ!$D$10+'СЕТ СН'!$F$6-'СЕТ СН'!$F$23</f>
        <v>2429.4212073499998</v>
      </c>
      <c r="N12" s="36">
        <f>SUMIFS(СВЦЭМ!$D$39:$D$789,СВЦЭМ!$A$39:$A$789,$A12,СВЦЭМ!$B$39:$B$789,N$11)+'СЕТ СН'!$F$11+СВЦЭМ!$D$10+'СЕТ СН'!$F$6-'СЕТ СН'!$F$23</f>
        <v>2456.5376309499998</v>
      </c>
      <c r="O12" s="36">
        <f>SUMIFS(СВЦЭМ!$D$39:$D$789,СВЦЭМ!$A$39:$A$789,$A12,СВЦЭМ!$B$39:$B$789,O$11)+'СЕТ СН'!$F$11+СВЦЭМ!$D$10+'СЕТ СН'!$F$6-'СЕТ СН'!$F$23</f>
        <v>2470.4744558699999</v>
      </c>
      <c r="P12" s="36">
        <f>SUMIFS(СВЦЭМ!$D$39:$D$789,СВЦЭМ!$A$39:$A$789,$A12,СВЦЭМ!$B$39:$B$789,P$11)+'СЕТ СН'!$F$11+СВЦЭМ!$D$10+'СЕТ СН'!$F$6-'СЕТ СН'!$F$23</f>
        <v>2498.4887248099999</v>
      </c>
      <c r="Q12" s="36">
        <f>SUMIFS(СВЦЭМ!$D$39:$D$789,СВЦЭМ!$A$39:$A$789,$A12,СВЦЭМ!$B$39:$B$789,Q$11)+'СЕТ СН'!$F$11+СВЦЭМ!$D$10+'СЕТ СН'!$F$6-'СЕТ СН'!$F$23</f>
        <v>2517.6913397600001</v>
      </c>
      <c r="R12" s="36">
        <f>SUMIFS(СВЦЭМ!$D$39:$D$789,СВЦЭМ!$A$39:$A$789,$A12,СВЦЭМ!$B$39:$B$789,R$11)+'СЕТ СН'!$F$11+СВЦЭМ!$D$10+'СЕТ СН'!$F$6-'СЕТ СН'!$F$23</f>
        <v>2501.95318589</v>
      </c>
      <c r="S12" s="36">
        <f>SUMIFS(СВЦЭМ!$D$39:$D$789,СВЦЭМ!$A$39:$A$789,$A12,СВЦЭМ!$B$39:$B$789,S$11)+'СЕТ СН'!$F$11+СВЦЭМ!$D$10+'СЕТ СН'!$F$6-'СЕТ СН'!$F$23</f>
        <v>2445.9354799100001</v>
      </c>
      <c r="T12" s="36">
        <f>SUMIFS(СВЦЭМ!$D$39:$D$789,СВЦЭМ!$A$39:$A$789,$A12,СВЦЭМ!$B$39:$B$789,T$11)+'СЕТ СН'!$F$11+СВЦЭМ!$D$10+'СЕТ СН'!$F$6-'СЕТ СН'!$F$23</f>
        <v>2378.43855751</v>
      </c>
      <c r="U12" s="36">
        <f>SUMIFS(СВЦЭМ!$D$39:$D$789,СВЦЭМ!$A$39:$A$789,$A12,СВЦЭМ!$B$39:$B$789,U$11)+'СЕТ СН'!$F$11+СВЦЭМ!$D$10+'СЕТ СН'!$F$6-'СЕТ СН'!$F$23</f>
        <v>2396.6171472699998</v>
      </c>
      <c r="V12" s="36">
        <f>SUMIFS(СВЦЭМ!$D$39:$D$789,СВЦЭМ!$A$39:$A$789,$A12,СВЦЭМ!$B$39:$B$789,V$11)+'СЕТ СН'!$F$11+СВЦЭМ!$D$10+'СЕТ СН'!$F$6-'СЕТ СН'!$F$23</f>
        <v>2419.9792858800001</v>
      </c>
      <c r="W12" s="36">
        <f>SUMIFS(СВЦЭМ!$D$39:$D$789,СВЦЭМ!$A$39:$A$789,$A12,СВЦЭМ!$B$39:$B$789,W$11)+'СЕТ СН'!$F$11+СВЦЭМ!$D$10+'СЕТ СН'!$F$6-'СЕТ СН'!$F$23</f>
        <v>2437.81339682</v>
      </c>
      <c r="X12" s="36">
        <f>SUMIFS(СВЦЭМ!$D$39:$D$789,СВЦЭМ!$A$39:$A$789,$A12,СВЦЭМ!$B$39:$B$789,X$11)+'СЕТ СН'!$F$11+СВЦЭМ!$D$10+'СЕТ СН'!$F$6-'СЕТ СН'!$F$23</f>
        <v>2461.5684439000001</v>
      </c>
      <c r="Y12" s="36">
        <f>SUMIFS(СВЦЭМ!$D$39:$D$789,СВЦЭМ!$A$39:$A$789,$A12,СВЦЭМ!$B$39:$B$789,Y$11)+'СЕТ СН'!$F$11+СВЦЭМ!$D$10+'СЕТ СН'!$F$6-'СЕТ СН'!$F$23</f>
        <v>2531.2743357599998</v>
      </c>
      <c r="AA12" s="45"/>
    </row>
    <row r="13" spans="1:32" ht="15.75" x14ac:dyDescent="0.2">
      <c r="A13" s="35">
        <f>A12+1</f>
        <v>45628</v>
      </c>
      <c r="B13" s="36">
        <f>SUMIFS(СВЦЭМ!$D$39:$D$789,СВЦЭМ!$A$39:$A$789,$A13,СВЦЭМ!$B$39:$B$789,B$11)+'СЕТ СН'!$F$11+СВЦЭМ!$D$10+'СЕТ СН'!$F$6-'СЕТ СН'!$F$23</f>
        <v>2602.9592345000001</v>
      </c>
      <c r="C13" s="36">
        <f>SUMIFS(СВЦЭМ!$D$39:$D$789,СВЦЭМ!$A$39:$A$789,$A13,СВЦЭМ!$B$39:$B$789,C$11)+'СЕТ СН'!$F$11+СВЦЭМ!$D$10+'СЕТ СН'!$F$6-'СЕТ СН'!$F$23</f>
        <v>2591.5071469200002</v>
      </c>
      <c r="D13" s="36">
        <f>SUMIFS(СВЦЭМ!$D$39:$D$789,СВЦЭМ!$A$39:$A$789,$A13,СВЦЭМ!$B$39:$B$789,D$11)+'СЕТ СН'!$F$11+СВЦЭМ!$D$10+'СЕТ СН'!$F$6-'СЕТ СН'!$F$23</f>
        <v>2577.2131715699998</v>
      </c>
      <c r="E13" s="36">
        <f>SUMIFS(СВЦЭМ!$D$39:$D$789,СВЦЭМ!$A$39:$A$789,$A13,СВЦЭМ!$B$39:$B$789,E$11)+'СЕТ СН'!$F$11+СВЦЭМ!$D$10+'СЕТ СН'!$F$6-'СЕТ СН'!$F$23</f>
        <v>2589.06047713</v>
      </c>
      <c r="F13" s="36">
        <f>SUMIFS(СВЦЭМ!$D$39:$D$789,СВЦЭМ!$A$39:$A$789,$A13,СВЦЭМ!$B$39:$B$789,F$11)+'СЕТ СН'!$F$11+СВЦЭМ!$D$10+'СЕТ СН'!$F$6-'СЕТ СН'!$F$23</f>
        <v>2581.0654210500002</v>
      </c>
      <c r="G13" s="36">
        <f>SUMIFS(СВЦЭМ!$D$39:$D$789,СВЦЭМ!$A$39:$A$789,$A13,СВЦЭМ!$B$39:$B$789,G$11)+'СЕТ СН'!$F$11+СВЦЭМ!$D$10+'СЕТ СН'!$F$6-'СЕТ СН'!$F$23</f>
        <v>2584.7608811999999</v>
      </c>
      <c r="H13" s="36">
        <f>SUMIFS(СВЦЭМ!$D$39:$D$789,СВЦЭМ!$A$39:$A$789,$A13,СВЦЭМ!$B$39:$B$789,H$11)+'СЕТ СН'!$F$11+СВЦЭМ!$D$10+'СЕТ СН'!$F$6-'СЕТ СН'!$F$23</f>
        <v>2527.2217144000001</v>
      </c>
      <c r="I13" s="36">
        <f>SUMIFS(СВЦЭМ!$D$39:$D$789,СВЦЭМ!$A$39:$A$789,$A13,СВЦЭМ!$B$39:$B$789,I$11)+'СЕТ СН'!$F$11+СВЦЭМ!$D$10+'СЕТ СН'!$F$6-'СЕТ СН'!$F$23</f>
        <v>2443.91236316</v>
      </c>
      <c r="J13" s="36">
        <f>SUMIFS(СВЦЭМ!$D$39:$D$789,СВЦЭМ!$A$39:$A$789,$A13,СВЦЭМ!$B$39:$B$789,J$11)+'СЕТ СН'!$F$11+СВЦЭМ!$D$10+'СЕТ СН'!$F$6-'СЕТ СН'!$F$23</f>
        <v>2400.7072593899998</v>
      </c>
      <c r="K13" s="36">
        <f>SUMIFS(СВЦЭМ!$D$39:$D$789,СВЦЭМ!$A$39:$A$789,$A13,СВЦЭМ!$B$39:$B$789,K$11)+'СЕТ СН'!$F$11+СВЦЭМ!$D$10+'СЕТ СН'!$F$6-'СЕТ СН'!$F$23</f>
        <v>2387.0755730999999</v>
      </c>
      <c r="L13" s="36">
        <f>SUMIFS(СВЦЭМ!$D$39:$D$789,СВЦЭМ!$A$39:$A$789,$A13,СВЦЭМ!$B$39:$B$789,L$11)+'СЕТ СН'!$F$11+СВЦЭМ!$D$10+'СЕТ СН'!$F$6-'СЕТ СН'!$F$23</f>
        <v>2403.1949373500001</v>
      </c>
      <c r="M13" s="36">
        <f>SUMIFS(СВЦЭМ!$D$39:$D$789,СВЦЭМ!$A$39:$A$789,$A13,СВЦЭМ!$B$39:$B$789,M$11)+'СЕТ СН'!$F$11+СВЦЭМ!$D$10+'СЕТ СН'!$F$6-'СЕТ СН'!$F$23</f>
        <v>2417.7414703999998</v>
      </c>
      <c r="N13" s="36">
        <f>SUMIFS(СВЦЭМ!$D$39:$D$789,СВЦЭМ!$A$39:$A$789,$A13,СВЦЭМ!$B$39:$B$789,N$11)+'СЕТ СН'!$F$11+СВЦЭМ!$D$10+'СЕТ СН'!$F$6-'СЕТ СН'!$F$23</f>
        <v>2433.1039089999999</v>
      </c>
      <c r="O13" s="36">
        <f>SUMIFS(СВЦЭМ!$D$39:$D$789,СВЦЭМ!$A$39:$A$789,$A13,СВЦЭМ!$B$39:$B$789,O$11)+'СЕТ СН'!$F$11+СВЦЭМ!$D$10+'СЕТ СН'!$F$6-'СЕТ СН'!$F$23</f>
        <v>2450.6977788300001</v>
      </c>
      <c r="P13" s="36">
        <f>SUMIFS(СВЦЭМ!$D$39:$D$789,СВЦЭМ!$A$39:$A$789,$A13,СВЦЭМ!$B$39:$B$789,P$11)+'СЕТ СН'!$F$11+СВЦЭМ!$D$10+'СЕТ СН'!$F$6-'СЕТ СН'!$F$23</f>
        <v>2466.1732895700002</v>
      </c>
      <c r="Q13" s="36">
        <f>SUMIFS(СВЦЭМ!$D$39:$D$789,СВЦЭМ!$A$39:$A$789,$A13,СВЦЭМ!$B$39:$B$789,Q$11)+'СЕТ СН'!$F$11+СВЦЭМ!$D$10+'СЕТ СН'!$F$6-'СЕТ СН'!$F$23</f>
        <v>2463.3535272600002</v>
      </c>
      <c r="R13" s="36">
        <f>SUMIFS(СВЦЭМ!$D$39:$D$789,СВЦЭМ!$A$39:$A$789,$A13,СВЦЭМ!$B$39:$B$789,R$11)+'СЕТ СН'!$F$11+СВЦЭМ!$D$10+'СЕТ СН'!$F$6-'СЕТ СН'!$F$23</f>
        <v>2454.29829621</v>
      </c>
      <c r="S13" s="36">
        <f>SUMIFS(СВЦЭМ!$D$39:$D$789,СВЦЭМ!$A$39:$A$789,$A13,СВЦЭМ!$B$39:$B$789,S$11)+'СЕТ СН'!$F$11+СВЦЭМ!$D$10+'СЕТ СН'!$F$6-'СЕТ СН'!$F$23</f>
        <v>2404.6288335600002</v>
      </c>
      <c r="T13" s="36">
        <f>SUMIFS(СВЦЭМ!$D$39:$D$789,СВЦЭМ!$A$39:$A$789,$A13,СВЦЭМ!$B$39:$B$789,T$11)+'СЕТ СН'!$F$11+СВЦЭМ!$D$10+'СЕТ СН'!$F$6-'СЕТ СН'!$F$23</f>
        <v>2356.84158918</v>
      </c>
      <c r="U13" s="36">
        <f>SUMIFS(СВЦЭМ!$D$39:$D$789,СВЦЭМ!$A$39:$A$789,$A13,СВЦЭМ!$B$39:$B$789,U$11)+'СЕТ СН'!$F$11+СВЦЭМ!$D$10+'СЕТ СН'!$F$6-'СЕТ СН'!$F$23</f>
        <v>2395.5781444899999</v>
      </c>
      <c r="V13" s="36">
        <f>SUMIFS(СВЦЭМ!$D$39:$D$789,СВЦЭМ!$A$39:$A$789,$A13,СВЦЭМ!$B$39:$B$789,V$11)+'СЕТ СН'!$F$11+СВЦЭМ!$D$10+'СЕТ СН'!$F$6-'СЕТ СН'!$F$23</f>
        <v>2424.3894036900001</v>
      </c>
      <c r="W13" s="36">
        <f>SUMIFS(СВЦЭМ!$D$39:$D$789,СВЦЭМ!$A$39:$A$789,$A13,СВЦЭМ!$B$39:$B$789,W$11)+'СЕТ СН'!$F$11+СВЦЭМ!$D$10+'СЕТ СН'!$F$6-'СЕТ СН'!$F$23</f>
        <v>2415.55101539</v>
      </c>
      <c r="X13" s="36">
        <f>SUMIFS(СВЦЭМ!$D$39:$D$789,СВЦЭМ!$A$39:$A$789,$A13,СВЦЭМ!$B$39:$B$789,X$11)+'СЕТ СН'!$F$11+СВЦЭМ!$D$10+'СЕТ СН'!$F$6-'СЕТ СН'!$F$23</f>
        <v>2416.3821736099999</v>
      </c>
      <c r="Y13" s="36">
        <f>SUMIFS(СВЦЭМ!$D$39:$D$789,СВЦЭМ!$A$39:$A$789,$A13,СВЦЭМ!$B$39:$B$789,Y$11)+'СЕТ СН'!$F$11+СВЦЭМ!$D$10+'СЕТ СН'!$F$6-'СЕТ СН'!$F$23</f>
        <v>2446.90018427</v>
      </c>
    </row>
    <row r="14" spans="1:32" ht="15.75" x14ac:dyDescent="0.2">
      <c r="A14" s="35">
        <f t="shared" ref="A14:A42" si="0">A13+1</f>
        <v>45629</v>
      </c>
      <c r="B14" s="36">
        <f>SUMIFS(СВЦЭМ!$D$39:$D$789,СВЦЭМ!$A$39:$A$789,$A14,СВЦЭМ!$B$39:$B$789,B$11)+'СЕТ СН'!$F$11+СВЦЭМ!$D$10+'СЕТ СН'!$F$6-'СЕТ СН'!$F$23</f>
        <v>2464.1557579800001</v>
      </c>
      <c r="C14" s="36">
        <f>SUMIFS(СВЦЭМ!$D$39:$D$789,СВЦЭМ!$A$39:$A$789,$A14,СВЦЭМ!$B$39:$B$789,C$11)+'СЕТ СН'!$F$11+СВЦЭМ!$D$10+'СЕТ СН'!$F$6-'СЕТ СН'!$F$23</f>
        <v>2506.4777016899998</v>
      </c>
      <c r="D14" s="36">
        <f>SUMIFS(СВЦЭМ!$D$39:$D$789,СВЦЭМ!$A$39:$A$789,$A14,СВЦЭМ!$B$39:$B$789,D$11)+'СЕТ СН'!$F$11+СВЦЭМ!$D$10+'СЕТ СН'!$F$6-'СЕТ СН'!$F$23</f>
        <v>2536.0035810200002</v>
      </c>
      <c r="E14" s="36">
        <f>SUMIFS(СВЦЭМ!$D$39:$D$789,СВЦЭМ!$A$39:$A$789,$A14,СВЦЭМ!$B$39:$B$789,E$11)+'СЕТ СН'!$F$11+СВЦЭМ!$D$10+'СЕТ СН'!$F$6-'СЕТ СН'!$F$23</f>
        <v>2566.5155038299999</v>
      </c>
      <c r="F14" s="36">
        <f>SUMIFS(СВЦЭМ!$D$39:$D$789,СВЦЭМ!$A$39:$A$789,$A14,СВЦЭМ!$B$39:$B$789,F$11)+'СЕТ СН'!$F$11+СВЦЭМ!$D$10+'СЕТ СН'!$F$6-'СЕТ СН'!$F$23</f>
        <v>2573.0195004699999</v>
      </c>
      <c r="G14" s="36">
        <f>SUMIFS(СВЦЭМ!$D$39:$D$789,СВЦЭМ!$A$39:$A$789,$A14,СВЦЭМ!$B$39:$B$789,G$11)+'СЕТ СН'!$F$11+СВЦЭМ!$D$10+'СЕТ СН'!$F$6-'СЕТ СН'!$F$23</f>
        <v>2524.3228644699998</v>
      </c>
      <c r="H14" s="36">
        <f>SUMIFS(СВЦЭМ!$D$39:$D$789,СВЦЭМ!$A$39:$A$789,$A14,СВЦЭМ!$B$39:$B$789,H$11)+'СЕТ СН'!$F$11+СВЦЭМ!$D$10+'СЕТ СН'!$F$6-'СЕТ СН'!$F$23</f>
        <v>2468.8235191600002</v>
      </c>
      <c r="I14" s="36">
        <f>SUMIFS(СВЦЭМ!$D$39:$D$789,СВЦЭМ!$A$39:$A$789,$A14,СВЦЭМ!$B$39:$B$789,I$11)+'СЕТ СН'!$F$11+СВЦЭМ!$D$10+'СЕТ СН'!$F$6-'СЕТ СН'!$F$23</f>
        <v>2397.6487441700001</v>
      </c>
      <c r="J14" s="36">
        <f>SUMIFS(СВЦЭМ!$D$39:$D$789,СВЦЭМ!$A$39:$A$789,$A14,СВЦЭМ!$B$39:$B$789,J$11)+'СЕТ СН'!$F$11+СВЦЭМ!$D$10+'СЕТ СН'!$F$6-'СЕТ СН'!$F$23</f>
        <v>2341.2865097700001</v>
      </c>
      <c r="K14" s="36">
        <f>SUMIFS(СВЦЭМ!$D$39:$D$789,СВЦЭМ!$A$39:$A$789,$A14,СВЦЭМ!$B$39:$B$789,K$11)+'СЕТ СН'!$F$11+СВЦЭМ!$D$10+'СЕТ СН'!$F$6-'СЕТ СН'!$F$23</f>
        <v>2347.9869790299999</v>
      </c>
      <c r="L14" s="36">
        <f>SUMIFS(СВЦЭМ!$D$39:$D$789,СВЦЭМ!$A$39:$A$789,$A14,СВЦЭМ!$B$39:$B$789,L$11)+'СЕТ СН'!$F$11+СВЦЭМ!$D$10+'СЕТ СН'!$F$6-'СЕТ СН'!$F$23</f>
        <v>2354.4913573200001</v>
      </c>
      <c r="M14" s="36">
        <f>SUMIFS(СВЦЭМ!$D$39:$D$789,СВЦЭМ!$A$39:$A$789,$A14,СВЦЭМ!$B$39:$B$789,M$11)+'СЕТ СН'!$F$11+СВЦЭМ!$D$10+'СЕТ СН'!$F$6-'СЕТ СН'!$F$23</f>
        <v>2356.72428971</v>
      </c>
      <c r="N14" s="36">
        <f>SUMIFS(СВЦЭМ!$D$39:$D$789,СВЦЭМ!$A$39:$A$789,$A14,СВЦЭМ!$B$39:$B$789,N$11)+'СЕТ СН'!$F$11+СВЦЭМ!$D$10+'СЕТ СН'!$F$6-'СЕТ СН'!$F$23</f>
        <v>2388.9878241299998</v>
      </c>
      <c r="O14" s="36">
        <f>SUMIFS(СВЦЭМ!$D$39:$D$789,СВЦЭМ!$A$39:$A$789,$A14,СВЦЭМ!$B$39:$B$789,O$11)+'СЕТ СН'!$F$11+СВЦЭМ!$D$10+'СЕТ СН'!$F$6-'СЕТ СН'!$F$23</f>
        <v>2402.7501191699998</v>
      </c>
      <c r="P14" s="36">
        <f>SUMIFS(СВЦЭМ!$D$39:$D$789,СВЦЭМ!$A$39:$A$789,$A14,СВЦЭМ!$B$39:$B$789,P$11)+'СЕТ СН'!$F$11+СВЦЭМ!$D$10+'СЕТ СН'!$F$6-'СЕТ СН'!$F$23</f>
        <v>2425.4479887699999</v>
      </c>
      <c r="Q14" s="36">
        <f>SUMIFS(СВЦЭМ!$D$39:$D$789,СВЦЭМ!$A$39:$A$789,$A14,СВЦЭМ!$B$39:$B$789,Q$11)+'СЕТ СН'!$F$11+СВЦЭМ!$D$10+'СЕТ СН'!$F$6-'СЕТ СН'!$F$23</f>
        <v>2450.55344109</v>
      </c>
      <c r="R14" s="36">
        <f>SUMIFS(СВЦЭМ!$D$39:$D$789,СВЦЭМ!$A$39:$A$789,$A14,СВЦЭМ!$B$39:$B$789,R$11)+'СЕТ СН'!$F$11+СВЦЭМ!$D$10+'СЕТ СН'!$F$6-'СЕТ СН'!$F$23</f>
        <v>2432.6588303899998</v>
      </c>
      <c r="S14" s="36">
        <f>SUMIFS(СВЦЭМ!$D$39:$D$789,СВЦЭМ!$A$39:$A$789,$A14,СВЦЭМ!$B$39:$B$789,S$11)+'СЕТ СН'!$F$11+СВЦЭМ!$D$10+'СЕТ СН'!$F$6-'СЕТ СН'!$F$23</f>
        <v>2386.2472052799999</v>
      </c>
      <c r="T14" s="36">
        <f>SUMIFS(СВЦЭМ!$D$39:$D$789,СВЦЭМ!$A$39:$A$789,$A14,СВЦЭМ!$B$39:$B$789,T$11)+'СЕТ СН'!$F$11+СВЦЭМ!$D$10+'СЕТ СН'!$F$6-'СЕТ СН'!$F$23</f>
        <v>2338.5376796400001</v>
      </c>
      <c r="U14" s="36">
        <f>SUMIFS(СВЦЭМ!$D$39:$D$789,СВЦЭМ!$A$39:$A$789,$A14,СВЦЭМ!$B$39:$B$789,U$11)+'СЕТ СН'!$F$11+СВЦЭМ!$D$10+'СЕТ СН'!$F$6-'СЕТ СН'!$F$23</f>
        <v>2359.5544311600001</v>
      </c>
      <c r="V14" s="36">
        <f>SUMIFS(СВЦЭМ!$D$39:$D$789,СВЦЭМ!$A$39:$A$789,$A14,СВЦЭМ!$B$39:$B$789,V$11)+'СЕТ СН'!$F$11+СВЦЭМ!$D$10+'СЕТ СН'!$F$6-'СЕТ СН'!$F$23</f>
        <v>2381.7189667600001</v>
      </c>
      <c r="W14" s="36">
        <f>SUMIFS(СВЦЭМ!$D$39:$D$789,СВЦЭМ!$A$39:$A$789,$A14,СВЦЭМ!$B$39:$B$789,W$11)+'СЕТ СН'!$F$11+СВЦЭМ!$D$10+'СЕТ СН'!$F$6-'СЕТ СН'!$F$23</f>
        <v>2396.9367492900001</v>
      </c>
      <c r="X14" s="36">
        <f>SUMIFS(СВЦЭМ!$D$39:$D$789,СВЦЭМ!$A$39:$A$789,$A14,СВЦЭМ!$B$39:$B$789,X$11)+'СЕТ СН'!$F$11+СВЦЭМ!$D$10+'СЕТ СН'!$F$6-'СЕТ СН'!$F$23</f>
        <v>2408.9729165700001</v>
      </c>
      <c r="Y14" s="36">
        <f>SUMIFS(СВЦЭМ!$D$39:$D$789,СВЦЭМ!$A$39:$A$789,$A14,СВЦЭМ!$B$39:$B$789,Y$11)+'СЕТ СН'!$F$11+СВЦЭМ!$D$10+'СЕТ СН'!$F$6-'СЕТ СН'!$F$23</f>
        <v>2446.3225034000002</v>
      </c>
    </row>
    <row r="15" spans="1:32" ht="15.75" x14ac:dyDescent="0.2">
      <c r="A15" s="35">
        <f t="shared" si="0"/>
        <v>45630</v>
      </c>
      <c r="B15" s="36">
        <f>SUMIFS(СВЦЭМ!$D$39:$D$789,СВЦЭМ!$A$39:$A$789,$A15,СВЦЭМ!$B$39:$B$789,B$11)+'СЕТ СН'!$F$11+СВЦЭМ!$D$10+'СЕТ СН'!$F$6-'СЕТ СН'!$F$23</f>
        <v>2480.6853615499999</v>
      </c>
      <c r="C15" s="36">
        <f>SUMIFS(СВЦЭМ!$D$39:$D$789,СВЦЭМ!$A$39:$A$789,$A15,СВЦЭМ!$B$39:$B$789,C$11)+'СЕТ СН'!$F$11+СВЦЭМ!$D$10+'СЕТ СН'!$F$6-'СЕТ СН'!$F$23</f>
        <v>2546.7090953400002</v>
      </c>
      <c r="D15" s="36">
        <f>SUMIFS(СВЦЭМ!$D$39:$D$789,СВЦЭМ!$A$39:$A$789,$A15,СВЦЭМ!$B$39:$B$789,D$11)+'СЕТ СН'!$F$11+СВЦЭМ!$D$10+'СЕТ СН'!$F$6-'СЕТ СН'!$F$23</f>
        <v>2571.4966916600001</v>
      </c>
      <c r="E15" s="36">
        <f>SUMIFS(СВЦЭМ!$D$39:$D$789,СВЦЭМ!$A$39:$A$789,$A15,СВЦЭМ!$B$39:$B$789,E$11)+'СЕТ СН'!$F$11+СВЦЭМ!$D$10+'СЕТ СН'!$F$6-'СЕТ СН'!$F$23</f>
        <v>2586.75509487</v>
      </c>
      <c r="F15" s="36">
        <f>SUMIFS(СВЦЭМ!$D$39:$D$789,СВЦЭМ!$A$39:$A$789,$A15,СВЦЭМ!$B$39:$B$789,F$11)+'СЕТ СН'!$F$11+СВЦЭМ!$D$10+'СЕТ СН'!$F$6-'СЕТ СН'!$F$23</f>
        <v>2581.0294835300001</v>
      </c>
      <c r="G15" s="36">
        <f>SUMIFS(СВЦЭМ!$D$39:$D$789,СВЦЭМ!$A$39:$A$789,$A15,СВЦЭМ!$B$39:$B$789,G$11)+'СЕТ СН'!$F$11+СВЦЭМ!$D$10+'СЕТ СН'!$F$6-'СЕТ СН'!$F$23</f>
        <v>2566.1271634999998</v>
      </c>
      <c r="H15" s="36">
        <f>SUMIFS(СВЦЭМ!$D$39:$D$789,СВЦЭМ!$A$39:$A$789,$A15,СВЦЭМ!$B$39:$B$789,H$11)+'СЕТ СН'!$F$11+СВЦЭМ!$D$10+'СЕТ СН'!$F$6-'СЕТ СН'!$F$23</f>
        <v>2535.68948</v>
      </c>
      <c r="I15" s="36">
        <f>SUMIFS(СВЦЭМ!$D$39:$D$789,СВЦЭМ!$A$39:$A$789,$A15,СВЦЭМ!$B$39:$B$789,I$11)+'СЕТ СН'!$F$11+СВЦЭМ!$D$10+'СЕТ СН'!$F$6-'СЕТ СН'!$F$23</f>
        <v>2427.7212301599998</v>
      </c>
      <c r="J15" s="36">
        <f>SUMIFS(СВЦЭМ!$D$39:$D$789,СВЦЭМ!$A$39:$A$789,$A15,СВЦЭМ!$B$39:$B$789,J$11)+'СЕТ СН'!$F$11+СВЦЭМ!$D$10+'СЕТ СН'!$F$6-'СЕТ СН'!$F$23</f>
        <v>2374.44738409</v>
      </c>
      <c r="K15" s="36">
        <f>SUMIFS(СВЦЭМ!$D$39:$D$789,СВЦЭМ!$A$39:$A$789,$A15,СВЦЭМ!$B$39:$B$789,K$11)+'СЕТ СН'!$F$11+СВЦЭМ!$D$10+'СЕТ СН'!$F$6-'СЕТ СН'!$F$23</f>
        <v>2351.7640023399999</v>
      </c>
      <c r="L15" s="36">
        <f>SUMIFS(СВЦЭМ!$D$39:$D$789,СВЦЭМ!$A$39:$A$789,$A15,СВЦЭМ!$B$39:$B$789,L$11)+'СЕТ СН'!$F$11+СВЦЭМ!$D$10+'СЕТ СН'!$F$6-'СЕТ СН'!$F$23</f>
        <v>2280.37985794</v>
      </c>
      <c r="M15" s="36">
        <f>SUMIFS(СВЦЭМ!$D$39:$D$789,СВЦЭМ!$A$39:$A$789,$A15,СВЦЭМ!$B$39:$B$789,M$11)+'СЕТ СН'!$F$11+СВЦЭМ!$D$10+'СЕТ СН'!$F$6-'СЕТ СН'!$F$23</f>
        <v>2268.52939698</v>
      </c>
      <c r="N15" s="36">
        <f>SUMIFS(СВЦЭМ!$D$39:$D$789,СВЦЭМ!$A$39:$A$789,$A15,СВЦЭМ!$B$39:$B$789,N$11)+'СЕТ СН'!$F$11+СВЦЭМ!$D$10+'СЕТ СН'!$F$6-'СЕТ СН'!$F$23</f>
        <v>2303.0102666299999</v>
      </c>
      <c r="O15" s="36">
        <f>SUMIFS(СВЦЭМ!$D$39:$D$789,СВЦЭМ!$A$39:$A$789,$A15,СВЦЭМ!$B$39:$B$789,O$11)+'СЕТ СН'!$F$11+СВЦЭМ!$D$10+'СЕТ СН'!$F$6-'СЕТ СН'!$F$23</f>
        <v>2310.0073796399997</v>
      </c>
      <c r="P15" s="36">
        <f>SUMIFS(СВЦЭМ!$D$39:$D$789,СВЦЭМ!$A$39:$A$789,$A15,СВЦЭМ!$B$39:$B$789,P$11)+'СЕТ СН'!$F$11+СВЦЭМ!$D$10+'СЕТ СН'!$F$6-'СЕТ СН'!$F$23</f>
        <v>2324.1774645299997</v>
      </c>
      <c r="Q15" s="36">
        <f>SUMIFS(СВЦЭМ!$D$39:$D$789,СВЦЭМ!$A$39:$A$789,$A15,СВЦЭМ!$B$39:$B$789,Q$11)+'СЕТ СН'!$F$11+СВЦЭМ!$D$10+'СЕТ СН'!$F$6-'СЕТ СН'!$F$23</f>
        <v>2333.7201189100001</v>
      </c>
      <c r="R15" s="36">
        <f>SUMIFS(СВЦЭМ!$D$39:$D$789,СВЦЭМ!$A$39:$A$789,$A15,СВЦЭМ!$B$39:$B$789,R$11)+'СЕТ СН'!$F$11+СВЦЭМ!$D$10+'СЕТ СН'!$F$6-'СЕТ СН'!$F$23</f>
        <v>2325.3739974699997</v>
      </c>
      <c r="S15" s="36">
        <f>SUMIFS(СВЦЭМ!$D$39:$D$789,СВЦЭМ!$A$39:$A$789,$A15,СВЦЭМ!$B$39:$B$789,S$11)+'СЕТ СН'!$F$11+СВЦЭМ!$D$10+'СЕТ СН'!$F$6-'СЕТ СН'!$F$23</f>
        <v>2276.5237602000002</v>
      </c>
      <c r="T15" s="36">
        <f>SUMIFS(СВЦЭМ!$D$39:$D$789,СВЦЭМ!$A$39:$A$789,$A15,СВЦЭМ!$B$39:$B$789,T$11)+'СЕТ СН'!$F$11+СВЦЭМ!$D$10+'СЕТ СН'!$F$6-'СЕТ СН'!$F$23</f>
        <v>2227.6522392800002</v>
      </c>
      <c r="U15" s="36">
        <f>SUMIFS(СВЦЭМ!$D$39:$D$789,СВЦЭМ!$A$39:$A$789,$A15,СВЦЭМ!$B$39:$B$789,U$11)+'СЕТ СН'!$F$11+СВЦЭМ!$D$10+'СЕТ СН'!$F$6-'СЕТ СН'!$F$23</f>
        <v>2230.9825402800002</v>
      </c>
      <c r="V15" s="36">
        <f>SUMIFS(СВЦЭМ!$D$39:$D$789,СВЦЭМ!$A$39:$A$789,$A15,СВЦЭМ!$B$39:$B$789,V$11)+'СЕТ СН'!$F$11+СВЦЭМ!$D$10+'СЕТ СН'!$F$6-'СЕТ СН'!$F$23</f>
        <v>2271.2154971200002</v>
      </c>
      <c r="W15" s="36">
        <f>SUMIFS(СВЦЭМ!$D$39:$D$789,СВЦЭМ!$A$39:$A$789,$A15,СВЦЭМ!$B$39:$B$789,W$11)+'СЕТ СН'!$F$11+СВЦЭМ!$D$10+'СЕТ СН'!$F$6-'СЕТ СН'!$F$23</f>
        <v>2292.2740998500003</v>
      </c>
      <c r="X15" s="36">
        <f>SUMIFS(СВЦЭМ!$D$39:$D$789,СВЦЭМ!$A$39:$A$789,$A15,СВЦЭМ!$B$39:$B$789,X$11)+'СЕТ СН'!$F$11+СВЦЭМ!$D$10+'СЕТ СН'!$F$6-'СЕТ СН'!$F$23</f>
        <v>2328.1658116599997</v>
      </c>
      <c r="Y15" s="36">
        <f>SUMIFS(СВЦЭМ!$D$39:$D$789,СВЦЭМ!$A$39:$A$789,$A15,СВЦЭМ!$B$39:$B$789,Y$11)+'СЕТ СН'!$F$11+СВЦЭМ!$D$10+'СЕТ СН'!$F$6-'СЕТ СН'!$F$23</f>
        <v>2367.2162134</v>
      </c>
    </row>
    <row r="16" spans="1:32" ht="15.75" x14ac:dyDescent="0.2">
      <c r="A16" s="35">
        <f t="shared" si="0"/>
        <v>45631</v>
      </c>
      <c r="B16" s="36">
        <f>SUMIFS(СВЦЭМ!$D$39:$D$789,СВЦЭМ!$A$39:$A$789,$A16,СВЦЭМ!$B$39:$B$789,B$11)+'СЕТ СН'!$F$11+СВЦЭМ!$D$10+'СЕТ СН'!$F$6-'СЕТ СН'!$F$23</f>
        <v>2376.6549258199998</v>
      </c>
      <c r="C16" s="36">
        <f>SUMIFS(СВЦЭМ!$D$39:$D$789,СВЦЭМ!$A$39:$A$789,$A16,СВЦЭМ!$B$39:$B$789,C$11)+'СЕТ СН'!$F$11+СВЦЭМ!$D$10+'СЕТ СН'!$F$6-'СЕТ СН'!$F$23</f>
        <v>2429.6295492899999</v>
      </c>
      <c r="D16" s="36">
        <f>SUMIFS(СВЦЭМ!$D$39:$D$789,СВЦЭМ!$A$39:$A$789,$A16,СВЦЭМ!$B$39:$B$789,D$11)+'СЕТ СН'!$F$11+СВЦЭМ!$D$10+'СЕТ СН'!$F$6-'СЕТ СН'!$F$23</f>
        <v>2441.9977360299999</v>
      </c>
      <c r="E16" s="36">
        <f>SUMIFS(СВЦЭМ!$D$39:$D$789,СВЦЭМ!$A$39:$A$789,$A16,СВЦЭМ!$B$39:$B$789,E$11)+'СЕТ СН'!$F$11+СВЦЭМ!$D$10+'СЕТ СН'!$F$6-'СЕТ СН'!$F$23</f>
        <v>2454.7767076099999</v>
      </c>
      <c r="F16" s="36">
        <f>SUMIFS(СВЦЭМ!$D$39:$D$789,СВЦЭМ!$A$39:$A$789,$A16,СВЦЭМ!$B$39:$B$789,F$11)+'СЕТ СН'!$F$11+СВЦЭМ!$D$10+'СЕТ СН'!$F$6-'СЕТ СН'!$F$23</f>
        <v>2448.7841804</v>
      </c>
      <c r="G16" s="36">
        <f>SUMIFS(СВЦЭМ!$D$39:$D$789,СВЦЭМ!$A$39:$A$789,$A16,СВЦЭМ!$B$39:$B$789,G$11)+'СЕТ СН'!$F$11+СВЦЭМ!$D$10+'СЕТ СН'!$F$6-'СЕТ СН'!$F$23</f>
        <v>2423.8849191899999</v>
      </c>
      <c r="H16" s="36">
        <f>SUMIFS(СВЦЭМ!$D$39:$D$789,СВЦЭМ!$A$39:$A$789,$A16,СВЦЭМ!$B$39:$B$789,H$11)+'СЕТ СН'!$F$11+СВЦЭМ!$D$10+'СЕТ СН'!$F$6-'СЕТ СН'!$F$23</f>
        <v>2347.2199581299997</v>
      </c>
      <c r="I16" s="36">
        <f>SUMIFS(СВЦЭМ!$D$39:$D$789,СВЦЭМ!$A$39:$A$789,$A16,СВЦЭМ!$B$39:$B$789,I$11)+'СЕТ СН'!$F$11+СВЦЭМ!$D$10+'СЕТ СН'!$F$6-'СЕТ СН'!$F$23</f>
        <v>2265.6883611799999</v>
      </c>
      <c r="J16" s="36">
        <f>SUMIFS(СВЦЭМ!$D$39:$D$789,СВЦЭМ!$A$39:$A$789,$A16,СВЦЭМ!$B$39:$B$789,J$11)+'СЕТ СН'!$F$11+СВЦЭМ!$D$10+'СЕТ СН'!$F$6-'СЕТ СН'!$F$23</f>
        <v>2222.7315855500001</v>
      </c>
      <c r="K16" s="36">
        <f>SUMIFS(СВЦЭМ!$D$39:$D$789,СВЦЭМ!$A$39:$A$789,$A16,СВЦЭМ!$B$39:$B$789,K$11)+'СЕТ СН'!$F$11+СВЦЭМ!$D$10+'СЕТ СН'!$F$6-'СЕТ СН'!$F$23</f>
        <v>2192.5950078400001</v>
      </c>
      <c r="L16" s="36">
        <f>SUMIFS(СВЦЭМ!$D$39:$D$789,СВЦЭМ!$A$39:$A$789,$A16,СВЦЭМ!$B$39:$B$789,L$11)+'СЕТ СН'!$F$11+СВЦЭМ!$D$10+'СЕТ СН'!$F$6-'СЕТ СН'!$F$23</f>
        <v>2182.50688962</v>
      </c>
      <c r="M16" s="36">
        <f>SUMIFS(СВЦЭМ!$D$39:$D$789,СВЦЭМ!$A$39:$A$789,$A16,СВЦЭМ!$B$39:$B$789,M$11)+'СЕТ СН'!$F$11+СВЦЭМ!$D$10+'СЕТ СН'!$F$6-'СЕТ СН'!$F$23</f>
        <v>2207.2130777900002</v>
      </c>
      <c r="N16" s="36">
        <f>SUMIFS(СВЦЭМ!$D$39:$D$789,СВЦЭМ!$A$39:$A$789,$A16,СВЦЭМ!$B$39:$B$789,N$11)+'СЕТ СН'!$F$11+СВЦЭМ!$D$10+'СЕТ СН'!$F$6-'СЕТ СН'!$F$23</f>
        <v>2217.8353944700002</v>
      </c>
      <c r="O16" s="36">
        <f>SUMIFS(СВЦЭМ!$D$39:$D$789,СВЦЭМ!$A$39:$A$789,$A16,СВЦЭМ!$B$39:$B$789,O$11)+'СЕТ СН'!$F$11+СВЦЭМ!$D$10+'СЕТ СН'!$F$6-'СЕТ СН'!$F$23</f>
        <v>2225.09364568</v>
      </c>
      <c r="P16" s="36">
        <f>SUMIFS(СВЦЭМ!$D$39:$D$789,СВЦЭМ!$A$39:$A$789,$A16,СВЦЭМ!$B$39:$B$789,P$11)+'СЕТ СН'!$F$11+СВЦЭМ!$D$10+'СЕТ СН'!$F$6-'СЕТ СН'!$F$23</f>
        <v>2240.60342287</v>
      </c>
      <c r="Q16" s="36">
        <f>SUMIFS(СВЦЭМ!$D$39:$D$789,СВЦЭМ!$A$39:$A$789,$A16,СВЦЭМ!$B$39:$B$789,Q$11)+'СЕТ СН'!$F$11+СВЦЭМ!$D$10+'СЕТ СН'!$F$6-'СЕТ СН'!$F$23</f>
        <v>2263.7201157300001</v>
      </c>
      <c r="R16" s="36">
        <f>SUMIFS(СВЦЭМ!$D$39:$D$789,СВЦЭМ!$A$39:$A$789,$A16,СВЦЭМ!$B$39:$B$789,R$11)+'СЕТ СН'!$F$11+СВЦЭМ!$D$10+'СЕТ СН'!$F$6-'СЕТ СН'!$F$23</f>
        <v>2266.41669116</v>
      </c>
      <c r="S16" s="36">
        <f>SUMIFS(СВЦЭМ!$D$39:$D$789,СВЦЭМ!$A$39:$A$789,$A16,СВЦЭМ!$B$39:$B$789,S$11)+'СЕТ СН'!$F$11+СВЦЭМ!$D$10+'СЕТ СН'!$F$6-'СЕТ СН'!$F$23</f>
        <v>2211.3739442700003</v>
      </c>
      <c r="T16" s="36">
        <f>SUMIFS(СВЦЭМ!$D$39:$D$789,СВЦЭМ!$A$39:$A$789,$A16,СВЦЭМ!$B$39:$B$789,T$11)+'СЕТ СН'!$F$11+СВЦЭМ!$D$10+'СЕТ СН'!$F$6-'СЕТ СН'!$F$23</f>
        <v>2157.88013366</v>
      </c>
      <c r="U16" s="36">
        <f>SUMIFS(СВЦЭМ!$D$39:$D$789,СВЦЭМ!$A$39:$A$789,$A16,СВЦЭМ!$B$39:$B$789,U$11)+'СЕТ СН'!$F$11+СВЦЭМ!$D$10+'СЕТ СН'!$F$6-'СЕТ СН'!$F$23</f>
        <v>2158.2163194499999</v>
      </c>
      <c r="V16" s="36">
        <f>SUMIFS(СВЦЭМ!$D$39:$D$789,СВЦЭМ!$A$39:$A$789,$A16,СВЦЭМ!$B$39:$B$789,V$11)+'СЕТ СН'!$F$11+СВЦЭМ!$D$10+'СЕТ СН'!$F$6-'СЕТ СН'!$F$23</f>
        <v>2194.2343118399999</v>
      </c>
      <c r="W16" s="36">
        <f>SUMIFS(СВЦЭМ!$D$39:$D$789,СВЦЭМ!$A$39:$A$789,$A16,СВЦЭМ!$B$39:$B$789,W$11)+'СЕТ СН'!$F$11+СВЦЭМ!$D$10+'СЕТ СН'!$F$6-'СЕТ СН'!$F$23</f>
        <v>2204.60894405</v>
      </c>
      <c r="X16" s="36">
        <f>SUMIFS(СВЦЭМ!$D$39:$D$789,СВЦЭМ!$A$39:$A$789,$A16,СВЦЭМ!$B$39:$B$789,X$11)+'СЕТ СН'!$F$11+СВЦЭМ!$D$10+'СЕТ СН'!$F$6-'СЕТ СН'!$F$23</f>
        <v>2220.0680594300002</v>
      </c>
      <c r="Y16" s="36">
        <f>SUMIFS(СВЦЭМ!$D$39:$D$789,СВЦЭМ!$A$39:$A$789,$A16,СВЦЭМ!$B$39:$B$789,Y$11)+'СЕТ СН'!$F$11+СВЦЭМ!$D$10+'СЕТ СН'!$F$6-'СЕТ СН'!$F$23</f>
        <v>2230.6909129999999</v>
      </c>
    </row>
    <row r="17" spans="1:25" ht="15.75" x14ac:dyDescent="0.2">
      <c r="A17" s="35">
        <f t="shared" si="0"/>
        <v>45632</v>
      </c>
      <c r="B17" s="36">
        <f>SUMIFS(СВЦЭМ!$D$39:$D$789,СВЦЭМ!$A$39:$A$789,$A17,СВЦЭМ!$B$39:$B$789,B$11)+'СЕТ СН'!$F$11+СВЦЭМ!$D$10+'СЕТ СН'!$F$6-'СЕТ СН'!$F$23</f>
        <v>2336.27231635</v>
      </c>
      <c r="C17" s="36">
        <f>SUMIFS(СВЦЭМ!$D$39:$D$789,СВЦЭМ!$A$39:$A$789,$A17,СВЦЭМ!$B$39:$B$789,C$11)+'СЕТ СН'!$F$11+СВЦЭМ!$D$10+'СЕТ СН'!$F$6-'СЕТ СН'!$F$23</f>
        <v>2408.0928880299998</v>
      </c>
      <c r="D17" s="36">
        <f>SUMIFS(СВЦЭМ!$D$39:$D$789,СВЦЭМ!$A$39:$A$789,$A17,СВЦЭМ!$B$39:$B$789,D$11)+'СЕТ СН'!$F$11+СВЦЭМ!$D$10+'СЕТ СН'!$F$6-'СЕТ СН'!$F$23</f>
        <v>2434.3703610699999</v>
      </c>
      <c r="E17" s="36">
        <f>SUMIFS(СВЦЭМ!$D$39:$D$789,СВЦЭМ!$A$39:$A$789,$A17,СВЦЭМ!$B$39:$B$789,E$11)+'СЕТ СН'!$F$11+СВЦЭМ!$D$10+'СЕТ СН'!$F$6-'СЕТ СН'!$F$23</f>
        <v>2446.7066424999998</v>
      </c>
      <c r="F17" s="36">
        <f>SUMIFS(СВЦЭМ!$D$39:$D$789,СВЦЭМ!$A$39:$A$789,$A17,СВЦЭМ!$B$39:$B$789,F$11)+'СЕТ СН'!$F$11+СВЦЭМ!$D$10+'СЕТ СН'!$F$6-'СЕТ СН'!$F$23</f>
        <v>2444.6323508700002</v>
      </c>
      <c r="G17" s="36">
        <f>SUMIFS(СВЦЭМ!$D$39:$D$789,СВЦЭМ!$A$39:$A$789,$A17,СВЦЭМ!$B$39:$B$789,G$11)+'СЕТ СН'!$F$11+СВЦЭМ!$D$10+'СЕТ СН'!$F$6-'СЕТ СН'!$F$23</f>
        <v>2425.6185585399999</v>
      </c>
      <c r="H17" s="36">
        <f>SUMIFS(СВЦЭМ!$D$39:$D$789,СВЦЭМ!$A$39:$A$789,$A17,СВЦЭМ!$B$39:$B$789,H$11)+'СЕТ СН'!$F$11+СВЦЭМ!$D$10+'СЕТ СН'!$F$6-'СЕТ СН'!$F$23</f>
        <v>2343.70289834</v>
      </c>
      <c r="I17" s="36">
        <f>SUMIFS(СВЦЭМ!$D$39:$D$789,СВЦЭМ!$A$39:$A$789,$A17,СВЦЭМ!$B$39:$B$789,I$11)+'СЕТ СН'!$F$11+СВЦЭМ!$D$10+'СЕТ СН'!$F$6-'СЕТ СН'!$F$23</f>
        <v>2273.9320316399999</v>
      </c>
      <c r="J17" s="36">
        <f>SUMIFS(СВЦЭМ!$D$39:$D$789,СВЦЭМ!$A$39:$A$789,$A17,СВЦЭМ!$B$39:$B$789,J$11)+'СЕТ СН'!$F$11+СВЦЭМ!$D$10+'СЕТ СН'!$F$6-'СЕТ СН'!$F$23</f>
        <v>2212.91456195</v>
      </c>
      <c r="K17" s="36">
        <f>SUMIFS(СВЦЭМ!$D$39:$D$789,СВЦЭМ!$A$39:$A$789,$A17,СВЦЭМ!$B$39:$B$789,K$11)+'СЕТ СН'!$F$11+СВЦЭМ!$D$10+'СЕТ СН'!$F$6-'СЕТ СН'!$F$23</f>
        <v>2180.8584773699999</v>
      </c>
      <c r="L17" s="36">
        <f>SUMIFS(СВЦЭМ!$D$39:$D$789,СВЦЭМ!$A$39:$A$789,$A17,СВЦЭМ!$B$39:$B$789,L$11)+'СЕТ СН'!$F$11+СВЦЭМ!$D$10+'СЕТ СН'!$F$6-'СЕТ СН'!$F$23</f>
        <v>2183.9257943400003</v>
      </c>
      <c r="M17" s="36">
        <f>SUMIFS(СВЦЭМ!$D$39:$D$789,СВЦЭМ!$A$39:$A$789,$A17,СВЦЭМ!$B$39:$B$789,M$11)+'СЕТ СН'!$F$11+СВЦЭМ!$D$10+'СЕТ СН'!$F$6-'СЕТ СН'!$F$23</f>
        <v>2198.8287615500003</v>
      </c>
      <c r="N17" s="36">
        <f>SUMIFS(СВЦЭМ!$D$39:$D$789,СВЦЭМ!$A$39:$A$789,$A17,СВЦЭМ!$B$39:$B$789,N$11)+'СЕТ СН'!$F$11+СВЦЭМ!$D$10+'СЕТ СН'!$F$6-'СЕТ СН'!$F$23</f>
        <v>2207.7420233500002</v>
      </c>
      <c r="O17" s="36">
        <f>SUMIFS(СВЦЭМ!$D$39:$D$789,СВЦЭМ!$A$39:$A$789,$A17,СВЦЭМ!$B$39:$B$789,O$11)+'СЕТ СН'!$F$11+СВЦЭМ!$D$10+'СЕТ СН'!$F$6-'СЕТ СН'!$F$23</f>
        <v>2213.0135298499999</v>
      </c>
      <c r="P17" s="36">
        <f>SUMIFS(СВЦЭМ!$D$39:$D$789,СВЦЭМ!$A$39:$A$789,$A17,СВЦЭМ!$B$39:$B$789,P$11)+'СЕТ СН'!$F$11+СВЦЭМ!$D$10+'СЕТ СН'!$F$6-'СЕТ СН'!$F$23</f>
        <v>2234.18810979</v>
      </c>
      <c r="Q17" s="36">
        <f>SUMIFS(СВЦЭМ!$D$39:$D$789,СВЦЭМ!$A$39:$A$789,$A17,СВЦЭМ!$B$39:$B$789,Q$11)+'СЕТ СН'!$F$11+СВЦЭМ!$D$10+'СЕТ СН'!$F$6-'СЕТ СН'!$F$23</f>
        <v>2245.1887364200002</v>
      </c>
      <c r="R17" s="36">
        <f>SUMIFS(СВЦЭМ!$D$39:$D$789,СВЦЭМ!$A$39:$A$789,$A17,СВЦЭМ!$B$39:$B$789,R$11)+'СЕТ СН'!$F$11+СВЦЭМ!$D$10+'СЕТ СН'!$F$6-'СЕТ СН'!$F$23</f>
        <v>2237.9861532</v>
      </c>
      <c r="S17" s="36">
        <f>SUMIFS(СВЦЭМ!$D$39:$D$789,СВЦЭМ!$A$39:$A$789,$A17,СВЦЭМ!$B$39:$B$789,S$11)+'СЕТ СН'!$F$11+СВЦЭМ!$D$10+'СЕТ СН'!$F$6-'СЕТ СН'!$F$23</f>
        <v>2216.6595436600001</v>
      </c>
      <c r="T17" s="36">
        <f>SUMIFS(СВЦЭМ!$D$39:$D$789,СВЦЭМ!$A$39:$A$789,$A17,СВЦЭМ!$B$39:$B$789,T$11)+'СЕТ СН'!$F$11+СВЦЭМ!$D$10+'СЕТ СН'!$F$6-'СЕТ СН'!$F$23</f>
        <v>2164.2034728799999</v>
      </c>
      <c r="U17" s="36">
        <f>SUMIFS(СВЦЭМ!$D$39:$D$789,СВЦЭМ!$A$39:$A$789,$A17,СВЦЭМ!$B$39:$B$789,U$11)+'СЕТ СН'!$F$11+СВЦЭМ!$D$10+'СЕТ СН'!$F$6-'СЕТ СН'!$F$23</f>
        <v>2150.0170678300001</v>
      </c>
      <c r="V17" s="36">
        <f>SUMIFS(СВЦЭМ!$D$39:$D$789,СВЦЭМ!$A$39:$A$789,$A17,СВЦЭМ!$B$39:$B$789,V$11)+'СЕТ СН'!$F$11+СВЦЭМ!$D$10+'СЕТ СН'!$F$6-'СЕТ СН'!$F$23</f>
        <v>2193.6431614900002</v>
      </c>
      <c r="W17" s="36">
        <f>SUMIFS(СВЦЭМ!$D$39:$D$789,СВЦЭМ!$A$39:$A$789,$A17,СВЦЭМ!$B$39:$B$789,W$11)+'СЕТ СН'!$F$11+СВЦЭМ!$D$10+'СЕТ СН'!$F$6-'СЕТ СН'!$F$23</f>
        <v>2195.7897773600002</v>
      </c>
      <c r="X17" s="36">
        <f>SUMIFS(СВЦЭМ!$D$39:$D$789,СВЦЭМ!$A$39:$A$789,$A17,СВЦЭМ!$B$39:$B$789,X$11)+'СЕТ СН'!$F$11+СВЦЭМ!$D$10+'СЕТ СН'!$F$6-'СЕТ СН'!$F$23</f>
        <v>2202.3298904100002</v>
      </c>
      <c r="Y17" s="36">
        <f>SUMIFS(СВЦЭМ!$D$39:$D$789,СВЦЭМ!$A$39:$A$789,$A17,СВЦЭМ!$B$39:$B$789,Y$11)+'СЕТ СН'!$F$11+СВЦЭМ!$D$10+'СЕТ СН'!$F$6-'СЕТ СН'!$F$23</f>
        <v>2231.1929275500001</v>
      </c>
    </row>
    <row r="18" spans="1:25" ht="15.75" x14ac:dyDescent="0.2">
      <c r="A18" s="35">
        <f t="shared" si="0"/>
        <v>45633</v>
      </c>
      <c r="B18" s="36">
        <f>SUMIFS(СВЦЭМ!$D$39:$D$789,СВЦЭМ!$A$39:$A$789,$A18,СВЦЭМ!$B$39:$B$789,B$11)+'СЕТ СН'!$F$11+СВЦЭМ!$D$10+'СЕТ СН'!$F$6-'СЕТ СН'!$F$23</f>
        <v>2313.8348109200001</v>
      </c>
      <c r="C18" s="36">
        <f>SUMIFS(СВЦЭМ!$D$39:$D$789,СВЦЭМ!$A$39:$A$789,$A18,СВЦЭМ!$B$39:$B$789,C$11)+'СЕТ СН'!$F$11+СВЦЭМ!$D$10+'СЕТ СН'!$F$6-'СЕТ СН'!$F$23</f>
        <v>2286.2333189700003</v>
      </c>
      <c r="D18" s="36">
        <f>SUMIFS(СВЦЭМ!$D$39:$D$789,СВЦЭМ!$A$39:$A$789,$A18,СВЦЭМ!$B$39:$B$789,D$11)+'СЕТ СН'!$F$11+СВЦЭМ!$D$10+'СЕТ СН'!$F$6-'СЕТ СН'!$F$23</f>
        <v>2316.9298161500001</v>
      </c>
      <c r="E18" s="36">
        <f>SUMIFS(СВЦЭМ!$D$39:$D$789,СВЦЭМ!$A$39:$A$789,$A18,СВЦЭМ!$B$39:$B$789,E$11)+'СЕТ СН'!$F$11+СВЦЭМ!$D$10+'СЕТ СН'!$F$6-'СЕТ СН'!$F$23</f>
        <v>2341.4227906900001</v>
      </c>
      <c r="F18" s="36">
        <f>SUMIFS(СВЦЭМ!$D$39:$D$789,СВЦЭМ!$A$39:$A$789,$A18,СВЦЭМ!$B$39:$B$789,F$11)+'СЕТ СН'!$F$11+СВЦЭМ!$D$10+'СЕТ СН'!$F$6-'СЕТ СН'!$F$23</f>
        <v>2338.6149137099997</v>
      </c>
      <c r="G18" s="36">
        <f>SUMIFS(СВЦЭМ!$D$39:$D$789,СВЦЭМ!$A$39:$A$789,$A18,СВЦЭМ!$B$39:$B$789,G$11)+'СЕТ СН'!$F$11+СВЦЭМ!$D$10+'СЕТ СН'!$F$6-'СЕТ СН'!$F$23</f>
        <v>2320.9786795800001</v>
      </c>
      <c r="H18" s="36">
        <f>SUMIFS(СВЦЭМ!$D$39:$D$789,СВЦЭМ!$A$39:$A$789,$A18,СВЦЭМ!$B$39:$B$789,H$11)+'СЕТ СН'!$F$11+СВЦЭМ!$D$10+'СЕТ СН'!$F$6-'СЕТ СН'!$F$23</f>
        <v>2298.1041627499999</v>
      </c>
      <c r="I18" s="36">
        <f>SUMIFS(СВЦЭМ!$D$39:$D$789,СВЦЭМ!$A$39:$A$789,$A18,СВЦЭМ!$B$39:$B$789,I$11)+'СЕТ СН'!$F$11+СВЦЭМ!$D$10+'СЕТ СН'!$F$6-'СЕТ СН'!$F$23</f>
        <v>2298.13596732</v>
      </c>
      <c r="J18" s="36">
        <f>SUMIFS(СВЦЭМ!$D$39:$D$789,СВЦЭМ!$A$39:$A$789,$A18,СВЦЭМ!$B$39:$B$789,J$11)+'СЕТ СН'!$F$11+СВЦЭМ!$D$10+'СЕТ СН'!$F$6-'СЕТ СН'!$F$23</f>
        <v>2236.1912816500003</v>
      </c>
      <c r="K18" s="36">
        <f>SUMIFS(СВЦЭМ!$D$39:$D$789,СВЦЭМ!$A$39:$A$789,$A18,СВЦЭМ!$B$39:$B$789,K$11)+'СЕТ СН'!$F$11+СВЦЭМ!$D$10+'СЕТ СН'!$F$6-'СЕТ СН'!$F$23</f>
        <v>2148.6216951199999</v>
      </c>
      <c r="L18" s="36">
        <f>SUMIFS(СВЦЭМ!$D$39:$D$789,СВЦЭМ!$A$39:$A$789,$A18,СВЦЭМ!$B$39:$B$789,L$11)+'СЕТ СН'!$F$11+СВЦЭМ!$D$10+'СЕТ СН'!$F$6-'СЕТ СН'!$F$23</f>
        <v>2118.5063024700003</v>
      </c>
      <c r="M18" s="36">
        <f>SUMIFS(СВЦЭМ!$D$39:$D$789,СВЦЭМ!$A$39:$A$789,$A18,СВЦЭМ!$B$39:$B$789,M$11)+'СЕТ СН'!$F$11+СВЦЭМ!$D$10+'СЕТ СН'!$F$6-'СЕТ СН'!$F$23</f>
        <v>2120.3661116399999</v>
      </c>
      <c r="N18" s="36">
        <f>SUMIFS(СВЦЭМ!$D$39:$D$789,СВЦЭМ!$A$39:$A$789,$A18,СВЦЭМ!$B$39:$B$789,N$11)+'СЕТ СН'!$F$11+СВЦЭМ!$D$10+'СЕТ СН'!$F$6-'СЕТ СН'!$F$23</f>
        <v>2141.0522284100002</v>
      </c>
      <c r="O18" s="36">
        <f>SUMIFS(СВЦЭМ!$D$39:$D$789,СВЦЭМ!$A$39:$A$789,$A18,СВЦЭМ!$B$39:$B$789,O$11)+'СЕТ СН'!$F$11+СВЦЭМ!$D$10+'СЕТ СН'!$F$6-'СЕТ СН'!$F$23</f>
        <v>2145.6758288000001</v>
      </c>
      <c r="P18" s="36">
        <f>SUMIFS(СВЦЭМ!$D$39:$D$789,СВЦЭМ!$A$39:$A$789,$A18,СВЦЭМ!$B$39:$B$789,P$11)+'СЕТ СН'!$F$11+СВЦЭМ!$D$10+'СЕТ СН'!$F$6-'СЕТ СН'!$F$23</f>
        <v>2161.54641141</v>
      </c>
      <c r="Q18" s="36">
        <f>SUMIFS(СВЦЭМ!$D$39:$D$789,СВЦЭМ!$A$39:$A$789,$A18,СВЦЭМ!$B$39:$B$789,Q$11)+'СЕТ СН'!$F$11+СВЦЭМ!$D$10+'СЕТ СН'!$F$6-'СЕТ СН'!$F$23</f>
        <v>2159.7063599100002</v>
      </c>
      <c r="R18" s="36">
        <f>SUMIFS(СВЦЭМ!$D$39:$D$789,СВЦЭМ!$A$39:$A$789,$A18,СВЦЭМ!$B$39:$B$789,R$11)+'СЕТ СН'!$F$11+СВЦЭМ!$D$10+'СЕТ СН'!$F$6-'СЕТ СН'!$F$23</f>
        <v>2163.6136764500002</v>
      </c>
      <c r="S18" s="36">
        <f>SUMIFS(СВЦЭМ!$D$39:$D$789,СВЦЭМ!$A$39:$A$789,$A18,СВЦЭМ!$B$39:$B$789,S$11)+'СЕТ СН'!$F$11+СВЦЭМ!$D$10+'СЕТ СН'!$F$6-'СЕТ СН'!$F$23</f>
        <v>2134.1411987199999</v>
      </c>
      <c r="T18" s="36">
        <f>SUMIFS(СВЦЭМ!$D$39:$D$789,СВЦЭМ!$A$39:$A$789,$A18,СВЦЭМ!$B$39:$B$789,T$11)+'СЕТ СН'!$F$11+СВЦЭМ!$D$10+'СЕТ СН'!$F$6-'СЕТ СН'!$F$23</f>
        <v>2093.9012880700002</v>
      </c>
      <c r="U18" s="36">
        <f>SUMIFS(СВЦЭМ!$D$39:$D$789,СВЦЭМ!$A$39:$A$789,$A18,СВЦЭМ!$B$39:$B$789,U$11)+'СЕТ СН'!$F$11+СВЦЭМ!$D$10+'СЕТ СН'!$F$6-'СЕТ СН'!$F$23</f>
        <v>2116.2506156700001</v>
      </c>
      <c r="V18" s="36">
        <f>SUMIFS(СВЦЭМ!$D$39:$D$789,СВЦЭМ!$A$39:$A$789,$A18,СВЦЭМ!$B$39:$B$789,V$11)+'СЕТ СН'!$F$11+СВЦЭМ!$D$10+'СЕТ СН'!$F$6-'СЕТ СН'!$F$23</f>
        <v>2133.6107493700001</v>
      </c>
      <c r="W18" s="36">
        <f>SUMIFS(СВЦЭМ!$D$39:$D$789,СВЦЭМ!$A$39:$A$789,$A18,СВЦЭМ!$B$39:$B$789,W$11)+'СЕТ СН'!$F$11+СВЦЭМ!$D$10+'СЕТ СН'!$F$6-'СЕТ СН'!$F$23</f>
        <v>2150.8331504100001</v>
      </c>
      <c r="X18" s="36">
        <f>SUMIFS(СВЦЭМ!$D$39:$D$789,СВЦЭМ!$A$39:$A$789,$A18,СВЦЭМ!$B$39:$B$789,X$11)+'СЕТ СН'!$F$11+СВЦЭМ!$D$10+'СЕТ СН'!$F$6-'СЕТ СН'!$F$23</f>
        <v>2191.8091909300001</v>
      </c>
      <c r="Y18" s="36">
        <f>SUMIFS(СВЦЭМ!$D$39:$D$789,СВЦЭМ!$A$39:$A$789,$A18,СВЦЭМ!$B$39:$B$789,Y$11)+'СЕТ СН'!$F$11+СВЦЭМ!$D$10+'СЕТ СН'!$F$6-'СЕТ СН'!$F$23</f>
        <v>2249.0040652000002</v>
      </c>
    </row>
    <row r="19" spans="1:25" ht="15.75" x14ac:dyDescent="0.2">
      <c r="A19" s="35">
        <f t="shared" si="0"/>
        <v>45634</v>
      </c>
      <c r="B19" s="36">
        <f>SUMIFS(СВЦЭМ!$D$39:$D$789,СВЦЭМ!$A$39:$A$789,$A19,СВЦЭМ!$B$39:$B$789,B$11)+'СЕТ СН'!$F$11+СВЦЭМ!$D$10+'СЕТ СН'!$F$6-'СЕТ СН'!$F$23</f>
        <v>2241.1160600400003</v>
      </c>
      <c r="C19" s="36">
        <f>SUMIFS(СВЦЭМ!$D$39:$D$789,СВЦЭМ!$A$39:$A$789,$A19,СВЦЭМ!$B$39:$B$789,C$11)+'СЕТ СН'!$F$11+СВЦЭМ!$D$10+'СЕТ СН'!$F$6-'СЕТ СН'!$F$23</f>
        <v>2274.1985043</v>
      </c>
      <c r="D19" s="36">
        <f>SUMIFS(СВЦЭМ!$D$39:$D$789,СВЦЭМ!$A$39:$A$789,$A19,СВЦЭМ!$B$39:$B$789,D$11)+'СЕТ СН'!$F$11+СВЦЭМ!$D$10+'СЕТ СН'!$F$6-'СЕТ СН'!$F$23</f>
        <v>2306.2068170400003</v>
      </c>
      <c r="E19" s="36">
        <f>SUMIFS(СВЦЭМ!$D$39:$D$789,СВЦЭМ!$A$39:$A$789,$A19,СВЦЭМ!$B$39:$B$789,E$11)+'СЕТ СН'!$F$11+СВЦЭМ!$D$10+'СЕТ СН'!$F$6-'СЕТ СН'!$F$23</f>
        <v>2336.4845516999999</v>
      </c>
      <c r="F19" s="36">
        <f>SUMIFS(СВЦЭМ!$D$39:$D$789,СВЦЭМ!$A$39:$A$789,$A19,СВЦЭМ!$B$39:$B$789,F$11)+'СЕТ СН'!$F$11+СВЦЭМ!$D$10+'СЕТ СН'!$F$6-'СЕТ СН'!$F$23</f>
        <v>2349.5157031600002</v>
      </c>
      <c r="G19" s="36">
        <f>SUMIFS(СВЦЭМ!$D$39:$D$789,СВЦЭМ!$A$39:$A$789,$A19,СВЦЭМ!$B$39:$B$789,G$11)+'СЕТ СН'!$F$11+СВЦЭМ!$D$10+'СЕТ СН'!$F$6-'СЕТ СН'!$F$23</f>
        <v>2325.8005256599999</v>
      </c>
      <c r="H19" s="36">
        <f>SUMIFS(СВЦЭМ!$D$39:$D$789,СВЦЭМ!$A$39:$A$789,$A19,СВЦЭМ!$B$39:$B$789,H$11)+'СЕТ СН'!$F$11+СВЦЭМ!$D$10+'СЕТ СН'!$F$6-'СЕТ СН'!$F$23</f>
        <v>2342.8623385200003</v>
      </c>
      <c r="I19" s="36">
        <f>SUMIFS(СВЦЭМ!$D$39:$D$789,СВЦЭМ!$A$39:$A$789,$A19,СВЦЭМ!$B$39:$B$789,I$11)+'СЕТ СН'!$F$11+СВЦЭМ!$D$10+'СЕТ СН'!$F$6-'СЕТ СН'!$F$23</f>
        <v>2331.4815415600001</v>
      </c>
      <c r="J19" s="36">
        <f>SUMIFS(СВЦЭМ!$D$39:$D$789,СВЦЭМ!$A$39:$A$789,$A19,СВЦЭМ!$B$39:$B$789,J$11)+'СЕТ СН'!$F$11+СВЦЭМ!$D$10+'СЕТ СН'!$F$6-'СЕТ СН'!$F$23</f>
        <v>2272.8976516299999</v>
      </c>
      <c r="K19" s="36">
        <f>SUMIFS(СВЦЭМ!$D$39:$D$789,СВЦЭМ!$A$39:$A$789,$A19,СВЦЭМ!$B$39:$B$789,K$11)+'СЕТ СН'!$F$11+СВЦЭМ!$D$10+'СЕТ СН'!$F$6-'СЕТ СН'!$F$23</f>
        <v>2197.43074217</v>
      </c>
      <c r="L19" s="36">
        <f>SUMIFS(СВЦЭМ!$D$39:$D$789,СВЦЭМ!$A$39:$A$789,$A19,СВЦЭМ!$B$39:$B$789,L$11)+'СЕТ СН'!$F$11+СВЦЭМ!$D$10+'СЕТ СН'!$F$6-'СЕТ СН'!$F$23</f>
        <v>2147.9311256800002</v>
      </c>
      <c r="M19" s="36">
        <f>SUMIFS(СВЦЭМ!$D$39:$D$789,СВЦЭМ!$A$39:$A$789,$A19,СВЦЭМ!$B$39:$B$789,M$11)+'СЕТ СН'!$F$11+СВЦЭМ!$D$10+'СЕТ СН'!$F$6-'СЕТ СН'!$F$23</f>
        <v>2147.1698856500002</v>
      </c>
      <c r="N19" s="36">
        <f>SUMIFS(СВЦЭМ!$D$39:$D$789,СВЦЭМ!$A$39:$A$789,$A19,СВЦЭМ!$B$39:$B$789,N$11)+'СЕТ СН'!$F$11+СВЦЭМ!$D$10+'СЕТ СН'!$F$6-'СЕТ СН'!$F$23</f>
        <v>2172.7661278099999</v>
      </c>
      <c r="O19" s="36">
        <f>SUMIFS(СВЦЭМ!$D$39:$D$789,СВЦЭМ!$A$39:$A$789,$A19,СВЦЭМ!$B$39:$B$789,O$11)+'СЕТ СН'!$F$11+СВЦЭМ!$D$10+'СЕТ СН'!$F$6-'СЕТ СН'!$F$23</f>
        <v>2185.2497755700001</v>
      </c>
      <c r="P19" s="36">
        <f>SUMIFS(СВЦЭМ!$D$39:$D$789,СВЦЭМ!$A$39:$A$789,$A19,СВЦЭМ!$B$39:$B$789,P$11)+'СЕТ СН'!$F$11+СВЦЭМ!$D$10+'СЕТ СН'!$F$6-'СЕТ СН'!$F$23</f>
        <v>2195.9415217000001</v>
      </c>
      <c r="Q19" s="36">
        <f>SUMIFS(СВЦЭМ!$D$39:$D$789,СВЦЭМ!$A$39:$A$789,$A19,СВЦЭМ!$B$39:$B$789,Q$11)+'СЕТ СН'!$F$11+СВЦЭМ!$D$10+'СЕТ СН'!$F$6-'СЕТ СН'!$F$23</f>
        <v>2203.72895612</v>
      </c>
      <c r="R19" s="36">
        <f>SUMIFS(СВЦЭМ!$D$39:$D$789,СВЦЭМ!$A$39:$A$789,$A19,СВЦЭМ!$B$39:$B$789,R$11)+'СЕТ СН'!$F$11+СВЦЭМ!$D$10+'СЕТ СН'!$F$6-'СЕТ СН'!$F$23</f>
        <v>2197.3436510700003</v>
      </c>
      <c r="S19" s="36">
        <f>SUMIFS(СВЦЭМ!$D$39:$D$789,СВЦЭМ!$A$39:$A$789,$A19,СВЦЭМ!$B$39:$B$789,S$11)+'СЕТ СН'!$F$11+СВЦЭМ!$D$10+'СЕТ СН'!$F$6-'СЕТ СН'!$F$23</f>
        <v>2134.5818979000001</v>
      </c>
      <c r="T19" s="36">
        <f>SUMIFS(СВЦЭМ!$D$39:$D$789,СВЦЭМ!$A$39:$A$789,$A19,СВЦЭМ!$B$39:$B$789,T$11)+'СЕТ СН'!$F$11+СВЦЭМ!$D$10+'СЕТ СН'!$F$6-'СЕТ СН'!$F$23</f>
        <v>2057.9645344300002</v>
      </c>
      <c r="U19" s="36">
        <f>SUMIFS(СВЦЭМ!$D$39:$D$789,СВЦЭМ!$A$39:$A$789,$A19,СВЦЭМ!$B$39:$B$789,U$11)+'СЕТ СН'!$F$11+СВЦЭМ!$D$10+'СЕТ СН'!$F$6-'СЕТ СН'!$F$23</f>
        <v>2055.6516554</v>
      </c>
      <c r="V19" s="36">
        <f>SUMIFS(СВЦЭМ!$D$39:$D$789,СВЦЭМ!$A$39:$A$789,$A19,СВЦЭМ!$B$39:$B$789,V$11)+'СЕТ СН'!$F$11+СВЦЭМ!$D$10+'СЕТ СН'!$F$6-'СЕТ СН'!$F$23</f>
        <v>2085.48381341</v>
      </c>
      <c r="W19" s="36">
        <f>SUMIFS(СВЦЭМ!$D$39:$D$789,СВЦЭМ!$A$39:$A$789,$A19,СВЦЭМ!$B$39:$B$789,W$11)+'СЕТ СН'!$F$11+СВЦЭМ!$D$10+'СЕТ СН'!$F$6-'СЕТ СН'!$F$23</f>
        <v>2125.43377272</v>
      </c>
      <c r="X19" s="36">
        <f>SUMIFS(СВЦЭМ!$D$39:$D$789,СВЦЭМ!$A$39:$A$789,$A19,СВЦЭМ!$B$39:$B$789,X$11)+'СЕТ СН'!$F$11+СВЦЭМ!$D$10+'СЕТ СН'!$F$6-'СЕТ СН'!$F$23</f>
        <v>2142.3460713300001</v>
      </c>
      <c r="Y19" s="36">
        <f>SUMIFS(СВЦЭМ!$D$39:$D$789,СВЦЭМ!$A$39:$A$789,$A19,СВЦЭМ!$B$39:$B$789,Y$11)+'СЕТ СН'!$F$11+СВЦЭМ!$D$10+'СЕТ СН'!$F$6-'СЕТ СН'!$F$23</f>
        <v>2143.35416313</v>
      </c>
    </row>
    <row r="20" spans="1:25" ht="15.75" x14ac:dyDescent="0.2">
      <c r="A20" s="35">
        <f t="shared" si="0"/>
        <v>45635</v>
      </c>
      <c r="B20" s="36">
        <f>SUMIFS(СВЦЭМ!$D$39:$D$789,СВЦЭМ!$A$39:$A$789,$A20,СВЦЭМ!$B$39:$B$789,B$11)+'СЕТ СН'!$F$11+СВЦЭМ!$D$10+'СЕТ СН'!$F$6-'СЕТ СН'!$F$23</f>
        <v>2221.6999539600001</v>
      </c>
      <c r="C20" s="36">
        <f>SUMIFS(СВЦЭМ!$D$39:$D$789,СВЦЭМ!$A$39:$A$789,$A20,СВЦЭМ!$B$39:$B$789,C$11)+'СЕТ СН'!$F$11+СВЦЭМ!$D$10+'СЕТ СН'!$F$6-'СЕТ СН'!$F$23</f>
        <v>2245.1041353200003</v>
      </c>
      <c r="D20" s="36">
        <f>SUMIFS(СВЦЭМ!$D$39:$D$789,СВЦЭМ!$A$39:$A$789,$A20,СВЦЭМ!$B$39:$B$789,D$11)+'СЕТ СН'!$F$11+СВЦЭМ!$D$10+'СЕТ СН'!$F$6-'СЕТ СН'!$F$23</f>
        <v>2289.3707936300002</v>
      </c>
      <c r="E20" s="36">
        <f>SUMIFS(СВЦЭМ!$D$39:$D$789,СВЦЭМ!$A$39:$A$789,$A20,СВЦЭМ!$B$39:$B$789,E$11)+'СЕТ СН'!$F$11+СВЦЭМ!$D$10+'СЕТ СН'!$F$6-'СЕТ СН'!$F$23</f>
        <v>2311.0237119600001</v>
      </c>
      <c r="F20" s="36">
        <f>SUMIFS(СВЦЭМ!$D$39:$D$789,СВЦЭМ!$A$39:$A$789,$A20,СВЦЭМ!$B$39:$B$789,F$11)+'СЕТ СН'!$F$11+СВЦЭМ!$D$10+'СЕТ СН'!$F$6-'СЕТ СН'!$F$23</f>
        <v>2311.8062498200002</v>
      </c>
      <c r="G20" s="36">
        <f>SUMIFS(СВЦЭМ!$D$39:$D$789,СВЦЭМ!$A$39:$A$789,$A20,СВЦЭМ!$B$39:$B$789,G$11)+'СЕТ СН'!$F$11+СВЦЭМ!$D$10+'СЕТ СН'!$F$6-'СЕТ СН'!$F$23</f>
        <v>2273.5674685500003</v>
      </c>
      <c r="H20" s="36">
        <f>SUMIFS(СВЦЭМ!$D$39:$D$789,СВЦЭМ!$A$39:$A$789,$A20,СВЦЭМ!$B$39:$B$789,H$11)+'СЕТ СН'!$F$11+СВЦЭМ!$D$10+'СЕТ СН'!$F$6-'СЕТ СН'!$F$23</f>
        <v>2190.3043421500001</v>
      </c>
      <c r="I20" s="36">
        <f>SUMIFS(СВЦЭМ!$D$39:$D$789,СВЦЭМ!$A$39:$A$789,$A20,СВЦЭМ!$B$39:$B$789,I$11)+'СЕТ СН'!$F$11+СВЦЭМ!$D$10+'СЕТ СН'!$F$6-'СЕТ СН'!$F$23</f>
        <v>2119.5402241699999</v>
      </c>
      <c r="J20" s="36">
        <f>SUMIFS(СВЦЭМ!$D$39:$D$789,СВЦЭМ!$A$39:$A$789,$A20,СВЦЭМ!$B$39:$B$789,J$11)+'СЕТ СН'!$F$11+СВЦЭМ!$D$10+'СЕТ СН'!$F$6-'СЕТ СН'!$F$23</f>
        <v>2137.6708432300002</v>
      </c>
      <c r="K20" s="36">
        <f>SUMIFS(СВЦЭМ!$D$39:$D$789,СВЦЭМ!$A$39:$A$789,$A20,СВЦЭМ!$B$39:$B$789,K$11)+'СЕТ СН'!$F$11+СВЦЭМ!$D$10+'СЕТ СН'!$F$6-'СЕТ СН'!$F$23</f>
        <v>2121.27376542</v>
      </c>
      <c r="L20" s="36">
        <f>SUMIFS(СВЦЭМ!$D$39:$D$789,СВЦЭМ!$A$39:$A$789,$A20,СВЦЭМ!$B$39:$B$789,L$11)+'СЕТ СН'!$F$11+СВЦЭМ!$D$10+'СЕТ СН'!$F$6-'СЕТ СН'!$F$23</f>
        <v>2114.6831305000001</v>
      </c>
      <c r="M20" s="36">
        <f>SUMIFS(СВЦЭМ!$D$39:$D$789,СВЦЭМ!$A$39:$A$789,$A20,СВЦЭМ!$B$39:$B$789,M$11)+'СЕТ СН'!$F$11+СВЦЭМ!$D$10+'СЕТ СН'!$F$6-'СЕТ СН'!$F$23</f>
        <v>2136.9405248200001</v>
      </c>
      <c r="N20" s="36">
        <f>SUMIFS(СВЦЭМ!$D$39:$D$789,СВЦЭМ!$A$39:$A$789,$A20,СВЦЭМ!$B$39:$B$789,N$11)+'СЕТ СН'!$F$11+СВЦЭМ!$D$10+'СЕТ СН'!$F$6-'СЕТ СН'!$F$23</f>
        <v>2129.1671239400002</v>
      </c>
      <c r="O20" s="36">
        <f>SUMIFS(СВЦЭМ!$D$39:$D$789,СВЦЭМ!$A$39:$A$789,$A20,СВЦЭМ!$B$39:$B$789,O$11)+'СЕТ СН'!$F$11+СВЦЭМ!$D$10+'СЕТ СН'!$F$6-'СЕТ СН'!$F$23</f>
        <v>2139.8438791799999</v>
      </c>
      <c r="P20" s="36">
        <f>SUMIFS(СВЦЭМ!$D$39:$D$789,СВЦЭМ!$A$39:$A$789,$A20,СВЦЭМ!$B$39:$B$789,P$11)+'СЕТ СН'!$F$11+СВЦЭМ!$D$10+'СЕТ СН'!$F$6-'СЕТ СН'!$F$23</f>
        <v>2146.8002791900003</v>
      </c>
      <c r="Q20" s="36">
        <f>SUMIFS(СВЦЭМ!$D$39:$D$789,СВЦЭМ!$A$39:$A$789,$A20,СВЦЭМ!$B$39:$B$789,Q$11)+'СЕТ СН'!$F$11+СВЦЭМ!$D$10+'СЕТ СН'!$F$6-'СЕТ СН'!$F$23</f>
        <v>2150.4501777</v>
      </c>
      <c r="R20" s="36">
        <f>SUMIFS(СВЦЭМ!$D$39:$D$789,СВЦЭМ!$A$39:$A$789,$A20,СВЦЭМ!$B$39:$B$789,R$11)+'СЕТ СН'!$F$11+СВЦЭМ!$D$10+'СЕТ СН'!$F$6-'СЕТ СН'!$F$23</f>
        <v>2135.1490543600003</v>
      </c>
      <c r="S20" s="36">
        <f>SUMIFS(СВЦЭМ!$D$39:$D$789,СВЦЭМ!$A$39:$A$789,$A20,СВЦЭМ!$B$39:$B$789,S$11)+'СЕТ СН'!$F$11+СВЦЭМ!$D$10+'СЕТ СН'!$F$6-'СЕТ СН'!$F$23</f>
        <v>2099.89859931</v>
      </c>
      <c r="T20" s="36">
        <f>SUMIFS(СВЦЭМ!$D$39:$D$789,СВЦЭМ!$A$39:$A$789,$A20,СВЦЭМ!$B$39:$B$789,T$11)+'СЕТ СН'!$F$11+СВЦЭМ!$D$10+'СЕТ СН'!$F$6-'СЕТ СН'!$F$23</f>
        <v>2075.2861192099999</v>
      </c>
      <c r="U20" s="36">
        <f>SUMIFS(СВЦЭМ!$D$39:$D$789,СВЦЭМ!$A$39:$A$789,$A20,СВЦЭМ!$B$39:$B$789,U$11)+'СЕТ СН'!$F$11+СВЦЭМ!$D$10+'СЕТ СН'!$F$6-'СЕТ СН'!$F$23</f>
        <v>2081.60282091</v>
      </c>
      <c r="V20" s="36">
        <f>SUMIFS(СВЦЭМ!$D$39:$D$789,СВЦЭМ!$A$39:$A$789,$A20,СВЦЭМ!$B$39:$B$789,V$11)+'СЕТ СН'!$F$11+СВЦЭМ!$D$10+'СЕТ СН'!$F$6-'СЕТ СН'!$F$23</f>
        <v>2108.8685824500003</v>
      </c>
      <c r="W20" s="36">
        <f>SUMIFS(СВЦЭМ!$D$39:$D$789,СВЦЭМ!$A$39:$A$789,$A20,СВЦЭМ!$B$39:$B$789,W$11)+'СЕТ СН'!$F$11+СВЦЭМ!$D$10+'СЕТ СН'!$F$6-'СЕТ СН'!$F$23</f>
        <v>2125.6329374500001</v>
      </c>
      <c r="X20" s="36">
        <f>SUMIFS(СВЦЭМ!$D$39:$D$789,СВЦЭМ!$A$39:$A$789,$A20,СВЦЭМ!$B$39:$B$789,X$11)+'СЕТ СН'!$F$11+СВЦЭМ!$D$10+'СЕТ СН'!$F$6-'СЕТ СН'!$F$23</f>
        <v>2130.8532537999999</v>
      </c>
      <c r="Y20" s="36">
        <f>SUMIFS(СВЦЭМ!$D$39:$D$789,СВЦЭМ!$A$39:$A$789,$A20,СВЦЭМ!$B$39:$B$789,Y$11)+'СЕТ СН'!$F$11+СВЦЭМ!$D$10+'СЕТ СН'!$F$6-'СЕТ СН'!$F$23</f>
        <v>2123.59228097</v>
      </c>
    </row>
    <row r="21" spans="1:25" ht="15.75" x14ac:dyDescent="0.2">
      <c r="A21" s="35">
        <f t="shared" si="0"/>
        <v>45636</v>
      </c>
      <c r="B21" s="36">
        <f>SUMIFS(СВЦЭМ!$D$39:$D$789,СВЦЭМ!$A$39:$A$789,$A21,СВЦЭМ!$B$39:$B$789,B$11)+'СЕТ СН'!$F$11+СВЦЭМ!$D$10+'СЕТ СН'!$F$6-'СЕТ СН'!$F$23</f>
        <v>2250.3468541800003</v>
      </c>
      <c r="C21" s="36">
        <f>SUMIFS(СВЦЭМ!$D$39:$D$789,СВЦЭМ!$A$39:$A$789,$A21,СВЦЭМ!$B$39:$B$789,C$11)+'СЕТ СН'!$F$11+СВЦЭМ!$D$10+'СЕТ СН'!$F$6-'СЕТ СН'!$F$23</f>
        <v>2308.31781</v>
      </c>
      <c r="D21" s="36">
        <f>SUMIFS(СВЦЭМ!$D$39:$D$789,СВЦЭМ!$A$39:$A$789,$A21,СВЦЭМ!$B$39:$B$789,D$11)+'СЕТ СН'!$F$11+СВЦЭМ!$D$10+'СЕТ СН'!$F$6-'СЕТ СН'!$F$23</f>
        <v>2324.1049588700002</v>
      </c>
      <c r="E21" s="36">
        <f>SUMIFS(СВЦЭМ!$D$39:$D$789,СВЦЭМ!$A$39:$A$789,$A21,СВЦЭМ!$B$39:$B$789,E$11)+'СЕТ СН'!$F$11+СВЦЭМ!$D$10+'СЕТ СН'!$F$6-'СЕТ СН'!$F$23</f>
        <v>2342.7128968399998</v>
      </c>
      <c r="F21" s="36">
        <f>SUMIFS(СВЦЭМ!$D$39:$D$789,СВЦЭМ!$A$39:$A$789,$A21,СВЦЭМ!$B$39:$B$789,F$11)+'СЕТ СН'!$F$11+СВЦЭМ!$D$10+'СЕТ СН'!$F$6-'СЕТ СН'!$F$23</f>
        <v>2344.7252707399998</v>
      </c>
      <c r="G21" s="36">
        <f>SUMIFS(СВЦЭМ!$D$39:$D$789,СВЦЭМ!$A$39:$A$789,$A21,СВЦЭМ!$B$39:$B$789,G$11)+'СЕТ СН'!$F$11+СВЦЭМ!$D$10+'СЕТ СН'!$F$6-'СЕТ СН'!$F$23</f>
        <v>2315.1299707399999</v>
      </c>
      <c r="H21" s="36">
        <f>SUMIFS(СВЦЭМ!$D$39:$D$789,СВЦЭМ!$A$39:$A$789,$A21,СВЦЭМ!$B$39:$B$789,H$11)+'СЕТ СН'!$F$11+СВЦЭМ!$D$10+'СЕТ СН'!$F$6-'СЕТ СН'!$F$23</f>
        <v>2239.8048069400002</v>
      </c>
      <c r="I21" s="36">
        <f>SUMIFS(СВЦЭМ!$D$39:$D$789,СВЦЭМ!$A$39:$A$789,$A21,СВЦЭМ!$B$39:$B$789,I$11)+'СЕТ СН'!$F$11+СВЦЭМ!$D$10+'СЕТ СН'!$F$6-'СЕТ СН'!$F$23</f>
        <v>2163.7667893900002</v>
      </c>
      <c r="J21" s="36">
        <f>SUMIFS(СВЦЭМ!$D$39:$D$789,СВЦЭМ!$A$39:$A$789,$A21,СВЦЭМ!$B$39:$B$789,J$11)+'СЕТ СН'!$F$11+СВЦЭМ!$D$10+'СЕТ СН'!$F$6-'СЕТ СН'!$F$23</f>
        <v>2108.9145113499999</v>
      </c>
      <c r="K21" s="36">
        <f>SUMIFS(СВЦЭМ!$D$39:$D$789,СВЦЭМ!$A$39:$A$789,$A21,СВЦЭМ!$B$39:$B$789,K$11)+'СЕТ СН'!$F$11+СВЦЭМ!$D$10+'СЕТ СН'!$F$6-'СЕТ СН'!$F$23</f>
        <v>2083.15960666</v>
      </c>
      <c r="L21" s="36">
        <f>SUMIFS(СВЦЭМ!$D$39:$D$789,СВЦЭМ!$A$39:$A$789,$A21,СВЦЭМ!$B$39:$B$789,L$11)+'СЕТ СН'!$F$11+СВЦЭМ!$D$10+'СЕТ СН'!$F$6-'СЕТ СН'!$F$23</f>
        <v>2094.6133917400002</v>
      </c>
      <c r="M21" s="36">
        <f>SUMIFS(СВЦЭМ!$D$39:$D$789,СВЦЭМ!$A$39:$A$789,$A21,СВЦЭМ!$B$39:$B$789,M$11)+'СЕТ СН'!$F$11+СВЦЭМ!$D$10+'СЕТ СН'!$F$6-'СЕТ СН'!$F$23</f>
        <v>2104.1786721600001</v>
      </c>
      <c r="N21" s="36">
        <f>SUMIFS(СВЦЭМ!$D$39:$D$789,СВЦЭМ!$A$39:$A$789,$A21,СВЦЭМ!$B$39:$B$789,N$11)+'СЕТ СН'!$F$11+СВЦЭМ!$D$10+'СЕТ СН'!$F$6-'СЕТ СН'!$F$23</f>
        <v>2102.61567053</v>
      </c>
      <c r="O21" s="36">
        <f>SUMIFS(СВЦЭМ!$D$39:$D$789,СВЦЭМ!$A$39:$A$789,$A21,СВЦЭМ!$B$39:$B$789,O$11)+'СЕТ СН'!$F$11+СВЦЭМ!$D$10+'СЕТ СН'!$F$6-'СЕТ СН'!$F$23</f>
        <v>2097.9896205499999</v>
      </c>
      <c r="P21" s="36">
        <f>SUMIFS(СВЦЭМ!$D$39:$D$789,СВЦЭМ!$A$39:$A$789,$A21,СВЦЭМ!$B$39:$B$789,P$11)+'СЕТ СН'!$F$11+СВЦЭМ!$D$10+'СЕТ СН'!$F$6-'СЕТ СН'!$F$23</f>
        <v>2137.1087468300002</v>
      </c>
      <c r="Q21" s="36">
        <f>SUMIFS(СВЦЭМ!$D$39:$D$789,СВЦЭМ!$A$39:$A$789,$A21,СВЦЭМ!$B$39:$B$789,Q$11)+'СЕТ СН'!$F$11+СВЦЭМ!$D$10+'СЕТ СН'!$F$6-'СЕТ СН'!$F$23</f>
        <v>2151.5706356700002</v>
      </c>
      <c r="R21" s="36">
        <f>SUMIFS(СВЦЭМ!$D$39:$D$789,СВЦЭМ!$A$39:$A$789,$A21,СВЦЭМ!$B$39:$B$789,R$11)+'СЕТ СН'!$F$11+СВЦЭМ!$D$10+'СЕТ СН'!$F$6-'СЕТ СН'!$F$23</f>
        <v>2128.3699762800002</v>
      </c>
      <c r="S21" s="36">
        <f>SUMIFS(СВЦЭМ!$D$39:$D$789,СВЦЭМ!$A$39:$A$789,$A21,СВЦЭМ!$B$39:$B$789,S$11)+'СЕТ СН'!$F$11+СВЦЭМ!$D$10+'СЕТ СН'!$F$6-'СЕТ СН'!$F$23</f>
        <v>2090.1644534300003</v>
      </c>
      <c r="T21" s="36">
        <f>SUMIFS(СВЦЭМ!$D$39:$D$789,СВЦЭМ!$A$39:$A$789,$A21,СВЦЭМ!$B$39:$B$789,T$11)+'СЕТ СН'!$F$11+СВЦЭМ!$D$10+'СЕТ СН'!$F$6-'СЕТ СН'!$F$23</f>
        <v>2068.5394252599999</v>
      </c>
      <c r="U21" s="36">
        <f>SUMIFS(СВЦЭМ!$D$39:$D$789,СВЦЭМ!$A$39:$A$789,$A21,СВЦЭМ!$B$39:$B$789,U$11)+'СЕТ СН'!$F$11+СВЦЭМ!$D$10+'СЕТ СН'!$F$6-'СЕТ СН'!$F$23</f>
        <v>2084.5141289200001</v>
      </c>
      <c r="V21" s="36">
        <f>SUMIFS(СВЦЭМ!$D$39:$D$789,СВЦЭМ!$A$39:$A$789,$A21,СВЦЭМ!$B$39:$B$789,V$11)+'СЕТ СН'!$F$11+СВЦЭМ!$D$10+'СЕТ СН'!$F$6-'СЕТ СН'!$F$23</f>
        <v>2097.75819912</v>
      </c>
      <c r="W21" s="36">
        <f>SUMIFS(СВЦЭМ!$D$39:$D$789,СВЦЭМ!$A$39:$A$789,$A21,СВЦЭМ!$B$39:$B$789,W$11)+'СЕТ СН'!$F$11+СВЦЭМ!$D$10+'СЕТ СН'!$F$6-'СЕТ СН'!$F$23</f>
        <v>2126.4032346399999</v>
      </c>
      <c r="X21" s="36">
        <f>SUMIFS(СВЦЭМ!$D$39:$D$789,СВЦЭМ!$A$39:$A$789,$A21,СВЦЭМ!$B$39:$B$789,X$11)+'СЕТ СН'!$F$11+СВЦЭМ!$D$10+'СЕТ СН'!$F$6-'СЕТ СН'!$F$23</f>
        <v>2129.4935619600001</v>
      </c>
      <c r="Y21" s="36">
        <f>SUMIFS(СВЦЭМ!$D$39:$D$789,СВЦЭМ!$A$39:$A$789,$A21,СВЦЭМ!$B$39:$B$789,Y$11)+'СЕТ СН'!$F$11+СВЦЭМ!$D$10+'СЕТ СН'!$F$6-'СЕТ СН'!$F$23</f>
        <v>2171.0291487100003</v>
      </c>
    </row>
    <row r="22" spans="1:25" ht="15.75" x14ac:dyDescent="0.2">
      <c r="A22" s="35">
        <f t="shared" si="0"/>
        <v>45637</v>
      </c>
      <c r="B22" s="36">
        <f>SUMIFS(СВЦЭМ!$D$39:$D$789,СВЦЭМ!$A$39:$A$789,$A22,СВЦЭМ!$B$39:$B$789,B$11)+'СЕТ СН'!$F$11+СВЦЭМ!$D$10+'СЕТ СН'!$F$6-'СЕТ СН'!$F$23</f>
        <v>2166.4492347</v>
      </c>
      <c r="C22" s="36">
        <f>SUMIFS(СВЦЭМ!$D$39:$D$789,СВЦЭМ!$A$39:$A$789,$A22,СВЦЭМ!$B$39:$B$789,C$11)+'СЕТ СН'!$F$11+СВЦЭМ!$D$10+'СЕТ СН'!$F$6-'СЕТ СН'!$F$23</f>
        <v>2268.16573126</v>
      </c>
      <c r="D22" s="36">
        <f>SUMIFS(СВЦЭМ!$D$39:$D$789,СВЦЭМ!$A$39:$A$789,$A22,СВЦЭМ!$B$39:$B$789,D$11)+'СЕТ СН'!$F$11+СВЦЭМ!$D$10+'СЕТ СН'!$F$6-'СЕТ СН'!$F$23</f>
        <v>2312.1918212799997</v>
      </c>
      <c r="E22" s="36">
        <f>SUMIFS(СВЦЭМ!$D$39:$D$789,СВЦЭМ!$A$39:$A$789,$A22,СВЦЭМ!$B$39:$B$789,E$11)+'СЕТ СН'!$F$11+СВЦЭМ!$D$10+'СЕТ СН'!$F$6-'СЕТ СН'!$F$23</f>
        <v>2324.22263858</v>
      </c>
      <c r="F22" s="36">
        <f>SUMIFS(СВЦЭМ!$D$39:$D$789,СВЦЭМ!$A$39:$A$789,$A22,СВЦЭМ!$B$39:$B$789,F$11)+'СЕТ СН'!$F$11+СВЦЭМ!$D$10+'СЕТ СН'!$F$6-'СЕТ СН'!$F$23</f>
        <v>2336.5374636500001</v>
      </c>
      <c r="G22" s="36">
        <f>SUMIFS(СВЦЭМ!$D$39:$D$789,СВЦЭМ!$A$39:$A$789,$A22,СВЦЭМ!$B$39:$B$789,G$11)+'СЕТ СН'!$F$11+СВЦЭМ!$D$10+'СЕТ СН'!$F$6-'СЕТ СН'!$F$23</f>
        <v>2305.9630301800003</v>
      </c>
      <c r="H22" s="36">
        <f>SUMIFS(СВЦЭМ!$D$39:$D$789,СВЦЭМ!$A$39:$A$789,$A22,СВЦЭМ!$B$39:$B$789,H$11)+'СЕТ СН'!$F$11+СВЦЭМ!$D$10+'СЕТ СН'!$F$6-'СЕТ СН'!$F$23</f>
        <v>2256.0886561900002</v>
      </c>
      <c r="I22" s="36">
        <f>SUMIFS(СВЦЭМ!$D$39:$D$789,СВЦЭМ!$A$39:$A$789,$A22,СВЦЭМ!$B$39:$B$789,I$11)+'СЕТ СН'!$F$11+СВЦЭМ!$D$10+'СЕТ СН'!$F$6-'СЕТ СН'!$F$23</f>
        <v>2187.26532967</v>
      </c>
      <c r="J22" s="36">
        <f>SUMIFS(СВЦЭМ!$D$39:$D$789,СВЦЭМ!$A$39:$A$789,$A22,СВЦЭМ!$B$39:$B$789,J$11)+'СЕТ СН'!$F$11+СВЦЭМ!$D$10+'СЕТ СН'!$F$6-'СЕТ СН'!$F$23</f>
        <v>2143.95045046</v>
      </c>
      <c r="K22" s="36">
        <f>SUMIFS(СВЦЭМ!$D$39:$D$789,СВЦЭМ!$A$39:$A$789,$A22,СВЦЭМ!$B$39:$B$789,K$11)+'СЕТ СН'!$F$11+СВЦЭМ!$D$10+'СЕТ СН'!$F$6-'СЕТ СН'!$F$23</f>
        <v>2127.0283123899999</v>
      </c>
      <c r="L22" s="36">
        <f>SUMIFS(СВЦЭМ!$D$39:$D$789,СВЦЭМ!$A$39:$A$789,$A22,СВЦЭМ!$B$39:$B$789,L$11)+'СЕТ СН'!$F$11+СВЦЭМ!$D$10+'СЕТ СН'!$F$6-'СЕТ СН'!$F$23</f>
        <v>2126.11857938</v>
      </c>
      <c r="M22" s="36">
        <f>SUMIFS(СВЦЭМ!$D$39:$D$789,СВЦЭМ!$A$39:$A$789,$A22,СВЦЭМ!$B$39:$B$789,M$11)+'СЕТ СН'!$F$11+СВЦЭМ!$D$10+'СЕТ СН'!$F$6-'СЕТ СН'!$F$23</f>
        <v>2151.4288302700002</v>
      </c>
      <c r="N22" s="36">
        <f>SUMIFS(СВЦЭМ!$D$39:$D$789,СВЦЭМ!$A$39:$A$789,$A22,СВЦЭМ!$B$39:$B$789,N$11)+'СЕТ СН'!$F$11+СВЦЭМ!$D$10+'СЕТ СН'!$F$6-'СЕТ СН'!$F$23</f>
        <v>2171.5550863399999</v>
      </c>
      <c r="O22" s="36">
        <f>SUMIFS(СВЦЭМ!$D$39:$D$789,СВЦЭМ!$A$39:$A$789,$A22,СВЦЭМ!$B$39:$B$789,O$11)+'СЕТ СН'!$F$11+СВЦЭМ!$D$10+'СЕТ СН'!$F$6-'СЕТ СН'!$F$23</f>
        <v>2201.4167188400002</v>
      </c>
      <c r="P22" s="36">
        <f>SUMIFS(СВЦЭМ!$D$39:$D$789,СВЦЭМ!$A$39:$A$789,$A22,СВЦЭМ!$B$39:$B$789,P$11)+'СЕТ СН'!$F$11+СВЦЭМ!$D$10+'СЕТ СН'!$F$6-'СЕТ СН'!$F$23</f>
        <v>2230.6816365200002</v>
      </c>
      <c r="Q22" s="36">
        <f>SUMIFS(СВЦЭМ!$D$39:$D$789,СВЦЭМ!$A$39:$A$789,$A22,СВЦЭМ!$B$39:$B$789,Q$11)+'СЕТ СН'!$F$11+СВЦЭМ!$D$10+'СЕТ СН'!$F$6-'СЕТ СН'!$F$23</f>
        <v>2264.6977196000003</v>
      </c>
      <c r="R22" s="36">
        <f>SUMIFS(СВЦЭМ!$D$39:$D$789,СВЦЭМ!$A$39:$A$789,$A22,СВЦЭМ!$B$39:$B$789,R$11)+'СЕТ СН'!$F$11+СВЦЭМ!$D$10+'СЕТ СН'!$F$6-'СЕТ СН'!$F$23</f>
        <v>2251.1238176699999</v>
      </c>
      <c r="S22" s="36">
        <f>SUMIFS(СВЦЭМ!$D$39:$D$789,СВЦЭМ!$A$39:$A$789,$A22,СВЦЭМ!$B$39:$B$789,S$11)+'СЕТ СН'!$F$11+СВЦЭМ!$D$10+'СЕТ СН'!$F$6-'СЕТ СН'!$F$23</f>
        <v>2215.5150996100001</v>
      </c>
      <c r="T22" s="36">
        <f>SUMIFS(СВЦЭМ!$D$39:$D$789,СВЦЭМ!$A$39:$A$789,$A22,СВЦЭМ!$B$39:$B$789,T$11)+'СЕТ СН'!$F$11+СВЦЭМ!$D$10+'СЕТ СН'!$F$6-'СЕТ СН'!$F$23</f>
        <v>2168.3891489000002</v>
      </c>
      <c r="U22" s="36">
        <f>SUMIFS(СВЦЭМ!$D$39:$D$789,СВЦЭМ!$A$39:$A$789,$A22,СВЦЭМ!$B$39:$B$789,U$11)+'СЕТ СН'!$F$11+СВЦЭМ!$D$10+'СЕТ СН'!$F$6-'СЕТ СН'!$F$23</f>
        <v>2153.04942446</v>
      </c>
      <c r="V22" s="36">
        <f>SUMIFS(СВЦЭМ!$D$39:$D$789,СВЦЭМ!$A$39:$A$789,$A22,СВЦЭМ!$B$39:$B$789,V$11)+'СЕТ СН'!$F$11+СВЦЭМ!$D$10+'СЕТ СН'!$F$6-'СЕТ СН'!$F$23</f>
        <v>2146.8564343000003</v>
      </c>
      <c r="W22" s="36">
        <f>SUMIFS(СВЦЭМ!$D$39:$D$789,СВЦЭМ!$A$39:$A$789,$A22,СВЦЭМ!$B$39:$B$789,W$11)+'СЕТ СН'!$F$11+СВЦЭМ!$D$10+'СЕТ СН'!$F$6-'СЕТ СН'!$F$23</f>
        <v>2161.0945986400002</v>
      </c>
      <c r="X22" s="36">
        <f>SUMIFS(СВЦЭМ!$D$39:$D$789,СВЦЭМ!$A$39:$A$789,$A22,СВЦЭМ!$B$39:$B$789,X$11)+'СЕТ СН'!$F$11+СВЦЭМ!$D$10+'СЕТ СН'!$F$6-'СЕТ СН'!$F$23</f>
        <v>2191.08474948</v>
      </c>
      <c r="Y22" s="36">
        <f>SUMIFS(СВЦЭМ!$D$39:$D$789,СВЦЭМ!$A$39:$A$789,$A22,СВЦЭМ!$B$39:$B$789,Y$11)+'СЕТ СН'!$F$11+СВЦЭМ!$D$10+'СЕТ СН'!$F$6-'СЕТ СН'!$F$23</f>
        <v>2239.4930338300001</v>
      </c>
    </row>
    <row r="23" spans="1:25" ht="15.75" x14ac:dyDescent="0.2">
      <c r="A23" s="35">
        <f t="shared" si="0"/>
        <v>45638</v>
      </c>
      <c r="B23" s="36">
        <f>SUMIFS(СВЦЭМ!$D$39:$D$789,СВЦЭМ!$A$39:$A$789,$A23,СВЦЭМ!$B$39:$B$789,B$11)+'СЕТ СН'!$F$11+СВЦЭМ!$D$10+'СЕТ СН'!$F$6-'СЕТ СН'!$F$23</f>
        <v>2284.8160357800002</v>
      </c>
      <c r="C23" s="36">
        <f>SUMIFS(СВЦЭМ!$D$39:$D$789,СВЦЭМ!$A$39:$A$789,$A23,СВЦЭМ!$B$39:$B$789,C$11)+'СЕТ СН'!$F$11+СВЦЭМ!$D$10+'СЕТ СН'!$F$6-'СЕТ СН'!$F$23</f>
        <v>2334.1677299500002</v>
      </c>
      <c r="D23" s="36">
        <f>SUMIFS(СВЦЭМ!$D$39:$D$789,СВЦЭМ!$A$39:$A$789,$A23,СВЦЭМ!$B$39:$B$789,D$11)+'СЕТ СН'!$F$11+СВЦЭМ!$D$10+'СЕТ СН'!$F$6-'СЕТ СН'!$F$23</f>
        <v>2344.66954502</v>
      </c>
      <c r="E23" s="36">
        <f>SUMIFS(СВЦЭМ!$D$39:$D$789,СВЦЭМ!$A$39:$A$789,$A23,СВЦЭМ!$B$39:$B$789,E$11)+'СЕТ СН'!$F$11+СВЦЭМ!$D$10+'СЕТ СН'!$F$6-'СЕТ СН'!$F$23</f>
        <v>2344.1246922099999</v>
      </c>
      <c r="F23" s="36">
        <f>SUMIFS(СВЦЭМ!$D$39:$D$789,СВЦЭМ!$A$39:$A$789,$A23,СВЦЭМ!$B$39:$B$789,F$11)+'СЕТ СН'!$F$11+СВЦЭМ!$D$10+'СЕТ СН'!$F$6-'СЕТ СН'!$F$23</f>
        <v>2353.1830722499999</v>
      </c>
      <c r="G23" s="36">
        <f>SUMIFS(СВЦЭМ!$D$39:$D$789,СВЦЭМ!$A$39:$A$789,$A23,СВЦЭМ!$B$39:$B$789,G$11)+'СЕТ СН'!$F$11+СВЦЭМ!$D$10+'СЕТ СН'!$F$6-'СЕТ СН'!$F$23</f>
        <v>2345.6164834199999</v>
      </c>
      <c r="H23" s="36">
        <f>SUMIFS(СВЦЭМ!$D$39:$D$789,СВЦЭМ!$A$39:$A$789,$A23,СВЦЭМ!$B$39:$B$789,H$11)+'СЕТ СН'!$F$11+СВЦЭМ!$D$10+'СЕТ СН'!$F$6-'СЕТ СН'!$F$23</f>
        <v>2290.2249817699999</v>
      </c>
      <c r="I23" s="36">
        <f>SUMIFS(СВЦЭМ!$D$39:$D$789,СВЦЭМ!$A$39:$A$789,$A23,СВЦЭМ!$B$39:$B$789,I$11)+'СЕТ СН'!$F$11+СВЦЭМ!$D$10+'СЕТ СН'!$F$6-'СЕТ СН'!$F$23</f>
        <v>2208.7153032199999</v>
      </c>
      <c r="J23" s="36">
        <f>SUMIFS(СВЦЭМ!$D$39:$D$789,СВЦЭМ!$A$39:$A$789,$A23,СВЦЭМ!$B$39:$B$789,J$11)+'СЕТ СН'!$F$11+СВЦЭМ!$D$10+'СЕТ СН'!$F$6-'СЕТ СН'!$F$23</f>
        <v>2168.1453907099999</v>
      </c>
      <c r="K23" s="36">
        <f>SUMIFS(СВЦЭМ!$D$39:$D$789,СВЦЭМ!$A$39:$A$789,$A23,СВЦЭМ!$B$39:$B$789,K$11)+'СЕТ СН'!$F$11+СВЦЭМ!$D$10+'СЕТ СН'!$F$6-'СЕТ СН'!$F$23</f>
        <v>2169.4282063200003</v>
      </c>
      <c r="L23" s="36">
        <f>SUMIFS(СВЦЭМ!$D$39:$D$789,СВЦЭМ!$A$39:$A$789,$A23,СВЦЭМ!$B$39:$B$789,L$11)+'СЕТ СН'!$F$11+СВЦЭМ!$D$10+'СЕТ СН'!$F$6-'СЕТ СН'!$F$23</f>
        <v>2161.4214520400001</v>
      </c>
      <c r="M23" s="36">
        <f>SUMIFS(СВЦЭМ!$D$39:$D$789,СВЦЭМ!$A$39:$A$789,$A23,СВЦЭМ!$B$39:$B$789,M$11)+'СЕТ СН'!$F$11+СВЦЭМ!$D$10+'СЕТ СН'!$F$6-'СЕТ СН'!$F$23</f>
        <v>2175.3037143500001</v>
      </c>
      <c r="N23" s="36">
        <f>SUMIFS(СВЦЭМ!$D$39:$D$789,СВЦЭМ!$A$39:$A$789,$A23,СВЦЭМ!$B$39:$B$789,N$11)+'СЕТ СН'!$F$11+СВЦЭМ!$D$10+'СЕТ СН'!$F$6-'СЕТ СН'!$F$23</f>
        <v>2177.5838370900001</v>
      </c>
      <c r="O23" s="36">
        <f>SUMIFS(СВЦЭМ!$D$39:$D$789,СВЦЭМ!$A$39:$A$789,$A23,СВЦЭМ!$B$39:$B$789,O$11)+'СЕТ СН'!$F$11+СВЦЭМ!$D$10+'СЕТ СН'!$F$6-'СЕТ СН'!$F$23</f>
        <v>2210.8697173700002</v>
      </c>
      <c r="P23" s="36">
        <f>SUMIFS(СВЦЭМ!$D$39:$D$789,СВЦЭМ!$A$39:$A$789,$A23,СВЦЭМ!$B$39:$B$789,P$11)+'СЕТ СН'!$F$11+СВЦЭМ!$D$10+'СЕТ СН'!$F$6-'СЕТ СН'!$F$23</f>
        <v>2206.4105742900001</v>
      </c>
      <c r="Q23" s="36">
        <f>SUMIFS(СВЦЭМ!$D$39:$D$789,СВЦЭМ!$A$39:$A$789,$A23,СВЦЭМ!$B$39:$B$789,Q$11)+'СЕТ СН'!$F$11+СВЦЭМ!$D$10+'СЕТ СН'!$F$6-'СЕТ СН'!$F$23</f>
        <v>2202.9436800500002</v>
      </c>
      <c r="R23" s="36">
        <f>SUMIFS(СВЦЭМ!$D$39:$D$789,СВЦЭМ!$A$39:$A$789,$A23,СВЦЭМ!$B$39:$B$789,R$11)+'СЕТ СН'!$F$11+СВЦЭМ!$D$10+'СЕТ СН'!$F$6-'СЕТ СН'!$F$23</f>
        <v>2203.8707844400001</v>
      </c>
      <c r="S23" s="36">
        <f>SUMIFS(СВЦЭМ!$D$39:$D$789,СВЦЭМ!$A$39:$A$789,$A23,СВЦЭМ!$B$39:$B$789,S$11)+'СЕТ СН'!$F$11+СВЦЭМ!$D$10+'СЕТ СН'!$F$6-'СЕТ СН'!$F$23</f>
        <v>2161.7850277699999</v>
      </c>
      <c r="T23" s="36">
        <f>SUMIFS(СВЦЭМ!$D$39:$D$789,СВЦЭМ!$A$39:$A$789,$A23,СВЦЭМ!$B$39:$B$789,T$11)+'СЕТ СН'!$F$11+СВЦЭМ!$D$10+'СЕТ СН'!$F$6-'СЕТ СН'!$F$23</f>
        <v>2156.33396206</v>
      </c>
      <c r="U23" s="36">
        <f>SUMIFS(СВЦЭМ!$D$39:$D$789,СВЦЭМ!$A$39:$A$789,$A23,СВЦЭМ!$B$39:$B$789,U$11)+'СЕТ СН'!$F$11+СВЦЭМ!$D$10+'СЕТ СН'!$F$6-'СЕТ СН'!$F$23</f>
        <v>2173.0137769900002</v>
      </c>
      <c r="V23" s="36">
        <f>SUMIFS(СВЦЭМ!$D$39:$D$789,СВЦЭМ!$A$39:$A$789,$A23,СВЦЭМ!$B$39:$B$789,V$11)+'СЕТ СН'!$F$11+СВЦЭМ!$D$10+'СЕТ СН'!$F$6-'СЕТ СН'!$F$23</f>
        <v>2182.7432930200002</v>
      </c>
      <c r="W23" s="36">
        <f>SUMIFS(СВЦЭМ!$D$39:$D$789,СВЦЭМ!$A$39:$A$789,$A23,СВЦЭМ!$B$39:$B$789,W$11)+'СЕТ СН'!$F$11+СВЦЭМ!$D$10+'СЕТ СН'!$F$6-'СЕТ СН'!$F$23</f>
        <v>2214.4667923800002</v>
      </c>
      <c r="X23" s="36">
        <f>SUMIFS(СВЦЭМ!$D$39:$D$789,СВЦЭМ!$A$39:$A$789,$A23,СВЦЭМ!$B$39:$B$789,X$11)+'СЕТ СН'!$F$11+СВЦЭМ!$D$10+'СЕТ СН'!$F$6-'СЕТ СН'!$F$23</f>
        <v>2238.6840155700002</v>
      </c>
      <c r="Y23" s="36">
        <f>SUMIFS(СВЦЭМ!$D$39:$D$789,СВЦЭМ!$A$39:$A$789,$A23,СВЦЭМ!$B$39:$B$789,Y$11)+'СЕТ СН'!$F$11+СВЦЭМ!$D$10+'СЕТ СН'!$F$6-'СЕТ СН'!$F$23</f>
        <v>2284.4414142400001</v>
      </c>
    </row>
    <row r="24" spans="1:25" ht="15.75" x14ac:dyDescent="0.2">
      <c r="A24" s="35">
        <f t="shared" si="0"/>
        <v>45639</v>
      </c>
      <c r="B24" s="36">
        <f>SUMIFS(СВЦЭМ!$D$39:$D$789,СВЦЭМ!$A$39:$A$789,$A24,СВЦЭМ!$B$39:$B$789,B$11)+'СЕТ СН'!$F$11+СВЦЭМ!$D$10+'СЕТ СН'!$F$6-'СЕТ СН'!$F$23</f>
        <v>2337.66021976</v>
      </c>
      <c r="C24" s="36">
        <f>SUMIFS(СВЦЭМ!$D$39:$D$789,СВЦЭМ!$A$39:$A$789,$A24,СВЦЭМ!$B$39:$B$789,C$11)+'СЕТ СН'!$F$11+СВЦЭМ!$D$10+'СЕТ СН'!$F$6-'СЕТ СН'!$F$23</f>
        <v>2389.5053497899999</v>
      </c>
      <c r="D24" s="36">
        <f>SUMIFS(СВЦЭМ!$D$39:$D$789,СВЦЭМ!$A$39:$A$789,$A24,СВЦЭМ!$B$39:$B$789,D$11)+'СЕТ СН'!$F$11+СВЦЭМ!$D$10+'СЕТ СН'!$F$6-'СЕТ СН'!$F$23</f>
        <v>2423.68389931</v>
      </c>
      <c r="E24" s="36">
        <f>SUMIFS(СВЦЭМ!$D$39:$D$789,СВЦЭМ!$A$39:$A$789,$A24,СВЦЭМ!$B$39:$B$789,E$11)+'СЕТ СН'!$F$11+СВЦЭМ!$D$10+'СЕТ СН'!$F$6-'СЕТ СН'!$F$23</f>
        <v>2417.3234233899998</v>
      </c>
      <c r="F24" s="36">
        <f>SUMIFS(СВЦЭМ!$D$39:$D$789,СВЦЭМ!$A$39:$A$789,$A24,СВЦЭМ!$B$39:$B$789,F$11)+'СЕТ СН'!$F$11+СВЦЭМ!$D$10+'СЕТ СН'!$F$6-'СЕТ СН'!$F$23</f>
        <v>2401.32085757</v>
      </c>
      <c r="G24" s="36">
        <f>SUMIFS(СВЦЭМ!$D$39:$D$789,СВЦЭМ!$A$39:$A$789,$A24,СВЦЭМ!$B$39:$B$789,G$11)+'СЕТ СН'!$F$11+СВЦЭМ!$D$10+'СЕТ СН'!$F$6-'СЕТ СН'!$F$23</f>
        <v>2367.1726379199999</v>
      </c>
      <c r="H24" s="36">
        <f>SUMIFS(СВЦЭМ!$D$39:$D$789,СВЦЭМ!$A$39:$A$789,$A24,СВЦЭМ!$B$39:$B$789,H$11)+'СЕТ СН'!$F$11+СВЦЭМ!$D$10+'СЕТ СН'!$F$6-'СЕТ СН'!$F$23</f>
        <v>2295.61806591</v>
      </c>
      <c r="I24" s="36">
        <f>SUMIFS(СВЦЭМ!$D$39:$D$789,СВЦЭМ!$A$39:$A$789,$A24,СВЦЭМ!$B$39:$B$789,I$11)+'СЕТ СН'!$F$11+СВЦЭМ!$D$10+'СЕТ СН'!$F$6-'СЕТ СН'!$F$23</f>
        <v>2218.3954215799999</v>
      </c>
      <c r="J24" s="36">
        <f>SUMIFS(СВЦЭМ!$D$39:$D$789,СВЦЭМ!$A$39:$A$789,$A24,СВЦЭМ!$B$39:$B$789,J$11)+'СЕТ СН'!$F$11+СВЦЭМ!$D$10+'СЕТ СН'!$F$6-'СЕТ СН'!$F$23</f>
        <v>2174.5627844800001</v>
      </c>
      <c r="K24" s="36">
        <f>SUMIFS(СВЦЭМ!$D$39:$D$789,СВЦЭМ!$A$39:$A$789,$A24,СВЦЭМ!$B$39:$B$789,K$11)+'СЕТ СН'!$F$11+СВЦЭМ!$D$10+'СЕТ СН'!$F$6-'СЕТ СН'!$F$23</f>
        <v>2156.6102626900001</v>
      </c>
      <c r="L24" s="36">
        <f>SUMIFS(СВЦЭМ!$D$39:$D$789,СВЦЭМ!$A$39:$A$789,$A24,СВЦЭМ!$B$39:$B$789,L$11)+'СЕТ СН'!$F$11+СВЦЭМ!$D$10+'СЕТ СН'!$F$6-'СЕТ СН'!$F$23</f>
        <v>2147.15868834</v>
      </c>
      <c r="M24" s="36">
        <f>SUMIFS(СВЦЭМ!$D$39:$D$789,СВЦЭМ!$A$39:$A$789,$A24,СВЦЭМ!$B$39:$B$789,M$11)+'СЕТ СН'!$F$11+СВЦЭМ!$D$10+'СЕТ СН'!$F$6-'СЕТ СН'!$F$23</f>
        <v>2165.5324765700002</v>
      </c>
      <c r="N24" s="36">
        <f>SUMIFS(СВЦЭМ!$D$39:$D$789,СВЦЭМ!$A$39:$A$789,$A24,СВЦЭМ!$B$39:$B$789,N$11)+'СЕТ СН'!$F$11+СВЦЭМ!$D$10+'СЕТ СН'!$F$6-'СЕТ СН'!$F$23</f>
        <v>2155.6136397200003</v>
      </c>
      <c r="O24" s="36">
        <f>SUMIFS(СВЦЭМ!$D$39:$D$789,СВЦЭМ!$A$39:$A$789,$A24,СВЦЭМ!$B$39:$B$789,O$11)+'СЕТ СН'!$F$11+СВЦЭМ!$D$10+'СЕТ СН'!$F$6-'СЕТ СН'!$F$23</f>
        <v>2167.0417959300003</v>
      </c>
      <c r="P24" s="36">
        <f>SUMIFS(СВЦЭМ!$D$39:$D$789,СВЦЭМ!$A$39:$A$789,$A24,СВЦЭМ!$B$39:$B$789,P$11)+'СЕТ СН'!$F$11+СВЦЭМ!$D$10+'СЕТ СН'!$F$6-'СЕТ СН'!$F$23</f>
        <v>2178.3297341100001</v>
      </c>
      <c r="Q24" s="36">
        <f>SUMIFS(СВЦЭМ!$D$39:$D$789,СВЦЭМ!$A$39:$A$789,$A24,СВЦЭМ!$B$39:$B$789,Q$11)+'СЕТ СН'!$F$11+СВЦЭМ!$D$10+'СЕТ СН'!$F$6-'СЕТ СН'!$F$23</f>
        <v>2180.5138663400003</v>
      </c>
      <c r="R24" s="36">
        <f>SUMIFS(СВЦЭМ!$D$39:$D$789,СВЦЭМ!$A$39:$A$789,$A24,СВЦЭМ!$B$39:$B$789,R$11)+'СЕТ СН'!$F$11+СВЦЭМ!$D$10+'СЕТ СН'!$F$6-'СЕТ СН'!$F$23</f>
        <v>2154.4393869700002</v>
      </c>
      <c r="S24" s="36">
        <f>SUMIFS(СВЦЭМ!$D$39:$D$789,СВЦЭМ!$A$39:$A$789,$A24,СВЦЭМ!$B$39:$B$789,S$11)+'СЕТ СН'!$F$11+СВЦЭМ!$D$10+'СЕТ СН'!$F$6-'СЕТ СН'!$F$23</f>
        <v>2143.5080913400002</v>
      </c>
      <c r="T24" s="36">
        <f>SUMIFS(СВЦЭМ!$D$39:$D$789,СВЦЭМ!$A$39:$A$789,$A24,СВЦЭМ!$B$39:$B$789,T$11)+'СЕТ СН'!$F$11+СВЦЭМ!$D$10+'СЕТ СН'!$F$6-'СЕТ СН'!$F$23</f>
        <v>2131.9041411600001</v>
      </c>
      <c r="U24" s="36">
        <f>SUMIFS(СВЦЭМ!$D$39:$D$789,СВЦЭМ!$A$39:$A$789,$A24,СВЦЭМ!$B$39:$B$789,U$11)+'СЕТ СН'!$F$11+СВЦЭМ!$D$10+'СЕТ СН'!$F$6-'СЕТ СН'!$F$23</f>
        <v>2143.7951327700002</v>
      </c>
      <c r="V24" s="36">
        <f>SUMIFS(СВЦЭМ!$D$39:$D$789,СВЦЭМ!$A$39:$A$789,$A24,СВЦЭМ!$B$39:$B$789,V$11)+'СЕТ СН'!$F$11+СВЦЭМ!$D$10+'СЕТ СН'!$F$6-'СЕТ СН'!$F$23</f>
        <v>2160.678774</v>
      </c>
      <c r="W24" s="36">
        <f>SUMIFS(СВЦЭМ!$D$39:$D$789,СВЦЭМ!$A$39:$A$789,$A24,СВЦЭМ!$B$39:$B$789,W$11)+'СЕТ СН'!$F$11+СВЦЭМ!$D$10+'СЕТ СН'!$F$6-'СЕТ СН'!$F$23</f>
        <v>2170.2071152799999</v>
      </c>
      <c r="X24" s="36">
        <f>SUMIFS(СВЦЭМ!$D$39:$D$789,СВЦЭМ!$A$39:$A$789,$A24,СВЦЭМ!$B$39:$B$789,X$11)+'СЕТ СН'!$F$11+СВЦЭМ!$D$10+'СЕТ СН'!$F$6-'СЕТ СН'!$F$23</f>
        <v>2213.3646918300001</v>
      </c>
      <c r="Y24" s="36">
        <f>SUMIFS(СВЦЭМ!$D$39:$D$789,СВЦЭМ!$A$39:$A$789,$A24,СВЦЭМ!$B$39:$B$789,Y$11)+'СЕТ СН'!$F$11+СВЦЭМ!$D$10+'СЕТ СН'!$F$6-'СЕТ СН'!$F$23</f>
        <v>2242.2749600100001</v>
      </c>
    </row>
    <row r="25" spans="1:25" ht="15.75" x14ac:dyDescent="0.2">
      <c r="A25" s="35">
        <f t="shared" si="0"/>
        <v>45640</v>
      </c>
      <c r="B25" s="36">
        <f>SUMIFS(СВЦЭМ!$D$39:$D$789,СВЦЭМ!$A$39:$A$789,$A25,СВЦЭМ!$B$39:$B$789,B$11)+'СЕТ СН'!$F$11+СВЦЭМ!$D$10+'СЕТ СН'!$F$6-'СЕТ СН'!$F$23</f>
        <v>2328.4603083400002</v>
      </c>
      <c r="C25" s="36">
        <f>SUMIFS(СВЦЭМ!$D$39:$D$789,СВЦЭМ!$A$39:$A$789,$A25,СВЦЭМ!$B$39:$B$789,C$11)+'СЕТ СН'!$F$11+СВЦЭМ!$D$10+'СЕТ СН'!$F$6-'СЕТ СН'!$F$23</f>
        <v>2365.9933898700001</v>
      </c>
      <c r="D25" s="36">
        <f>SUMIFS(СВЦЭМ!$D$39:$D$789,СВЦЭМ!$A$39:$A$789,$A25,СВЦЭМ!$B$39:$B$789,D$11)+'СЕТ СН'!$F$11+СВЦЭМ!$D$10+'СЕТ СН'!$F$6-'СЕТ СН'!$F$23</f>
        <v>2375.3695901699998</v>
      </c>
      <c r="E25" s="36">
        <f>SUMIFS(СВЦЭМ!$D$39:$D$789,СВЦЭМ!$A$39:$A$789,$A25,СВЦЭМ!$B$39:$B$789,E$11)+'СЕТ СН'!$F$11+СВЦЭМ!$D$10+'СЕТ СН'!$F$6-'СЕТ СН'!$F$23</f>
        <v>2399.8759082299998</v>
      </c>
      <c r="F25" s="36">
        <f>SUMIFS(СВЦЭМ!$D$39:$D$789,СВЦЭМ!$A$39:$A$789,$A25,СВЦЭМ!$B$39:$B$789,F$11)+'СЕТ СН'!$F$11+СВЦЭМ!$D$10+'СЕТ СН'!$F$6-'СЕТ СН'!$F$23</f>
        <v>2400.1945818999998</v>
      </c>
      <c r="G25" s="36">
        <f>SUMIFS(СВЦЭМ!$D$39:$D$789,СВЦЭМ!$A$39:$A$789,$A25,СВЦЭМ!$B$39:$B$789,G$11)+'СЕТ СН'!$F$11+СВЦЭМ!$D$10+'СЕТ СН'!$F$6-'СЕТ СН'!$F$23</f>
        <v>2383.9034152700001</v>
      </c>
      <c r="H25" s="36">
        <f>SUMIFS(СВЦЭМ!$D$39:$D$789,СВЦЭМ!$A$39:$A$789,$A25,СВЦЭМ!$B$39:$B$789,H$11)+'СЕТ СН'!$F$11+СВЦЭМ!$D$10+'СЕТ СН'!$F$6-'СЕТ СН'!$F$23</f>
        <v>2374.1344397899998</v>
      </c>
      <c r="I25" s="36">
        <f>SUMIFS(СВЦЭМ!$D$39:$D$789,СВЦЭМ!$A$39:$A$789,$A25,СВЦЭМ!$B$39:$B$789,I$11)+'СЕТ СН'!$F$11+СВЦЭМ!$D$10+'СЕТ СН'!$F$6-'СЕТ СН'!$F$23</f>
        <v>2337.9192063999999</v>
      </c>
      <c r="J25" s="36">
        <f>SUMIFS(СВЦЭМ!$D$39:$D$789,СВЦЭМ!$A$39:$A$789,$A25,СВЦЭМ!$B$39:$B$789,J$11)+'СЕТ СН'!$F$11+СВЦЭМ!$D$10+'СЕТ СН'!$F$6-'СЕТ СН'!$F$23</f>
        <v>2266.8852493200002</v>
      </c>
      <c r="K25" s="36">
        <f>SUMIFS(СВЦЭМ!$D$39:$D$789,СВЦЭМ!$A$39:$A$789,$A25,СВЦЭМ!$B$39:$B$789,K$11)+'СЕТ СН'!$F$11+СВЦЭМ!$D$10+'СЕТ СН'!$F$6-'СЕТ СН'!$F$23</f>
        <v>2154.65796426</v>
      </c>
      <c r="L25" s="36">
        <f>SUMIFS(СВЦЭМ!$D$39:$D$789,СВЦЭМ!$A$39:$A$789,$A25,СВЦЭМ!$B$39:$B$789,L$11)+'СЕТ СН'!$F$11+СВЦЭМ!$D$10+'СЕТ СН'!$F$6-'СЕТ СН'!$F$23</f>
        <v>2130.6779293200002</v>
      </c>
      <c r="M25" s="36">
        <f>SUMIFS(СВЦЭМ!$D$39:$D$789,СВЦЭМ!$A$39:$A$789,$A25,СВЦЭМ!$B$39:$B$789,M$11)+'СЕТ СН'!$F$11+СВЦЭМ!$D$10+'СЕТ СН'!$F$6-'СЕТ СН'!$F$23</f>
        <v>2149.3021339300003</v>
      </c>
      <c r="N25" s="36">
        <f>SUMIFS(СВЦЭМ!$D$39:$D$789,СВЦЭМ!$A$39:$A$789,$A25,СВЦЭМ!$B$39:$B$789,N$11)+'СЕТ СН'!$F$11+СВЦЭМ!$D$10+'СЕТ СН'!$F$6-'СЕТ СН'!$F$23</f>
        <v>2151.2023258300001</v>
      </c>
      <c r="O25" s="36">
        <f>SUMIFS(СВЦЭМ!$D$39:$D$789,СВЦЭМ!$A$39:$A$789,$A25,СВЦЭМ!$B$39:$B$789,O$11)+'СЕТ СН'!$F$11+СВЦЭМ!$D$10+'СЕТ СН'!$F$6-'СЕТ СН'!$F$23</f>
        <v>2156.0282226500003</v>
      </c>
      <c r="P25" s="36">
        <f>SUMIFS(СВЦЭМ!$D$39:$D$789,СВЦЭМ!$A$39:$A$789,$A25,СВЦЭМ!$B$39:$B$789,P$11)+'СЕТ СН'!$F$11+СВЦЭМ!$D$10+'СЕТ СН'!$F$6-'СЕТ СН'!$F$23</f>
        <v>2157.0479673499999</v>
      </c>
      <c r="Q25" s="36">
        <f>SUMIFS(СВЦЭМ!$D$39:$D$789,СВЦЭМ!$A$39:$A$789,$A25,СВЦЭМ!$B$39:$B$789,Q$11)+'СЕТ СН'!$F$11+СВЦЭМ!$D$10+'СЕТ СН'!$F$6-'СЕТ СН'!$F$23</f>
        <v>2193.5024327300002</v>
      </c>
      <c r="R25" s="36">
        <f>SUMIFS(СВЦЭМ!$D$39:$D$789,СВЦЭМ!$A$39:$A$789,$A25,СВЦЭМ!$B$39:$B$789,R$11)+'СЕТ СН'!$F$11+СВЦЭМ!$D$10+'СЕТ СН'!$F$6-'СЕТ СН'!$F$23</f>
        <v>2190.95869468</v>
      </c>
      <c r="S25" s="36">
        <f>SUMIFS(СВЦЭМ!$D$39:$D$789,СВЦЭМ!$A$39:$A$789,$A25,СВЦЭМ!$B$39:$B$789,S$11)+'СЕТ СН'!$F$11+СВЦЭМ!$D$10+'СЕТ СН'!$F$6-'СЕТ СН'!$F$23</f>
        <v>2143.1456907500001</v>
      </c>
      <c r="T25" s="36">
        <f>SUMIFS(СВЦЭМ!$D$39:$D$789,СВЦЭМ!$A$39:$A$789,$A25,СВЦЭМ!$B$39:$B$789,T$11)+'СЕТ СН'!$F$11+СВЦЭМ!$D$10+'СЕТ СН'!$F$6-'СЕТ СН'!$F$23</f>
        <v>2116.4861215999999</v>
      </c>
      <c r="U25" s="36">
        <f>SUMIFS(СВЦЭМ!$D$39:$D$789,СВЦЭМ!$A$39:$A$789,$A25,СВЦЭМ!$B$39:$B$789,U$11)+'СЕТ СН'!$F$11+СВЦЭМ!$D$10+'СЕТ СН'!$F$6-'СЕТ СН'!$F$23</f>
        <v>2128.0095475799999</v>
      </c>
      <c r="V25" s="36">
        <f>SUMIFS(СВЦЭМ!$D$39:$D$789,СВЦЭМ!$A$39:$A$789,$A25,СВЦЭМ!$B$39:$B$789,V$11)+'СЕТ СН'!$F$11+СВЦЭМ!$D$10+'СЕТ СН'!$F$6-'СЕТ СН'!$F$23</f>
        <v>2188.0652679</v>
      </c>
      <c r="W25" s="36">
        <f>SUMIFS(СВЦЭМ!$D$39:$D$789,СВЦЭМ!$A$39:$A$789,$A25,СВЦЭМ!$B$39:$B$789,W$11)+'СЕТ СН'!$F$11+СВЦЭМ!$D$10+'СЕТ СН'!$F$6-'СЕТ СН'!$F$23</f>
        <v>2213.9376220700001</v>
      </c>
      <c r="X25" s="36">
        <f>SUMIFS(СВЦЭМ!$D$39:$D$789,СВЦЭМ!$A$39:$A$789,$A25,СВЦЭМ!$B$39:$B$789,X$11)+'СЕТ СН'!$F$11+СВЦЭМ!$D$10+'СЕТ СН'!$F$6-'СЕТ СН'!$F$23</f>
        <v>2238.3141410000003</v>
      </c>
      <c r="Y25" s="36">
        <f>SUMIFS(СВЦЭМ!$D$39:$D$789,СВЦЭМ!$A$39:$A$789,$A25,СВЦЭМ!$B$39:$B$789,Y$11)+'СЕТ СН'!$F$11+СВЦЭМ!$D$10+'СЕТ СН'!$F$6-'СЕТ СН'!$F$23</f>
        <v>2286.2736676700001</v>
      </c>
    </row>
    <row r="26" spans="1:25" ht="15.75" x14ac:dyDescent="0.2">
      <c r="A26" s="35">
        <f t="shared" si="0"/>
        <v>45641</v>
      </c>
      <c r="B26" s="36">
        <f>SUMIFS(СВЦЭМ!$D$39:$D$789,СВЦЭМ!$A$39:$A$789,$A26,СВЦЭМ!$B$39:$B$789,B$11)+'СЕТ СН'!$F$11+СВЦЭМ!$D$10+'СЕТ СН'!$F$6-'СЕТ СН'!$F$23</f>
        <v>2284.38125937</v>
      </c>
      <c r="C26" s="36">
        <f>SUMIFS(СВЦЭМ!$D$39:$D$789,СВЦЭМ!$A$39:$A$789,$A26,СВЦЭМ!$B$39:$B$789,C$11)+'СЕТ СН'!$F$11+СВЦЭМ!$D$10+'СЕТ СН'!$F$6-'СЕТ СН'!$F$23</f>
        <v>2291.4929743100001</v>
      </c>
      <c r="D26" s="36">
        <f>SUMIFS(СВЦЭМ!$D$39:$D$789,СВЦЭМ!$A$39:$A$789,$A26,СВЦЭМ!$B$39:$B$789,D$11)+'СЕТ СН'!$F$11+СВЦЭМ!$D$10+'СЕТ СН'!$F$6-'СЕТ СН'!$F$23</f>
        <v>2330.0298915899998</v>
      </c>
      <c r="E26" s="36">
        <f>SUMIFS(СВЦЭМ!$D$39:$D$789,СВЦЭМ!$A$39:$A$789,$A26,СВЦЭМ!$B$39:$B$789,E$11)+'СЕТ СН'!$F$11+СВЦЭМ!$D$10+'СЕТ СН'!$F$6-'СЕТ СН'!$F$23</f>
        <v>2341.4053787999997</v>
      </c>
      <c r="F26" s="36">
        <f>SUMIFS(СВЦЭМ!$D$39:$D$789,СВЦЭМ!$A$39:$A$789,$A26,СВЦЭМ!$B$39:$B$789,F$11)+'СЕТ СН'!$F$11+СВЦЭМ!$D$10+'СЕТ СН'!$F$6-'СЕТ СН'!$F$23</f>
        <v>2349.1804689800001</v>
      </c>
      <c r="G26" s="36">
        <f>SUMIFS(СВЦЭМ!$D$39:$D$789,СВЦЭМ!$A$39:$A$789,$A26,СВЦЭМ!$B$39:$B$789,G$11)+'СЕТ СН'!$F$11+СВЦЭМ!$D$10+'СЕТ СН'!$F$6-'СЕТ СН'!$F$23</f>
        <v>2332.00035712</v>
      </c>
      <c r="H26" s="36">
        <f>SUMIFS(СВЦЭМ!$D$39:$D$789,СВЦЭМ!$A$39:$A$789,$A26,СВЦЭМ!$B$39:$B$789,H$11)+'СЕТ СН'!$F$11+СВЦЭМ!$D$10+'СЕТ СН'!$F$6-'СЕТ СН'!$F$23</f>
        <v>2314.0742383500001</v>
      </c>
      <c r="I26" s="36">
        <f>SUMIFS(СВЦЭМ!$D$39:$D$789,СВЦЭМ!$A$39:$A$789,$A26,СВЦЭМ!$B$39:$B$789,I$11)+'СЕТ СН'!$F$11+СВЦЭМ!$D$10+'СЕТ СН'!$F$6-'СЕТ СН'!$F$23</f>
        <v>2321.9625611199999</v>
      </c>
      <c r="J26" s="36">
        <f>SUMIFS(СВЦЭМ!$D$39:$D$789,СВЦЭМ!$A$39:$A$789,$A26,СВЦЭМ!$B$39:$B$789,J$11)+'СЕТ СН'!$F$11+СВЦЭМ!$D$10+'СЕТ СН'!$F$6-'СЕТ СН'!$F$23</f>
        <v>2246.2150985200001</v>
      </c>
      <c r="K26" s="36">
        <f>SUMIFS(СВЦЭМ!$D$39:$D$789,СВЦЭМ!$A$39:$A$789,$A26,СВЦЭМ!$B$39:$B$789,K$11)+'СЕТ СН'!$F$11+СВЦЭМ!$D$10+'СЕТ СН'!$F$6-'СЕТ СН'!$F$23</f>
        <v>2165.9357914699999</v>
      </c>
      <c r="L26" s="36">
        <f>SUMIFS(СВЦЭМ!$D$39:$D$789,СВЦЭМ!$A$39:$A$789,$A26,СВЦЭМ!$B$39:$B$789,L$11)+'СЕТ СН'!$F$11+СВЦЭМ!$D$10+'СЕТ СН'!$F$6-'СЕТ СН'!$F$23</f>
        <v>2134.67795097</v>
      </c>
      <c r="M26" s="36">
        <f>SUMIFS(СВЦЭМ!$D$39:$D$789,СВЦЭМ!$A$39:$A$789,$A26,СВЦЭМ!$B$39:$B$789,M$11)+'СЕТ СН'!$F$11+СВЦЭМ!$D$10+'СЕТ СН'!$F$6-'СЕТ СН'!$F$23</f>
        <v>2146.72827392</v>
      </c>
      <c r="N26" s="36">
        <f>SUMIFS(СВЦЭМ!$D$39:$D$789,СВЦЭМ!$A$39:$A$789,$A26,СВЦЭМ!$B$39:$B$789,N$11)+'СЕТ СН'!$F$11+СВЦЭМ!$D$10+'СЕТ СН'!$F$6-'СЕТ СН'!$F$23</f>
        <v>2183.09167497</v>
      </c>
      <c r="O26" s="36">
        <f>SUMIFS(СВЦЭМ!$D$39:$D$789,СВЦЭМ!$A$39:$A$789,$A26,СВЦЭМ!$B$39:$B$789,O$11)+'СЕТ СН'!$F$11+СВЦЭМ!$D$10+'СЕТ СН'!$F$6-'СЕТ СН'!$F$23</f>
        <v>2200.0053131300001</v>
      </c>
      <c r="P26" s="36">
        <f>SUMIFS(СВЦЭМ!$D$39:$D$789,СВЦЭМ!$A$39:$A$789,$A26,СВЦЭМ!$B$39:$B$789,P$11)+'СЕТ СН'!$F$11+СВЦЭМ!$D$10+'СЕТ СН'!$F$6-'СЕТ СН'!$F$23</f>
        <v>2223.3190316600003</v>
      </c>
      <c r="Q26" s="36">
        <f>SUMIFS(СВЦЭМ!$D$39:$D$789,СВЦЭМ!$A$39:$A$789,$A26,СВЦЭМ!$B$39:$B$789,Q$11)+'СЕТ СН'!$F$11+СВЦЭМ!$D$10+'СЕТ СН'!$F$6-'СЕТ СН'!$F$23</f>
        <v>2241.1393354300003</v>
      </c>
      <c r="R26" s="36">
        <f>SUMIFS(СВЦЭМ!$D$39:$D$789,СВЦЭМ!$A$39:$A$789,$A26,СВЦЭМ!$B$39:$B$789,R$11)+'СЕТ СН'!$F$11+СВЦЭМ!$D$10+'СЕТ СН'!$F$6-'СЕТ СН'!$F$23</f>
        <v>2229.6035148199999</v>
      </c>
      <c r="S26" s="36">
        <f>SUMIFS(СВЦЭМ!$D$39:$D$789,СВЦЭМ!$A$39:$A$789,$A26,СВЦЭМ!$B$39:$B$789,S$11)+'СЕТ СН'!$F$11+СВЦЭМ!$D$10+'СЕТ СН'!$F$6-'СЕТ СН'!$F$23</f>
        <v>2167.03533462</v>
      </c>
      <c r="T26" s="36">
        <f>SUMIFS(СВЦЭМ!$D$39:$D$789,СВЦЭМ!$A$39:$A$789,$A26,СВЦЭМ!$B$39:$B$789,T$11)+'СЕТ СН'!$F$11+СВЦЭМ!$D$10+'СЕТ СН'!$F$6-'СЕТ СН'!$F$23</f>
        <v>2143.7633901500003</v>
      </c>
      <c r="U26" s="36">
        <f>SUMIFS(СВЦЭМ!$D$39:$D$789,СВЦЭМ!$A$39:$A$789,$A26,СВЦЭМ!$B$39:$B$789,U$11)+'СЕТ СН'!$F$11+СВЦЭМ!$D$10+'СЕТ СН'!$F$6-'СЕТ СН'!$F$23</f>
        <v>2157.87457425</v>
      </c>
      <c r="V26" s="36">
        <f>SUMIFS(СВЦЭМ!$D$39:$D$789,СВЦЭМ!$A$39:$A$789,$A26,СВЦЭМ!$B$39:$B$789,V$11)+'СЕТ СН'!$F$11+СВЦЭМ!$D$10+'СЕТ СН'!$F$6-'СЕТ СН'!$F$23</f>
        <v>2170.6599624400001</v>
      </c>
      <c r="W26" s="36">
        <f>SUMIFS(СВЦЭМ!$D$39:$D$789,СВЦЭМ!$A$39:$A$789,$A26,СВЦЭМ!$B$39:$B$789,W$11)+'СЕТ СН'!$F$11+СВЦЭМ!$D$10+'СЕТ СН'!$F$6-'СЕТ СН'!$F$23</f>
        <v>2184.3700944299999</v>
      </c>
      <c r="X26" s="36">
        <f>SUMIFS(СВЦЭМ!$D$39:$D$789,СВЦЭМ!$A$39:$A$789,$A26,СВЦЭМ!$B$39:$B$789,X$11)+'СЕТ СН'!$F$11+СВЦЭМ!$D$10+'СЕТ СН'!$F$6-'СЕТ СН'!$F$23</f>
        <v>2239.8547191600001</v>
      </c>
      <c r="Y26" s="36">
        <f>SUMIFS(СВЦЭМ!$D$39:$D$789,СВЦЭМ!$A$39:$A$789,$A26,СВЦЭМ!$B$39:$B$789,Y$11)+'СЕТ СН'!$F$11+СВЦЭМ!$D$10+'СЕТ СН'!$F$6-'СЕТ СН'!$F$23</f>
        <v>2269.2306078400002</v>
      </c>
    </row>
    <row r="27" spans="1:25" ht="15.75" x14ac:dyDescent="0.2">
      <c r="A27" s="35">
        <f t="shared" si="0"/>
        <v>45642</v>
      </c>
      <c r="B27" s="36">
        <f>SUMIFS(СВЦЭМ!$D$39:$D$789,СВЦЭМ!$A$39:$A$789,$A27,СВЦЭМ!$B$39:$B$789,B$11)+'СЕТ СН'!$F$11+СВЦЭМ!$D$10+'СЕТ СН'!$F$6-'СЕТ СН'!$F$23</f>
        <v>2195.4906124600002</v>
      </c>
      <c r="C27" s="36">
        <f>SUMIFS(СВЦЭМ!$D$39:$D$789,СВЦЭМ!$A$39:$A$789,$A27,СВЦЭМ!$B$39:$B$789,C$11)+'СЕТ СН'!$F$11+СВЦЭМ!$D$10+'СЕТ СН'!$F$6-'СЕТ СН'!$F$23</f>
        <v>2233.81833125</v>
      </c>
      <c r="D27" s="36">
        <f>SUMIFS(СВЦЭМ!$D$39:$D$789,СВЦЭМ!$A$39:$A$789,$A27,СВЦЭМ!$B$39:$B$789,D$11)+'СЕТ СН'!$F$11+СВЦЭМ!$D$10+'СЕТ СН'!$F$6-'СЕТ СН'!$F$23</f>
        <v>2247.90206863</v>
      </c>
      <c r="E27" s="36">
        <f>SUMIFS(СВЦЭМ!$D$39:$D$789,СВЦЭМ!$A$39:$A$789,$A27,СВЦЭМ!$B$39:$B$789,E$11)+'СЕТ СН'!$F$11+СВЦЭМ!$D$10+'СЕТ СН'!$F$6-'СЕТ СН'!$F$23</f>
        <v>2259.0007313900001</v>
      </c>
      <c r="F27" s="36">
        <f>SUMIFS(СВЦЭМ!$D$39:$D$789,СВЦЭМ!$A$39:$A$789,$A27,СВЦЭМ!$B$39:$B$789,F$11)+'СЕТ СН'!$F$11+СВЦЭМ!$D$10+'СЕТ СН'!$F$6-'СЕТ СН'!$F$23</f>
        <v>2249.5878122700001</v>
      </c>
      <c r="G27" s="36">
        <f>SUMIFS(СВЦЭМ!$D$39:$D$789,СВЦЭМ!$A$39:$A$789,$A27,СВЦЭМ!$B$39:$B$789,G$11)+'СЕТ СН'!$F$11+СВЦЭМ!$D$10+'СЕТ СН'!$F$6-'СЕТ СН'!$F$23</f>
        <v>2218.2803741100001</v>
      </c>
      <c r="H27" s="36">
        <f>SUMIFS(СВЦЭМ!$D$39:$D$789,СВЦЭМ!$A$39:$A$789,$A27,СВЦЭМ!$B$39:$B$789,H$11)+'СЕТ СН'!$F$11+СВЦЭМ!$D$10+'СЕТ СН'!$F$6-'СЕТ СН'!$F$23</f>
        <v>2217.10915011</v>
      </c>
      <c r="I27" s="36">
        <f>SUMIFS(СВЦЭМ!$D$39:$D$789,СВЦЭМ!$A$39:$A$789,$A27,СВЦЭМ!$B$39:$B$789,I$11)+'СЕТ СН'!$F$11+СВЦЭМ!$D$10+'СЕТ СН'!$F$6-'СЕТ СН'!$F$23</f>
        <v>2155.55017688</v>
      </c>
      <c r="J27" s="36">
        <f>SUMIFS(СВЦЭМ!$D$39:$D$789,СВЦЭМ!$A$39:$A$789,$A27,СВЦЭМ!$B$39:$B$789,J$11)+'СЕТ СН'!$F$11+СВЦЭМ!$D$10+'СЕТ СН'!$F$6-'СЕТ СН'!$F$23</f>
        <v>2158.5649416300002</v>
      </c>
      <c r="K27" s="36">
        <f>SUMIFS(СВЦЭМ!$D$39:$D$789,СВЦЭМ!$A$39:$A$789,$A27,СВЦЭМ!$B$39:$B$789,K$11)+'СЕТ СН'!$F$11+СВЦЭМ!$D$10+'СЕТ СН'!$F$6-'СЕТ СН'!$F$23</f>
        <v>2149.0684392400003</v>
      </c>
      <c r="L27" s="36">
        <f>SUMIFS(СВЦЭМ!$D$39:$D$789,СВЦЭМ!$A$39:$A$789,$A27,СВЦЭМ!$B$39:$B$789,L$11)+'СЕТ СН'!$F$11+СВЦЭМ!$D$10+'СЕТ СН'!$F$6-'СЕТ СН'!$F$23</f>
        <v>2137.5263304499999</v>
      </c>
      <c r="M27" s="36">
        <f>SUMIFS(СВЦЭМ!$D$39:$D$789,СВЦЭМ!$A$39:$A$789,$A27,СВЦЭМ!$B$39:$B$789,M$11)+'СЕТ СН'!$F$11+СВЦЭМ!$D$10+'СЕТ СН'!$F$6-'СЕТ СН'!$F$23</f>
        <v>2153.9113808800003</v>
      </c>
      <c r="N27" s="36">
        <f>SUMIFS(СВЦЭМ!$D$39:$D$789,СВЦЭМ!$A$39:$A$789,$A27,СВЦЭМ!$B$39:$B$789,N$11)+'СЕТ СН'!$F$11+СВЦЭМ!$D$10+'СЕТ СН'!$F$6-'СЕТ СН'!$F$23</f>
        <v>2142.98992198</v>
      </c>
      <c r="O27" s="36">
        <f>SUMIFS(СВЦЭМ!$D$39:$D$789,СВЦЭМ!$A$39:$A$789,$A27,СВЦЭМ!$B$39:$B$789,O$11)+'СЕТ СН'!$F$11+СВЦЭМ!$D$10+'СЕТ СН'!$F$6-'СЕТ СН'!$F$23</f>
        <v>2162.7050519499999</v>
      </c>
      <c r="P27" s="36">
        <f>SUMIFS(СВЦЭМ!$D$39:$D$789,СВЦЭМ!$A$39:$A$789,$A27,СВЦЭМ!$B$39:$B$789,P$11)+'СЕТ СН'!$F$11+СВЦЭМ!$D$10+'СЕТ СН'!$F$6-'СЕТ СН'!$F$23</f>
        <v>2172.9927603900001</v>
      </c>
      <c r="Q27" s="36">
        <f>SUMIFS(СВЦЭМ!$D$39:$D$789,СВЦЭМ!$A$39:$A$789,$A27,СВЦЭМ!$B$39:$B$789,Q$11)+'СЕТ СН'!$F$11+СВЦЭМ!$D$10+'СЕТ СН'!$F$6-'СЕТ СН'!$F$23</f>
        <v>2186.6606246199999</v>
      </c>
      <c r="R27" s="36">
        <f>SUMIFS(СВЦЭМ!$D$39:$D$789,СВЦЭМ!$A$39:$A$789,$A27,СВЦЭМ!$B$39:$B$789,R$11)+'СЕТ СН'!$F$11+СВЦЭМ!$D$10+'СЕТ СН'!$F$6-'СЕТ СН'!$F$23</f>
        <v>2170.8097499999999</v>
      </c>
      <c r="S27" s="36">
        <f>SUMIFS(СВЦЭМ!$D$39:$D$789,СВЦЭМ!$A$39:$A$789,$A27,СВЦЭМ!$B$39:$B$789,S$11)+'СЕТ СН'!$F$11+СВЦЭМ!$D$10+'СЕТ СН'!$F$6-'СЕТ СН'!$F$23</f>
        <v>2125.3834830599999</v>
      </c>
      <c r="T27" s="36">
        <f>SUMIFS(СВЦЭМ!$D$39:$D$789,СВЦЭМ!$A$39:$A$789,$A27,СВЦЭМ!$B$39:$B$789,T$11)+'СЕТ СН'!$F$11+СВЦЭМ!$D$10+'СЕТ СН'!$F$6-'СЕТ СН'!$F$23</f>
        <v>2127.4913387700003</v>
      </c>
      <c r="U27" s="36">
        <f>SUMIFS(СВЦЭМ!$D$39:$D$789,СВЦЭМ!$A$39:$A$789,$A27,СВЦЭМ!$B$39:$B$789,U$11)+'СЕТ СН'!$F$11+СВЦЭМ!$D$10+'СЕТ СН'!$F$6-'СЕТ СН'!$F$23</f>
        <v>2129.4443043300003</v>
      </c>
      <c r="V27" s="36">
        <f>SUMIFS(СВЦЭМ!$D$39:$D$789,СВЦЭМ!$A$39:$A$789,$A27,СВЦЭМ!$B$39:$B$789,V$11)+'СЕТ СН'!$F$11+СВЦЭМ!$D$10+'СЕТ СН'!$F$6-'СЕТ СН'!$F$23</f>
        <v>2149.42362228</v>
      </c>
      <c r="W27" s="36">
        <f>SUMIFS(СВЦЭМ!$D$39:$D$789,СВЦЭМ!$A$39:$A$789,$A27,СВЦЭМ!$B$39:$B$789,W$11)+'СЕТ СН'!$F$11+СВЦЭМ!$D$10+'СЕТ СН'!$F$6-'СЕТ СН'!$F$23</f>
        <v>2174.7633872900001</v>
      </c>
      <c r="X27" s="36">
        <f>SUMIFS(СВЦЭМ!$D$39:$D$789,СВЦЭМ!$A$39:$A$789,$A27,СВЦЭМ!$B$39:$B$789,X$11)+'СЕТ СН'!$F$11+СВЦЭМ!$D$10+'СЕТ СН'!$F$6-'СЕТ СН'!$F$23</f>
        <v>2208.5626713900001</v>
      </c>
      <c r="Y27" s="36">
        <f>SUMIFS(СВЦЭМ!$D$39:$D$789,СВЦЭМ!$A$39:$A$789,$A27,СВЦЭМ!$B$39:$B$789,Y$11)+'СЕТ СН'!$F$11+СВЦЭМ!$D$10+'СЕТ СН'!$F$6-'СЕТ СН'!$F$23</f>
        <v>2249.4669362300001</v>
      </c>
    </row>
    <row r="28" spans="1:25" ht="15.75" x14ac:dyDescent="0.2">
      <c r="A28" s="35">
        <f t="shared" si="0"/>
        <v>45643</v>
      </c>
      <c r="B28" s="36">
        <f>SUMIFS(СВЦЭМ!$D$39:$D$789,СВЦЭМ!$A$39:$A$789,$A28,СВЦЭМ!$B$39:$B$789,B$11)+'СЕТ СН'!$F$11+СВЦЭМ!$D$10+'СЕТ СН'!$F$6-'СЕТ СН'!$F$23</f>
        <v>2404.1749903999998</v>
      </c>
      <c r="C28" s="36">
        <f>SUMIFS(СВЦЭМ!$D$39:$D$789,СВЦЭМ!$A$39:$A$789,$A28,СВЦЭМ!$B$39:$B$789,C$11)+'СЕТ СН'!$F$11+СВЦЭМ!$D$10+'СЕТ СН'!$F$6-'СЕТ СН'!$F$23</f>
        <v>2463.2983028600001</v>
      </c>
      <c r="D28" s="36">
        <f>SUMIFS(СВЦЭМ!$D$39:$D$789,СВЦЭМ!$A$39:$A$789,$A28,СВЦЭМ!$B$39:$B$789,D$11)+'СЕТ СН'!$F$11+СВЦЭМ!$D$10+'СЕТ СН'!$F$6-'СЕТ СН'!$F$23</f>
        <v>2510.01821225</v>
      </c>
      <c r="E28" s="36">
        <f>SUMIFS(СВЦЭМ!$D$39:$D$789,СВЦЭМ!$A$39:$A$789,$A28,СВЦЭМ!$B$39:$B$789,E$11)+'СЕТ СН'!$F$11+СВЦЭМ!$D$10+'СЕТ СН'!$F$6-'СЕТ СН'!$F$23</f>
        <v>2538.0019663500002</v>
      </c>
      <c r="F28" s="36">
        <f>SUMIFS(СВЦЭМ!$D$39:$D$789,СВЦЭМ!$A$39:$A$789,$A28,СВЦЭМ!$B$39:$B$789,F$11)+'СЕТ СН'!$F$11+СВЦЭМ!$D$10+'СЕТ СН'!$F$6-'СЕТ СН'!$F$23</f>
        <v>2554.8624986999998</v>
      </c>
      <c r="G28" s="36">
        <f>SUMIFS(СВЦЭМ!$D$39:$D$789,СВЦЭМ!$A$39:$A$789,$A28,СВЦЭМ!$B$39:$B$789,G$11)+'СЕТ СН'!$F$11+СВЦЭМ!$D$10+'СЕТ СН'!$F$6-'СЕТ СН'!$F$23</f>
        <v>2571.0586042999998</v>
      </c>
      <c r="H28" s="36">
        <f>SUMIFS(СВЦЭМ!$D$39:$D$789,СВЦЭМ!$A$39:$A$789,$A28,СВЦЭМ!$B$39:$B$789,H$11)+'СЕТ СН'!$F$11+СВЦЭМ!$D$10+'СЕТ СН'!$F$6-'СЕТ СН'!$F$23</f>
        <v>2490.2913348900001</v>
      </c>
      <c r="I28" s="36">
        <f>SUMIFS(СВЦЭМ!$D$39:$D$789,СВЦЭМ!$A$39:$A$789,$A28,СВЦЭМ!$B$39:$B$789,I$11)+'СЕТ СН'!$F$11+СВЦЭМ!$D$10+'СЕТ СН'!$F$6-'СЕТ СН'!$F$23</f>
        <v>2401.7456742899999</v>
      </c>
      <c r="J28" s="36">
        <f>SUMIFS(СВЦЭМ!$D$39:$D$789,СВЦЭМ!$A$39:$A$789,$A28,СВЦЭМ!$B$39:$B$789,J$11)+'СЕТ СН'!$F$11+СВЦЭМ!$D$10+'СЕТ СН'!$F$6-'СЕТ СН'!$F$23</f>
        <v>2363.3445480300002</v>
      </c>
      <c r="K28" s="36">
        <f>SUMIFS(СВЦЭМ!$D$39:$D$789,СВЦЭМ!$A$39:$A$789,$A28,СВЦЭМ!$B$39:$B$789,K$11)+'СЕТ СН'!$F$11+СВЦЭМ!$D$10+'СЕТ СН'!$F$6-'СЕТ СН'!$F$23</f>
        <v>2302.6261856300002</v>
      </c>
      <c r="L28" s="36">
        <f>SUMIFS(СВЦЭМ!$D$39:$D$789,СВЦЭМ!$A$39:$A$789,$A28,СВЦЭМ!$B$39:$B$789,L$11)+'СЕТ СН'!$F$11+СВЦЭМ!$D$10+'СЕТ СН'!$F$6-'СЕТ СН'!$F$23</f>
        <v>2276.5937667799999</v>
      </c>
      <c r="M28" s="36">
        <f>SUMIFS(СВЦЭМ!$D$39:$D$789,СВЦЭМ!$A$39:$A$789,$A28,СВЦЭМ!$B$39:$B$789,M$11)+'СЕТ СН'!$F$11+СВЦЭМ!$D$10+'СЕТ СН'!$F$6-'СЕТ СН'!$F$23</f>
        <v>2288.1364632099999</v>
      </c>
      <c r="N28" s="36">
        <f>SUMIFS(СВЦЭМ!$D$39:$D$789,СВЦЭМ!$A$39:$A$789,$A28,СВЦЭМ!$B$39:$B$789,N$11)+'СЕТ СН'!$F$11+СВЦЭМ!$D$10+'СЕТ СН'!$F$6-'СЕТ СН'!$F$23</f>
        <v>2307.5973217699998</v>
      </c>
      <c r="O28" s="36">
        <f>SUMIFS(СВЦЭМ!$D$39:$D$789,СВЦЭМ!$A$39:$A$789,$A28,СВЦЭМ!$B$39:$B$789,O$11)+'СЕТ СН'!$F$11+СВЦЭМ!$D$10+'СЕТ СН'!$F$6-'СЕТ СН'!$F$23</f>
        <v>2309.91820272</v>
      </c>
      <c r="P28" s="36">
        <f>SUMIFS(СВЦЭМ!$D$39:$D$789,СВЦЭМ!$A$39:$A$789,$A28,СВЦЭМ!$B$39:$B$789,P$11)+'СЕТ СН'!$F$11+СВЦЭМ!$D$10+'СЕТ СН'!$F$6-'СЕТ СН'!$F$23</f>
        <v>2312.1683581499997</v>
      </c>
      <c r="Q28" s="36">
        <f>SUMIFS(СВЦЭМ!$D$39:$D$789,СВЦЭМ!$A$39:$A$789,$A28,СВЦЭМ!$B$39:$B$789,Q$11)+'СЕТ СН'!$F$11+СВЦЭМ!$D$10+'СЕТ СН'!$F$6-'СЕТ СН'!$F$23</f>
        <v>2328.2033129400002</v>
      </c>
      <c r="R28" s="36">
        <f>SUMIFS(СВЦЭМ!$D$39:$D$789,СВЦЭМ!$A$39:$A$789,$A28,СВЦЭМ!$B$39:$B$789,R$11)+'СЕТ СН'!$F$11+СВЦЭМ!$D$10+'СЕТ СН'!$F$6-'СЕТ СН'!$F$23</f>
        <v>2320.13574376</v>
      </c>
      <c r="S28" s="36">
        <f>SUMIFS(СВЦЭМ!$D$39:$D$789,СВЦЭМ!$A$39:$A$789,$A28,СВЦЭМ!$B$39:$B$789,S$11)+'СЕТ СН'!$F$11+СВЦЭМ!$D$10+'СЕТ СН'!$F$6-'СЕТ СН'!$F$23</f>
        <v>2288.1136355200001</v>
      </c>
      <c r="T28" s="36">
        <f>SUMIFS(СВЦЭМ!$D$39:$D$789,СВЦЭМ!$A$39:$A$789,$A28,СВЦЭМ!$B$39:$B$789,T$11)+'СЕТ СН'!$F$11+СВЦЭМ!$D$10+'СЕТ СН'!$F$6-'СЕТ СН'!$F$23</f>
        <v>2334.1032438100001</v>
      </c>
      <c r="U28" s="36">
        <f>SUMIFS(СВЦЭМ!$D$39:$D$789,СВЦЭМ!$A$39:$A$789,$A28,СВЦЭМ!$B$39:$B$789,U$11)+'СЕТ СН'!$F$11+СВЦЭМ!$D$10+'СЕТ СН'!$F$6-'СЕТ СН'!$F$23</f>
        <v>2330.1132369100001</v>
      </c>
      <c r="V28" s="36">
        <f>SUMIFS(СВЦЭМ!$D$39:$D$789,СВЦЭМ!$A$39:$A$789,$A28,СВЦЭМ!$B$39:$B$789,V$11)+'СЕТ СН'!$F$11+СВЦЭМ!$D$10+'СЕТ СН'!$F$6-'СЕТ СН'!$F$23</f>
        <v>2391.8804645</v>
      </c>
      <c r="W28" s="36">
        <f>SUMIFS(СВЦЭМ!$D$39:$D$789,СВЦЭМ!$A$39:$A$789,$A28,СВЦЭМ!$B$39:$B$789,W$11)+'СЕТ СН'!$F$11+СВЦЭМ!$D$10+'СЕТ СН'!$F$6-'СЕТ СН'!$F$23</f>
        <v>2419.2246177699999</v>
      </c>
      <c r="X28" s="36">
        <f>SUMIFS(СВЦЭМ!$D$39:$D$789,СВЦЭМ!$A$39:$A$789,$A28,СВЦЭМ!$B$39:$B$789,X$11)+'СЕТ СН'!$F$11+СВЦЭМ!$D$10+'СЕТ СН'!$F$6-'СЕТ СН'!$F$23</f>
        <v>2439.3724096000001</v>
      </c>
      <c r="Y28" s="36">
        <f>SUMIFS(СВЦЭМ!$D$39:$D$789,СВЦЭМ!$A$39:$A$789,$A28,СВЦЭМ!$B$39:$B$789,Y$11)+'СЕТ СН'!$F$11+СВЦЭМ!$D$10+'СЕТ СН'!$F$6-'СЕТ СН'!$F$23</f>
        <v>2453.5031639200001</v>
      </c>
    </row>
    <row r="29" spans="1:25" ht="15.75" x14ac:dyDescent="0.2">
      <c r="A29" s="35">
        <f t="shared" si="0"/>
        <v>45644</v>
      </c>
      <c r="B29" s="36">
        <f>SUMIFS(СВЦЭМ!$D$39:$D$789,СВЦЭМ!$A$39:$A$789,$A29,СВЦЭМ!$B$39:$B$789,B$11)+'СЕТ СН'!$F$11+СВЦЭМ!$D$10+'СЕТ СН'!$F$6-'СЕТ СН'!$F$23</f>
        <v>2573.8128838500002</v>
      </c>
      <c r="C29" s="36">
        <f>SUMIFS(СВЦЭМ!$D$39:$D$789,СВЦЭМ!$A$39:$A$789,$A29,СВЦЭМ!$B$39:$B$789,C$11)+'СЕТ СН'!$F$11+СВЦЭМ!$D$10+'СЕТ СН'!$F$6-'СЕТ СН'!$F$23</f>
        <v>2617.21142095</v>
      </c>
      <c r="D29" s="36">
        <f>SUMIFS(СВЦЭМ!$D$39:$D$789,СВЦЭМ!$A$39:$A$789,$A29,СВЦЭМ!$B$39:$B$789,D$11)+'СЕТ СН'!$F$11+СВЦЭМ!$D$10+'СЕТ СН'!$F$6-'СЕТ СН'!$F$23</f>
        <v>2647.1416083499998</v>
      </c>
      <c r="E29" s="36">
        <f>SUMIFS(СВЦЭМ!$D$39:$D$789,СВЦЭМ!$A$39:$A$789,$A29,СВЦЭМ!$B$39:$B$789,E$11)+'СЕТ СН'!$F$11+СВЦЭМ!$D$10+'СЕТ СН'!$F$6-'СЕТ СН'!$F$23</f>
        <v>2662.3262052800001</v>
      </c>
      <c r="F29" s="36">
        <f>SUMIFS(СВЦЭМ!$D$39:$D$789,СВЦЭМ!$A$39:$A$789,$A29,СВЦЭМ!$B$39:$B$789,F$11)+'СЕТ СН'!$F$11+СВЦЭМ!$D$10+'СЕТ СН'!$F$6-'СЕТ СН'!$F$23</f>
        <v>2670.2254538000002</v>
      </c>
      <c r="G29" s="36">
        <f>SUMIFS(СВЦЭМ!$D$39:$D$789,СВЦЭМ!$A$39:$A$789,$A29,СВЦЭМ!$B$39:$B$789,G$11)+'СЕТ СН'!$F$11+СВЦЭМ!$D$10+'СЕТ СН'!$F$6-'СЕТ СН'!$F$23</f>
        <v>2644.5254545399998</v>
      </c>
      <c r="H29" s="36">
        <f>SUMIFS(СВЦЭМ!$D$39:$D$789,СВЦЭМ!$A$39:$A$789,$A29,СВЦЭМ!$B$39:$B$789,H$11)+'СЕТ СН'!$F$11+СВЦЭМ!$D$10+'СЕТ СН'!$F$6-'СЕТ СН'!$F$23</f>
        <v>2550.0543124999999</v>
      </c>
      <c r="I29" s="36">
        <f>SUMIFS(СВЦЭМ!$D$39:$D$789,СВЦЭМ!$A$39:$A$789,$A29,СВЦЭМ!$B$39:$B$789,I$11)+'СЕТ СН'!$F$11+СВЦЭМ!$D$10+'СЕТ СН'!$F$6-'СЕТ СН'!$F$23</f>
        <v>2423.1460641399999</v>
      </c>
      <c r="J29" s="36">
        <f>SUMIFS(СВЦЭМ!$D$39:$D$789,СВЦЭМ!$A$39:$A$789,$A29,СВЦЭМ!$B$39:$B$789,J$11)+'СЕТ СН'!$F$11+СВЦЭМ!$D$10+'СЕТ СН'!$F$6-'СЕТ СН'!$F$23</f>
        <v>2380.0796305099998</v>
      </c>
      <c r="K29" s="36">
        <f>SUMIFS(СВЦЭМ!$D$39:$D$789,СВЦЭМ!$A$39:$A$789,$A29,СВЦЭМ!$B$39:$B$789,K$11)+'СЕТ СН'!$F$11+СВЦЭМ!$D$10+'СЕТ СН'!$F$6-'СЕТ СН'!$F$23</f>
        <v>2321.9625756999999</v>
      </c>
      <c r="L29" s="36">
        <f>SUMIFS(СВЦЭМ!$D$39:$D$789,СВЦЭМ!$A$39:$A$789,$A29,СВЦЭМ!$B$39:$B$789,L$11)+'СЕТ СН'!$F$11+СВЦЭМ!$D$10+'СЕТ СН'!$F$6-'СЕТ СН'!$F$23</f>
        <v>2284.44012763</v>
      </c>
      <c r="M29" s="36">
        <f>SUMIFS(СВЦЭМ!$D$39:$D$789,СВЦЭМ!$A$39:$A$789,$A29,СВЦЭМ!$B$39:$B$789,M$11)+'СЕТ СН'!$F$11+СВЦЭМ!$D$10+'СЕТ СН'!$F$6-'СЕТ СН'!$F$23</f>
        <v>2352.58430881</v>
      </c>
      <c r="N29" s="36">
        <f>SUMIFS(СВЦЭМ!$D$39:$D$789,СВЦЭМ!$A$39:$A$789,$A29,СВЦЭМ!$B$39:$B$789,N$11)+'СЕТ СН'!$F$11+СВЦЭМ!$D$10+'СЕТ СН'!$F$6-'СЕТ СН'!$F$23</f>
        <v>2370.6611267899998</v>
      </c>
      <c r="O29" s="36">
        <f>SUMIFS(СВЦЭМ!$D$39:$D$789,СВЦЭМ!$A$39:$A$789,$A29,СВЦЭМ!$B$39:$B$789,O$11)+'СЕТ СН'!$F$11+СВЦЭМ!$D$10+'СЕТ СН'!$F$6-'СЕТ СН'!$F$23</f>
        <v>2360.23047008</v>
      </c>
      <c r="P29" s="36">
        <f>SUMIFS(СВЦЭМ!$D$39:$D$789,СВЦЭМ!$A$39:$A$789,$A29,СВЦЭМ!$B$39:$B$789,P$11)+'СЕТ СН'!$F$11+СВЦЭМ!$D$10+'СЕТ СН'!$F$6-'СЕТ СН'!$F$23</f>
        <v>2350.7390909199999</v>
      </c>
      <c r="Q29" s="36">
        <f>SUMIFS(СВЦЭМ!$D$39:$D$789,СВЦЭМ!$A$39:$A$789,$A29,СВЦЭМ!$B$39:$B$789,Q$11)+'СЕТ СН'!$F$11+СВЦЭМ!$D$10+'СЕТ СН'!$F$6-'СЕТ СН'!$F$23</f>
        <v>2365.6239535999998</v>
      </c>
      <c r="R29" s="36">
        <f>SUMIFS(СВЦЭМ!$D$39:$D$789,СВЦЭМ!$A$39:$A$789,$A29,СВЦЭМ!$B$39:$B$789,R$11)+'СЕТ СН'!$F$11+СВЦЭМ!$D$10+'СЕТ СН'!$F$6-'СЕТ СН'!$F$23</f>
        <v>2363.1154054899998</v>
      </c>
      <c r="S29" s="36">
        <f>SUMIFS(СВЦЭМ!$D$39:$D$789,СВЦЭМ!$A$39:$A$789,$A29,СВЦЭМ!$B$39:$B$789,S$11)+'СЕТ СН'!$F$11+СВЦЭМ!$D$10+'СЕТ СН'!$F$6-'СЕТ СН'!$F$23</f>
        <v>2326.3485677399999</v>
      </c>
      <c r="T29" s="36">
        <f>SUMIFS(СВЦЭМ!$D$39:$D$789,СВЦЭМ!$A$39:$A$789,$A29,СВЦЭМ!$B$39:$B$789,T$11)+'СЕТ СН'!$F$11+СВЦЭМ!$D$10+'СЕТ СН'!$F$6-'СЕТ СН'!$F$23</f>
        <v>2322.1152947599999</v>
      </c>
      <c r="U29" s="36">
        <f>SUMIFS(СВЦЭМ!$D$39:$D$789,СВЦЭМ!$A$39:$A$789,$A29,СВЦЭМ!$B$39:$B$789,U$11)+'СЕТ СН'!$F$11+СВЦЭМ!$D$10+'СЕТ СН'!$F$6-'СЕТ СН'!$F$23</f>
        <v>2326.03042065</v>
      </c>
      <c r="V29" s="36">
        <f>SUMIFS(СВЦЭМ!$D$39:$D$789,СВЦЭМ!$A$39:$A$789,$A29,СВЦЭМ!$B$39:$B$789,V$11)+'СЕТ СН'!$F$11+СВЦЭМ!$D$10+'СЕТ СН'!$F$6-'СЕТ СН'!$F$23</f>
        <v>2380.1343766300001</v>
      </c>
      <c r="W29" s="36">
        <f>SUMIFS(СВЦЭМ!$D$39:$D$789,СВЦЭМ!$A$39:$A$789,$A29,СВЦЭМ!$B$39:$B$789,W$11)+'СЕТ СН'!$F$11+СВЦЭМ!$D$10+'СЕТ СН'!$F$6-'СЕТ СН'!$F$23</f>
        <v>2411.4529532299998</v>
      </c>
      <c r="X29" s="36">
        <f>SUMIFS(СВЦЭМ!$D$39:$D$789,СВЦЭМ!$A$39:$A$789,$A29,СВЦЭМ!$B$39:$B$789,X$11)+'СЕТ СН'!$F$11+СВЦЭМ!$D$10+'СЕТ СН'!$F$6-'СЕТ СН'!$F$23</f>
        <v>2419.29231084</v>
      </c>
      <c r="Y29" s="36">
        <f>SUMIFS(СВЦЭМ!$D$39:$D$789,СВЦЭМ!$A$39:$A$789,$A29,СВЦЭМ!$B$39:$B$789,Y$11)+'СЕТ СН'!$F$11+СВЦЭМ!$D$10+'СЕТ СН'!$F$6-'СЕТ СН'!$F$23</f>
        <v>2476.48228092</v>
      </c>
    </row>
    <row r="30" spans="1:25" ht="15.75" x14ac:dyDescent="0.2">
      <c r="A30" s="35">
        <f t="shared" si="0"/>
        <v>45645</v>
      </c>
      <c r="B30" s="36">
        <f>SUMIFS(СВЦЭМ!$D$39:$D$789,СВЦЭМ!$A$39:$A$789,$A30,СВЦЭМ!$B$39:$B$789,B$11)+'СЕТ СН'!$F$11+СВЦЭМ!$D$10+'СЕТ СН'!$F$6-'СЕТ СН'!$F$23</f>
        <v>2383.4438303900001</v>
      </c>
      <c r="C30" s="36">
        <f>SUMIFS(СВЦЭМ!$D$39:$D$789,СВЦЭМ!$A$39:$A$789,$A30,СВЦЭМ!$B$39:$B$789,C$11)+'СЕТ СН'!$F$11+СВЦЭМ!$D$10+'СЕТ СН'!$F$6-'СЕТ СН'!$F$23</f>
        <v>2402.10572817</v>
      </c>
      <c r="D30" s="36">
        <f>SUMIFS(СВЦЭМ!$D$39:$D$789,СВЦЭМ!$A$39:$A$789,$A30,СВЦЭМ!$B$39:$B$789,D$11)+'СЕТ СН'!$F$11+СВЦЭМ!$D$10+'СЕТ СН'!$F$6-'СЕТ СН'!$F$23</f>
        <v>2472.4505171800001</v>
      </c>
      <c r="E30" s="36">
        <f>SUMIFS(СВЦЭМ!$D$39:$D$789,СВЦЭМ!$A$39:$A$789,$A30,СВЦЭМ!$B$39:$B$789,E$11)+'СЕТ СН'!$F$11+СВЦЭМ!$D$10+'СЕТ СН'!$F$6-'СЕТ СН'!$F$23</f>
        <v>2476.82366473</v>
      </c>
      <c r="F30" s="36">
        <f>SUMIFS(СВЦЭМ!$D$39:$D$789,СВЦЭМ!$A$39:$A$789,$A30,СВЦЭМ!$B$39:$B$789,F$11)+'СЕТ СН'!$F$11+СВЦЭМ!$D$10+'СЕТ СН'!$F$6-'СЕТ СН'!$F$23</f>
        <v>2496.1375808600001</v>
      </c>
      <c r="G30" s="36">
        <f>SUMIFS(СВЦЭМ!$D$39:$D$789,СВЦЭМ!$A$39:$A$789,$A30,СВЦЭМ!$B$39:$B$789,G$11)+'СЕТ СН'!$F$11+СВЦЭМ!$D$10+'СЕТ СН'!$F$6-'СЕТ СН'!$F$23</f>
        <v>2473.4997289200001</v>
      </c>
      <c r="H30" s="36">
        <f>SUMIFS(СВЦЭМ!$D$39:$D$789,СВЦЭМ!$A$39:$A$789,$A30,СВЦЭМ!$B$39:$B$789,H$11)+'СЕТ СН'!$F$11+СВЦЭМ!$D$10+'СЕТ СН'!$F$6-'СЕТ СН'!$F$23</f>
        <v>2433.74789156</v>
      </c>
      <c r="I30" s="36">
        <f>SUMIFS(СВЦЭМ!$D$39:$D$789,СВЦЭМ!$A$39:$A$789,$A30,СВЦЭМ!$B$39:$B$789,I$11)+'СЕТ СН'!$F$11+СВЦЭМ!$D$10+'СЕТ СН'!$F$6-'СЕТ СН'!$F$23</f>
        <v>2363.7617275699999</v>
      </c>
      <c r="J30" s="36">
        <f>SUMIFS(СВЦЭМ!$D$39:$D$789,СВЦЭМ!$A$39:$A$789,$A30,СВЦЭМ!$B$39:$B$789,J$11)+'СЕТ СН'!$F$11+СВЦЭМ!$D$10+'СЕТ СН'!$F$6-'СЕТ СН'!$F$23</f>
        <v>2313.3656343400003</v>
      </c>
      <c r="K30" s="36">
        <f>SUMIFS(СВЦЭМ!$D$39:$D$789,СВЦЭМ!$A$39:$A$789,$A30,СВЦЭМ!$B$39:$B$789,K$11)+'СЕТ СН'!$F$11+СВЦЭМ!$D$10+'СЕТ СН'!$F$6-'СЕТ СН'!$F$23</f>
        <v>2253.8494996300001</v>
      </c>
      <c r="L30" s="36">
        <f>SUMIFS(СВЦЭМ!$D$39:$D$789,СВЦЭМ!$A$39:$A$789,$A30,СВЦЭМ!$B$39:$B$789,L$11)+'СЕТ СН'!$F$11+СВЦЭМ!$D$10+'СЕТ СН'!$F$6-'СЕТ СН'!$F$23</f>
        <v>2251.9643668900003</v>
      </c>
      <c r="M30" s="36">
        <f>SUMIFS(СВЦЭМ!$D$39:$D$789,СВЦЭМ!$A$39:$A$789,$A30,СВЦЭМ!$B$39:$B$789,M$11)+'СЕТ СН'!$F$11+СВЦЭМ!$D$10+'СЕТ СН'!$F$6-'СЕТ СН'!$F$23</f>
        <v>2280.9672023400003</v>
      </c>
      <c r="N30" s="36">
        <f>SUMIFS(СВЦЭМ!$D$39:$D$789,СВЦЭМ!$A$39:$A$789,$A30,СВЦЭМ!$B$39:$B$789,N$11)+'СЕТ СН'!$F$11+СВЦЭМ!$D$10+'СЕТ СН'!$F$6-'СЕТ СН'!$F$23</f>
        <v>2288.8974540600002</v>
      </c>
      <c r="O30" s="36">
        <f>SUMIFS(СВЦЭМ!$D$39:$D$789,СВЦЭМ!$A$39:$A$789,$A30,СВЦЭМ!$B$39:$B$789,O$11)+'СЕТ СН'!$F$11+СВЦЭМ!$D$10+'СЕТ СН'!$F$6-'СЕТ СН'!$F$23</f>
        <v>2345.5542396400001</v>
      </c>
      <c r="P30" s="36">
        <f>SUMIFS(СВЦЭМ!$D$39:$D$789,СВЦЭМ!$A$39:$A$789,$A30,СВЦЭМ!$B$39:$B$789,P$11)+'СЕТ СН'!$F$11+СВЦЭМ!$D$10+'СЕТ СН'!$F$6-'СЕТ СН'!$F$23</f>
        <v>2357.86449352</v>
      </c>
      <c r="Q30" s="36">
        <f>SUMIFS(СВЦЭМ!$D$39:$D$789,СВЦЭМ!$A$39:$A$789,$A30,СВЦЭМ!$B$39:$B$789,Q$11)+'СЕТ СН'!$F$11+СВЦЭМ!$D$10+'СЕТ СН'!$F$6-'СЕТ СН'!$F$23</f>
        <v>2335.2302159200003</v>
      </c>
      <c r="R30" s="36">
        <f>SUMIFS(СВЦЭМ!$D$39:$D$789,СВЦЭМ!$A$39:$A$789,$A30,СВЦЭМ!$B$39:$B$789,R$11)+'СЕТ СН'!$F$11+СВЦЭМ!$D$10+'СЕТ СН'!$F$6-'СЕТ СН'!$F$23</f>
        <v>2295.88124453</v>
      </c>
      <c r="S30" s="36">
        <f>SUMIFS(СВЦЭМ!$D$39:$D$789,СВЦЭМ!$A$39:$A$789,$A30,СВЦЭМ!$B$39:$B$789,S$11)+'СЕТ СН'!$F$11+СВЦЭМ!$D$10+'СЕТ СН'!$F$6-'СЕТ СН'!$F$23</f>
        <v>2258.14522532</v>
      </c>
      <c r="T30" s="36">
        <f>SUMIFS(СВЦЭМ!$D$39:$D$789,СВЦЭМ!$A$39:$A$789,$A30,СВЦЭМ!$B$39:$B$789,T$11)+'СЕТ СН'!$F$11+СВЦЭМ!$D$10+'СЕТ СН'!$F$6-'СЕТ СН'!$F$23</f>
        <v>2229.9992816900003</v>
      </c>
      <c r="U30" s="36">
        <f>SUMIFS(СВЦЭМ!$D$39:$D$789,СВЦЭМ!$A$39:$A$789,$A30,СВЦЭМ!$B$39:$B$789,U$11)+'СЕТ СН'!$F$11+СВЦЭМ!$D$10+'СЕТ СН'!$F$6-'СЕТ СН'!$F$23</f>
        <v>2233.5202084299999</v>
      </c>
      <c r="V30" s="36">
        <f>SUMIFS(СВЦЭМ!$D$39:$D$789,СВЦЭМ!$A$39:$A$789,$A30,СВЦЭМ!$B$39:$B$789,V$11)+'СЕТ СН'!$F$11+СВЦЭМ!$D$10+'СЕТ СН'!$F$6-'СЕТ СН'!$F$23</f>
        <v>2250.17407933</v>
      </c>
      <c r="W30" s="36">
        <f>SUMIFS(СВЦЭМ!$D$39:$D$789,СВЦЭМ!$A$39:$A$789,$A30,СВЦЭМ!$B$39:$B$789,W$11)+'СЕТ СН'!$F$11+СВЦЭМ!$D$10+'СЕТ СН'!$F$6-'СЕТ СН'!$F$23</f>
        <v>2313.7797391999998</v>
      </c>
      <c r="X30" s="36">
        <f>SUMIFS(СВЦЭМ!$D$39:$D$789,СВЦЭМ!$A$39:$A$789,$A30,СВЦЭМ!$B$39:$B$789,X$11)+'СЕТ СН'!$F$11+СВЦЭМ!$D$10+'СЕТ СН'!$F$6-'СЕТ СН'!$F$23</f>
        <v>2334.5171621</v>
      </c>
      <c r="Y30" s="36">
        <f>SUMIFS(СВЦЭМ!$D$39:$D$789,СВЦЭМ!$A$39:$A$789,$A30,СВЦЭМ!$B$39:$B$789,Y$11)+'СЕТ СН'!$F$11+СВЦЭМ!$D$10+'СЕТ СН'!$F$6-'СЕТ СН'!$F$23</f>
        <v>2358.00154045</v>
      </c>
    </row>
    <row r="31" spans="1:25" ht="15.75" x14ac:dyDescent="0.2">
      <c r="A31" s="35">
        <f t="shared" si="0"/>
        <v>45646</v>
      </c>
      <c r="B31" s="36">
        <f>SUMIFS(СВЦЭМ!$D$39:$D$789,СВЦЭМ!$A$39:$A$789,$A31,СВЦЭМ!$B$39:$B$789,B$11)+'СЕТ СН'!$F$11+СВЦЭМ!$D$10+'СЕТ СН'!$F$6-'СЕТ СН'!$F$23</f>
        <v>2393.3920576599999</v>
      </c>
      <c r="C31" s="36">
        <f>SUMIFS(СВЦЭМ!$D$39:$D$789,СВЦЭМ!$A$39:$A$789,$A31,СВЦЭМ!$B$39:$B$789,C$11)+'СЕТ СН'!$F$11+СВЦЭМ!$D$10+'СЕТ СН'!$F$6-'СЕТ СН'!$F$23</f>
        <v>2429.99003266</v>
      </c>
      <c r="D31" s="36">
        <f>SUMIFS(СВЦЭМ!$D$39:$D$789,СВЦЭМ!$A$39:$A$789,$A31,СВЦЭМ!$B$39:$B$789,D$11)+'СЕТ СН'!$F$11+СВЦЭМ!$D$10+'СЕТ СН'!$F$6-'СЕТ СН'!$F$23</f>
        <v>2441.7370388099998</v>
      </c>
      <c r="E31" s="36">
        <f>SUMIFS(СВЦЭМ!$D$39:$D$789,СВЦЭМ!$A$39:$A$789,$A31,СВЦЭМ!$B$39:$B$789,E$11)+'СЕТ СН'!$F$11+СВЦЭМ!$D$10+'СЕТ СН'!$F$6-'СЕТ СН'!$F$23</f>
        <v>2458.6527048100002</v>
      </c>
      <c r="F31" s="36">
        <f>SUMIFS(СВЦЭМ!$D$39:$D$789,СВЦЭМ!$A$39:$A$789,$A31,СВЦЭМ!$B$39:$B$789,F$11)+'СЕТ СН'!$F$11+СВЦЭМ!$D$10+'СЕТ СН'!$F$6-'СЕТ СН'!$F$23</f>
        <v>2456.6097908900001</v>
      </c>
      <c r="G31" s="36">
        <f>SUMIFS(СВЦЭМ!$D$39:$D$789,СВЦЭМ!$A$39:$A$789,$A31,СВЦЭМ!$B$39:$B$789,G$11)+'СЕТ СН'!$F$11+СВЦЭМ!$D$10+'СЕТ СН'!$F$6-'СЕТ СН'!$F$23</f>
        <v>2438.0433471699998</v>
      </c>
      <c r="H31" s="36">
        <f>SUMIFS(СВЦЭМ!$D$39:$D$789,СВЦЭМ!$A$39:$A$789,$A31,СВЦЭМ!$B$39:$B$789,H$11)+'СЕТ СН'!$F$11+СВЦЭМ!$D$10+'СЕТ СН'!$F$6-'СЕТ СН'!$F$23</f>
        <v>2424.4715035099998</v>
      </c>
      <c r="I31" s="36">
        <f>SUMIFS(СВЦЭМ!$D$39:$D$789,СВЦЭМ!$A$39:$A$789,$A31,СВЦЭМ!$B$39:$B$789,I$11)+'СЕТ СН'!$F$11+СВЦЭМ!$D$10+'СЕТ СН'!$F$6-'СЕТ СН'!$F$23</f>
        <v>2316.8020454800003</v>
      </c>
      <c r="J31" s="36">
        <f>SUMIFS(СВЦЭМ!$D$39:$D$789,СВЦЭМ!$A$39:$A$789,$A31,СВЦЭМ!$B$39:$B$789,J$11)+'СЕТ СН'!$F$11+СВЦЭМ!$D$10+'СЕТ СН'!$F$6-'СЕТ СН'!$F$23</f>
        <v>2238.6254646400002</v>
      </c>
      <c r="K31" s="36">
        <f>SUMIFS(СВЦЭМ!$D$39:$D$789,СВЦЭМ!$A$39:$A$789,$A31,СВЦЭМ!$B$39:$B$789,K$11)+'СЕТ СН'!$F$11+СВЦЭМ!$D$10+'СЕТ СН'!$F$6-'СЕТ СН'!$F$23</f>
        <v>2198.0753764000001</v>
      </c>
      <c r="L31" s="36">
        <f>SUMIFS(СВЦЭМ!$D$39:$D$789,СВЦЭМ!$A$39:$A$789,$A31,СВЦЭМ!$B$39:$B$789,L$11)+'СЕТ СН'!$F$11+СВЦЭМ!$D$10+'СЕТ СН'!$F$6-'СЕТ СН'!$F$23</f>
        <v>2197.1861573400001</v>
      </c>
      <c r="M31" s="36">
        <f>SUMIFS(СВЦЭМ!$D$39:$D$789,СВЦЭМ!$A$39:$A$789,$A31,СВЦЭМ!$B$39:$B$789,M$11)+'СЕТ СН'!$F$11+СВЦЭМ!$D$10+'СЕТ СН'!$F$6-'СЕТ СН'!$F$23</f>
        <v>2191.8193043900001</v>
      </c>
      <c r="N31" s="36">
        <f>SUMIFS(СВЦЭМ!$D$39:$D$789,СВЦЭМ!$A$39:$A$789,$A31,СВЦЭМ!$B$39:$B$789,N$11)+'СЕТ СН'!$F$11+СВЦЭМ!$D$10+'СЕТ СН'!$F$6-'СЕТ СН'!$F$23</f>
        <v>2196.7007646500001</v>
      </c>
      <c r="O31" s="36">
        <f>SUMIFS(СВЦЭМ!$D$39:$D$789,СВЦЭМ!$A$39:$A$789,$A31,СВЦЭМ!$B$39:$B$789,O$11)+'СЕТ СН'!$F$11+СВЦЭМ!$D$10+'СЕТ СН'!$F$6-'СЕТ СН'!$F$23</f>
        <v>2207.49625487</v>
      </c>
      <c r="P31" s="36">
        <f>SUMIFS(СВЦЭМ!$D$39:$D$789,СВЦЭМ!$A$39:$A$789,$A31,СВЦЭМ!$B$39:$B$789,P$11)+'СЕТ СН'!$F$11+СВЦЭМ!$D$10+'СЕТ СН'!$F$6-'СЕТ СН'!$F$23</f>
        <v>2216.5663502100001</v>
      </c>
      <c r="Q31" s="36">
        <f>SUMIFS(СВЦЭМ!$D$39:$D$789,СВЦЭМ!$A$39:$A$789,$A31,СВЦЭМ!$B$39:$B$789,Q$11)+'СЕТ СН'!$F$11+СВЦЭМ!$D$10+'СЕТ СН'!$F$6-'СЕТ СН'!$F$23</f>
        <v>2171.0173096500002</v>
      </c>
      <c r="R31" s="36">
        <f>SUMIFS(СВЦЭМ!$D$39:$D$789,СВЦЭМ!$A$39:$A$789,$A31,СВЦЭМ!$B$39:$B$789,R$11)+'СЕТ СН'!$F$11+СВЦЭМ!$D$10+'СЕТ СН'!$F$6-'СЕТ СН'!$F$23</f>
        <v>2181.8996306500003</v>
      </c>
      <c r="S31" s="36">
        <f>SUMIFS(СВЦЭМ!$D$39:$D$789,СВЦЭМ!$A$39:$A$789,$A31,СВЦЭМ!$B$39:$B$789,S$11)+'СЕТ СН'!$F$11+СВЦЭМ!$D$10+'СЕТ СН'!$F$6-'СЕТ СН'!$F$23</f>
        <v>2185.7403777899999</v>
      </c>
      <c r="T31" s="36">
        <f>SUMIFS(СВЦЭМ!$D$39:$D$789,СВЦЭМ!$A$39:$A$789,$A31,СВЦЭМ!$B$39:$B$789,T$11)+'СЕТ СН'!$F$11+СВЦЭМ!$D$10+'СЕТ СН'!$F$6-'СЕТ СН'!$F$23</f>
        <v>2159.1448015300002</v>
      </c>
      <c r="U31" s="36">
        <f>SUMIFS(СВЦЭМ!$D$39:$D$789,СВЦЭМ!$A$39:$A$789,$A31,СВЦЭМ!$B$39:$B$789,U$11)+'СЕТ СН'!$F$11+СВЦЭМ!$D$10+'СЕТ СН'!$F$6-'СЕТ СН'!$F$23</f>
        <v>2179.63641826</v>
      </c>
      <c r="V31" s="36">
        <f>SUMIFS(СВЦЭМ!$D$39:$D$789,СВЦЭМ!$A$39:$A$789,$A31,СВЦЭМ!$B$39:$B$789,V$11)+'СЕТ СН'!$F$11+СВЦЭМ!$D$10+'СЕТ СН'!$F$6-'СЕТ СН'!$F$23</f>
        <v>2212.98001591</v>
      </c>
      <c r="W31" s="36">
        <f>SUMIFS(СВЦЭМ!$D$39:$D$789,СВЦЭМ!$A$39:$A$789,$A31,СВЦЭМ!$B$39:$B$789,W$11)+'СЕТ СН'!$F$11+СВЦЭМ!$D$10+'СЕТ СН'!$F$6-'СЕТ СН'!$F$23</f>
        <v>2284.0961129299999</v>
      </c>
      <c r="X31" s="36">
        <f>SUMIFS(СВЦЭМ!$D$39:$D$789,СВЦЭМ!$A$39:$A$789,$A31,СВЦЭМ!$B$39:$B$789,X$11)+'СЕТ СН'!$F$11+СВЦЭМ!$D$10+'СЕТ СН'!$F$6-'СЕТ СН'!$F$23</f>
        <v>2302.11175852</v>
      </c>
      <c r="Y31" s="36">
        <f>SUMIFS(СВЦЭМ!$D$39:$D$789,СВЦЭМ!$A$39:$A$789,$A31,СВЦЭМ!$B$39:$B$789,Y$11)+'СЕТ СН'!$F$11+СВЦЭМ!$D$10+'СЕТ СН'!$F$6-'СЕТ СН'!$F$23</f>
        <v>2309.3999104300001</v>
      </c>
    </row>
    <row r="32" spans="1:25" ht="15.75" x14ac:dyDescent="0.2">
      <c r="A32" s="35">
        <f t="shared" si="0"/>
        <v>45647</v>
      </c>
      <c r="B32" s="36">
        <f>SUMIFS(СВЦЭМ!$D$39:$D$789,СВЦЭМ!$A$39:$A$789,$A32,СВЦЭМ!$B$39:$B$789,B$11)+'СЕТ СН'!$F$11+СВЦЭМ!$D$10+'СЕТ СН'!$F$6-'СЕТ СН'!$F$23</f>
        <v>2394.9382009400001</v>
      </c>
      <c r="C32" s="36">
        <f>SUMIFS(СВЦЭМ!$D$39:$D$789,СВЦЭМ!$A$39:$A$789,$A32,СВЦЭМ!$B$39:$B$789,C$11)+'СЕТ СН'!$F$11+СВЦЭМ!$D$10+'СЕТ СН'!$F$6-'СЕТ СН'!$F$23</f>
        <v>2376.2399917799999</v>
      </c>
      <c r="D32" s="36">
        <f>SUMIFS(СВЦЭМ!$D$39:$D$789,СВЦЭМ!$A$39:$A$789,$A32,СВЦЭМ!$B$39:$B$789,D$11)+'СЕТ СН'!$F$11+СВЦЭМ!$D$10+'СЕТ СН'!$F$6-'СЕТ СН'!$F$23</f>
        <v>2445.75821326</v>
      </c>
      <c r="E32" s="36">
        <f>SUMIFS(СВЦЭМ!$D$39:$D$789,СВЦЭМ!$A$39:$A$789,$A32,СВЦЭМ!$B$39:$B$789,E$11)+'СЕТ СН'!$F$11+СВЦЭМ!$D$10+'СЕТ СН'!$F$6-'СЕТ СН'!$F$23</f>
        <v>2485.3317620299999</v>
      </c>
      <c r="F32" s="36">
        <f>SUMIFS(СВЦЭМ!$D$39:$D$789,СВЦЭМ!$A$39:$A$789,$A32,СВЦЭМ!$B$39:$B$789,F$11)+'СЕТ СН'!$F$11+СВЦЭМ!$D$10+'СЕТ СН'!$F$6-'СЕТ СН'!$F$23</f>
        <v>2497.7783901600001</v>
      </c>
      <c r="G32" s="36">
        <f>SUMIFS(СВЦЭМ!$D$39:$D$789,СВЦЭМ!$A$39:$A$789,$A32,СВЦЭМ!$B$39:$B$789,G$11)+'СЕТ СН'!$F$11+СВЦЭМ!$D$10+'СЕТ СН'!$F$6-'СЕТ СН'!$F$23</f>
        <v>2478.1475559099999</v>
      </c>
      <c r="H32" s="36">
        <f>SUMIFS(СВЦЭМ!$D$39:$D$789,СВЦЭМ!$A$39:$A$789,$A32,СВЦЭМ!$B$39:$B$789,H$11)+'СЕТ СН'!$F$11+СВЦЭМ!$D$10+'СЕТ СН'!$F$6-'СЕТ СН'!$F$23</f>
        <v>2453.4562625099998</v>
      </c>
      <c r="I32" s="36">
        <f>SUMIFS(СВЦЭМ!$D$39:$D$789,СВЦЭМ!$A$39:$A$789,$A32,СВЦЭМ!$B$39:$B$789,I$11)+'СЕТ СН'!$F$11+СВЦЭМ!$D$10+'СЕТ СН'!$F$6-'СЕТ СН'!$F$23</f>
        <v>2400.3867518699999</v>
      </c>
      <c r="J32" s="36">
        <f>SUMIFS(СВЦЭМ!$D$39:$D$789,СВЦЭМ!$A$39:$A$789,$A32,СВЦЭМ!$B$39:$B$789,J$11)+'СЕТ СН'!$F$11+СВЦЭМ!$D$10+'СЕТ СН'!$F$6-'СЕТ СН'!$F$23</f>
        <v>2336.8553745599997</v>
      </c>
      <c r="K32" s="36">
        <f>SUMIFS(СВЦЭМ!$D$39:$D$789,СВЦЭМ!$A$39:$A$789,$A32,СВЦЭМ!$B$39:$B$789,K$11)+'СЕТ СН'!$F$11+СВЦЭМ!$D$10+'СЕТ СН'!$F$6-'СЕТ СН'!$F$23</f>
        <v>2246.7939553800002</v>
      </c>
      <c r="L32" s="36">
        <f>SUMIFS(СВЦЭМ!$D$39:$D$789,СВЦЭМ!$A$39:$A$789,$A32,СВЦЭМ!$B$39:$B$789,L$11)+'СЕТ СН'!$F$11+СВЦЭМ!$D$10+'СЕТ СН'!$F$6-'СЕТ СН'!$F$23</f>
        <v>2218.4992165500003</v>
      </c>
      <c r="M32" s="36">
        <f>SUMIFS(СВЦЭМ!$D$39:$D$789,СВЦЭМ!$A$39:$A$789,$A32,СВЦЭМ!$B$39:$B$789,M$11)+'СЕТ СН'!$F$11+СВЦЭМ!$D$10+'СЕТ СН'!$F$6-'СЕТ СН'!$F$23</f>
        <v>2216.2497332200001</v>
      </c>
      <c r="N32" s="36">
        <f>SUMIFS(СВЦЭМ!$D$39:$D$789,СВЦЭМ!$A$39:$A$789,$A32,СВЦЭМ!$B$39:$B$789,N$11)+'СЕТ СН'!$F$11+СВЦЭМ!$D$10+'СЕТ СН'!$F$6-'СЕТ СН'!$F$23</f>
        <v>2225.7529103300003</v>
      </c>
      <c r="O32" s="36">
        <f>SUMIFS(СВЦЭМ!$D$39:$D$789,СВЦЭМ!$A$39:$A$789,$A32,СВЦЭМ!$B$39:$B$789,O$11)+'СЕТ СН'!$F$11+СВЦЭМ!$D$10+'СЕТ СН'!$F$6-'СЕТ СН'!$F$23</f>
        <v>2240.82271038</v>
      </c>
      <c r="P32" s="36">
        <f>SUMIFS(СВЦЭМ!$D$39:$D$789,СВЦЭМ!$A$39:$A$789,$A32,СВЦЭМ!$B$39:$B$789,P$11)+'СЕТ СН'!$F$11+СВЦЭМ!$D$10+'СЕТ СН'!$F$6-'СЕТ СН'!$F$23</f>
        <v>2237.9440253299999</v>
      </c>
      <c r="Q32" s="36">
        <f>SUMIFS(СВЦЭМ!$D$39:$D$789,СВЦЭМ!$A$39:$A$789,$A32,СВЦЭМ!$B$39:$B$789,Q$11)+'СЕТ СН'!$F$11+СВЦЭМ!$D$10+'СЕТ СН'!$F$6-'СЕТ СН'!$F$23</f>
        <v>2231.1198865199999</v>
      </c>
      <c r="R32" s="36">
        <f>SUMIFS(СВЦЭМ!$D$39:$D$789,СВЦЭМ!$A$39:$A$789,$A32,СВЦЭМ!$B$39:$B$789,R$11)+'СЕТ СН'!$F$11+СВЦЭМ!$D$10+'СЕТ СН'!$F$6-'СЕТ СН'!$F$23</f>
        <v>2241.88179988</v>
      </c>
      <c r="S32" s="36">
        <f>SUMIFS(СВЦЭМ!$D$39:$D$789,СВЦЭМ!$A$39:$A$789,$A32,СВЦЭМ!$B$39:$B$789,S$11)+'СЕТ СН'!$F$11+СВЦЭМ!$D$10+'СЕТ СН'!$F$6-'СЕТ СН'!$F$23</f>
        <v>2231.9215201699999</v>
      </c>
      <c r="T32" s="36">
        <f>SUMIFS(СВЦЭМ!$D$39:$D$789,СВЦЭМ!$A$39:$A$789,$A32,СВЦЭМ!$B$39:$B$789,T$11)+'СЕТ СН'!$F$11+СВЦЭМ!$D$10+'СЕТ СН'!$F$6-'СЕТ СН'!$F$23</f>
        <v>2201.5029996200001</v>
      </c>
      <c r="U32" s="36">
        <f>SUMIFS(СВЦЭМ!$D$39:$D$789,СВЦЭМ!$A$39:$A$789,$A32,СВЦЭМ!$B$39:$B$789,U$11)+'СЕТ СН'!$F$11+СВЦЭМ!$D$10+'СЕТ СН'!$F$6-'СЕТ СН'!$F$23</f>
        <v>2218.87570078</v>
      </c>
      <c r="V32" s="36">
        <f>SUMIFS(СВЦЭМ!$D$39:$D$789,СВЦЭМ!$A$39:$A$789,$A32,СВЦЭМ!$B$39:$B$789,V$11)+'СЕТ СН'!$F$11+СВЦЭМ!$D$10+'СЕТ СН'!$F$6-'СЕТ СН'!$F$23</f>
        <v>2259.5568790800003</v>
      </c>
      <c r="W32" s="36">
        <f>SUMIFS(СВЦЭМ!$D$39:$D$789,СВЦЭМ!$A$39:$A$789,$A32,СВЦЭМ!$B$39:$B$789,W$11)+'СЕТ СН'!$F$11+СВЦЭМ!$D$10+'СЕТ СН'!$F$6-'СЕТ СН'!$F$23</f>
        <v>2267.31433535</v>
      </c>
      <c r="X32" s="36">
        <f>SUMIFS(СВЦЭМ!$D$39:$D$789,СВЦЭМ!$A$39:$A$789,$A32,СВЦЭМ!$B$39:$B$789,X$11)+'СЕТ СН'!$F$11+СВЦЭМ!$D$10+'СЕТ СН'!$F$6-'СЕТ СН'!$F$23</f>
        <v>2300.87921555</v>
      </c>
      <c r="Y32" s="36">
        <f>SUMIFS(СВЦЭМ!$D$39:$D$789,СВЦЭМ!$A$39:$A$789,$A32,СВЦЭМ!$B$39:$B$789,Y$11)+'СЕТ СН'!$F$11+СВЦЭМ!$D$10+'СЕТ СН'!$F$6-'СЕТ СН'!$F$23</f>
        <v>2322.8424920900002</v>
      </c>
    </row>
    <row r="33" spans="1:32" ht="15.75" x14ac:dyDescent="0.2">
      <c r="A33" s="35">
        <f t="shared" si="0"/>
        <v>45648</v>
      </c>
      <c r="B33" s="36">
        <f>SUMIFS(СВЦЭМ!$D$39:$D$789,СВЦЭМ!$A$39:$A$789,$A33,СВЦЭМ!$B$39:$B$789,B$11)+'СЕТ СН'!$F$11+СВЦЭМ!$D$10+'СЕТ СН'!$F$6-'СЕТ СН'!$F$23</f>
        <v>2346.9927228700003</v>
      </c>
      <c r="C33" s="36">
        <f>SUMIFS(СВЦЭМ!$D$39:$D$789,СВЦЭМ!$A$39:$A$789,$A33,СВЦЭМ!$B$39:$B$789,C$11)+'СЕТ СН'!$F$11+СВЦЭМ!$D$10+'СЕТ СН'!$F$6-'СЕТ СН'!$F$23</f>
        <v>2461.1334031900001</v>
      </c>
      <c r="D33" s="36">
        <f>SUMIFS(СВЦЭМ!$D$39:$D$789,СВЦЭМ!$A$39:$A$789,$A33,СВЦЭМ!$B$39:$B$789,D$11)+'СЕТ СН'!$F$11+СВЦЭМ!$D$10+'СЕТ СН'!$F$6-'СЕТ СН'!$F$23</f>
        <v>2483.8346292299998</v>
      </c>
      <c r="E33" s="36">
        <f>SUMIFS(СВЦЭМ!$D$39:$D$789,СВЦЭМ!$A$39:$A$789,$A33,СВЦЭМ!$B$39:$B$789,E$11)+'СЕТ СН'!$F$11+СВЦЭМ!$D$10+'СЕТ СН'!$F$6-'СЕТ СН'!$F$23</f>
        <v>2505.4134654</v>
      </c>
      <c r="F33" s="36">
        <f>SUMIFS(СВЦЭМ!$D$39:$D$789,СВЦЭМ!$A$39:$A$789,$A33,СВЦЭМ!$B$39:$B$789,F$11)+'СЕТ СН'!$F$11+СВЦЭМ!$D$10+'СЕТ СН'!$F$6-'СЕТ СН'!$F$23</f>
        <v>2514.5113945899998</v>
      </c>
      <c r="G33" s="36">
        <f>SUMIFS(СВЦЭМ!$D$39:$D$789,СВЦЭМ!$A$39:$A$789,$A33,СВЦЭМ!$B$39:$B$789,G$11)+'СЕТ СН'!$F$11+СВЦЭМ!$D$10+'СЕТ СН'!$F$6-'СЕТ СН'!$F$23</f>
        <v>2517.2333121400002</v>
      </c>
      <c r="H33" s="36">
        <f>SUMIFS(СВЦЭМ!$D$39:$D$789,СВЦЭМ!$A$39:$A$789,$A33,СВЦЭМ!$B$39:$B$789,H$11)+'СЕТ СН'!$F$11+СВЦЭМ!$D$10+'СЕТ СН'!$F$6-'СЕТ СН'!$F$23</f>
        <v>2494.17718904</v>
      </c>
      <c r="I33" s="36">
        <f>SUMIFS(СВЦЭМ!$D$39:$D$789,СВЦЭМ!$A$39:$A$789,$A33,СВЦЭМ!$B$39:$B$789,I$11)+'СЕТ СН'!$F$11+СВЦЭМ!$D$10+'СЕТ СН'!$F$6-'СЕТ СН'!$F$23</f>
        <v>2465.8265714099998</v>
      </c>
      <c r="J33" s="36">
        <f>SUMIFS(СВЦЭМ!$D$39:$D$789,СВЦЭМ!$A$39:$A$789,$A33,СВЦЭМ!$B$39:$B$789,J$11)+'СЕТ СН'!$F$11+СВЦЭМ!$D$10+'СЕТ СН'!$F$6-'СЕТ СН'!$F$23</f>
        <v>2366.7723239100001</v>
      </c>
      <c r="K33" s="36">
        <f>SUMIFS(СВЦЭМ!$D$39:$D$789,СВЦЭМ!$A$39:$A$789,$A33,СВЦЭМ!$B$39:$B$789,K$11)+'СЕТ СН'!$F$11+СВЦЭМ!$D$10+'СЕТ СН'!$F$6-'СЕТ СН'!$F$23</f>
        <v>2323.0900516400002</v>
      </c>
      <c r="L33" s="36">
        <f>SUMIFS(СВЦЭМ!$D$39:$D$789,СВЦЭМ!$A$39:$A$789,$A33,СВЦЭМ!$B$39:$B$789,L$11)+'СЕТ СН'!$F$11+СВЦЭМ!$D$10+'СЕТ СН'!$F$6-'СЕТ СН'!$F$23</f>
        <v>2280.40935386</v>
      </c>
      <c r="M33" s="36">
        <f>SUMIFS(СВЦЭМ!$D$39:$D$789,СВЦЭМ!$A$39:$A$789,$A33,СВЦЭМ!$B$39:$B$789,M$11)+'СЕТ СН'!$F$11+СВЦЭМ!$D$10+'СЕТ СН'!$F$6-'СЕТ СН'!$F$23</f>
        <v>2276.8436751600002</v>
      </c>
      <c r="N33" s="36">
        <f>SUMIFS(СВЦЭМ!$D$39:$D$789,СВЦЭМ!$A$39:$A$789,$A33,СВЦЭМ!$B$39:$B$789,N$11)+'СЕТ СН'!$F$11+СВЦЭМ!$D$10+'СЕТ СН'!$F$6-'СЕТ СН'!$F$23</f>
        <v>2287.4346856100001</v>
      </c>
      <c r="O33" s="36">
        <f>SUMIFS(СВЦЭМ!$D$39:$D$789,СВЦЭМ!$A$39:$A$789,$A33,СВЦЭМ!$B$39:$B$789,O$11)+'СЕТ СН'!$F$11+СВЦЭМ!$D$10+'СЕТ СН'!$F$6-'СЕТ СН'!$F$23</f>
        <v>2308.36497431</v>
      </c>
      <c r="P33" s="36">
        <f>SUMIFS(СВЦЭМ!$D$39:$D$789,СВЦЭМ!$A$39:$A$789,$A33,СВЦЭМ!$B$39:$B$789,P$11)+'СЕТ СН'!$F$11+СВЦЭМ!$D$10+'СЕТ СН'!$F$6-'СЕТ СН'!$F$23</f>
        <v>2320.6276523299998</v>
      </c>
      <c r="Q33" s="36">
        <f>SUMIFS(СВЦЭМ!$D$39:$D$789,СВЦЭМ!$A$39:$A$789,$A33,СВЦЭМ!$B$39:$B$789,Q$11)+'СЕТ СН'!$F$11+СВЦЭМ!$D$10+'СЕТ СН'!$F$6-'СЕТ СН'!$F$23</f>
        <v>2343.7981219099997</v>
      </c>
      <c r="R33" s="36">
        <f>SUMIFS(СВЦЭМ!$D$39:$D$789,СВЦЭМ!$A$39:$A$789,$A33,СВЦЭМ!$B$39:$B$789,R$11)+'СЕТ СН'!$F$11+СВЦЭМ!$D$10+'СЕТ СН'!$F$6-'СЕТ СН'!$F$23</f>
        <v>2329.63258989</v>
      </c>
      <c r="S33" s="36">
        <f>SUMIFS(СВЦЭМ!$D$39:$D$789,СВЦЭМ!$A$39:$A$789,$A33,СВЦЭМ!$B$39:$B$789,S$11)+'СЕТ СН'!$F$11+СВЦЭМ!$D$10+'СЕТ СН'!$F$6-'СЕТ СН'!$F$23</f>
        <v>2281.6927836499999</v>
      </c>
      <c r="T33" s="36">
        <f>SUMIFS(СВЦЭМ!$D$39:$D$789,СВЦЭМ!$A$39:$A$789,$A33,СВЦЭМ!$B$39:$B$789,T$11)+'СЕТ СН'!$F$11+СВЦЭМ!$D$10+'СЕТ СН'!$F$6-'СЕТ СН'!$F$23</f>
        <v>2234.65218009</v>
      </c>
      <c r="U33" s="36">
        <f>SUMIFS(СВЦЭМ!$D$39:$D$789,СВЦЭМ!$A$39:$A$789,$A33,СВЦЭМ!$B$39:$B$789,U$11)+'СЕТ СН'!$F$11+СВЦЭМ!$D$10+'СЕТ СН'!$F$6-'СЕТ СН'!$F$23</f>
        <v>2243.6805055700002</v>
      </c>
      <c r="V33" s="36">
        <f>SUMIFS(СВЦЭМ!$D$39:$D$789,СВЦЭМ!$A$39:$A$789,$A33,СВЦЭМ!$B$39:$B$789,V$11)+'СЕТ СН'!$F$11+СВЦЭМ!$D$10+'СЕТ СН'!$F$6-'СЕТ СН'!$F$23</f>
        <v>2257.7460758299999</v>
      </c>
      <c r="W33" s="36">
        <f>SUMIFS(СВЦЭМ!$D$39:$D$789,СВЦЭМ!$A$39:$A$789,$A33,СВЦЭМ!$B$39:$B$789,W$11)+'СЕТ СН'!$F$11+СВЦЭМ!$D$10+'СЕТ СН'!$F$6-'СЕТ СН'!$F$23</f>
        <v>2272.8043711200003</v>
      </c>
      <c r="X33" s="36">
        <f>SUMIFS(СВЦЭМ!$D$39:$D$789,СВЦЭМ!$A$39:$A$789,$A33,СВЦЭМ!$B$39:$B$789,X$11)+'СЕТ СН'!$F$11+СВЦЭМ!$D$10+'СЕТ СН'!$F$6-'СЕТ СН'!$F$23</f>
        <v>2301.2340792800001</v>
      </c>
      <c r="Y33" s="36">
        <f>SUMIFS(СВЦЭМ!$D$39:$D$789,СВЦЭМ!$A$39:$A$789,$A33,СВЦЭМ!$B$39:$B$789,Y$11)+'СЕТ СН'!$F$11+СВЦЭМ!$D$10+'СЕТ СН'!$F$6-'СЕТ СН'!$F$23</f>
        <v>2351.1668943</v>
      </c>
    </row>
    <row r="34" spans="1:32" ht="15.75" x14ac:dyDescent="0.2">
      <c r="A34" s="35">
        <f t="shared" si="0"/>
        <v>45649</v>
      </c>
      <c r="B34" s="36">
        <f>SUMIFS(СВЦЭМ!$D$39:$D$789,СВЦЭМ!$A$39:$A$789,$A34,СВЦЭМ!$B$39:$B$789,B$11)+'СЕТ СН'!$F$11+СВЦЭМ!$D$10+'СЕТ СН'!$F$6-'СЕТ СН'!$F$23</f>
        <v>2325.2339913800001</v>
      </c>
      <c r="C34" s="36">
        <f>SUMIFS(СВЦЭМ!$D$39:$D$789,СВЦЭМ!$A$39:$A$789,$A34,СВЦЭМ!$B$39:$B$789,C$11)+'СЕТ СН'!$F$11+СВЦЭМ!$D$10+'СЕТ СН'!$F$6-'СЕТ СН'!$F$23</f>
        <v>2383.4535188099999</v>
      </c>
      <c r="D34" s="36">
        <f>SUMIFS(СВЦЭМ!$D$39:$D$789,СВЦЭМ!$A$39:$A$789,$A34,СВЦЭМ!$B$39:$B$789,D$11)+'СЕТ СН'!$F$11+СВЦЭМ!$D$10+'СЕТ СН'!$F$6-'СЕТ СН'!$F$23</f>
        <v>2452.84148469</v>
      </c>
      <c r="E34" s="36">
        <f>SUMIFS(СВЦЭМ!$D$39:$D$789,СВЦЭМ!$A$39:$A$789,$A34,СВЦЭМ!$B$39:$B$789,E$11)+'СЕТ СН'!$F$11+СВЦЭМ!$D$10+'СЕТ СН'!$F$6-'СЕТ СН'!$F$23</f>
        <v>2519.6711653299999</v>
      </c>
      <c r="F34" s="36">
        <f>SUMIFS(СВЦЭМ!$D$39:$D$789,СВЦЭМ!$A$39:$A$789,$A34,СВЦЭМ!$B$39:$B$789,F$11)+'СЕТ СН'!$F$11+СВЦЭМ!$D$10+'СЕТ СН'!$F$6-'СЕТ СН'!$F$23</f>
        <v>2460.1511996899999</v>
      </c>
      <c r="G34" s="36">
        <f>SUMIFS(СВЦЭМ!$D$39:$D$789,СВЦЭМ!$A$39:$A$789,$A34,СВЦЭМ!$B$39:$B$789,G$11)+'СЕТ СН'!$F$11+СВЦЭМ!$D$10+'СЕТ СН'!$F$6-'СЕТ СН'!$F$23</f>
        <v>2435.0353720899998</v>
      </c>
      <c r="H34" s="36">
        <f>SUMIFS(СВЦЭМ!$D$39:$D$789,СВЦЭМ!$A$39:$A$789,$A34,СВЦЭМ!$B$39:$B$789,H$11)+'СЕТ СН'!$F$11+СВЦЭМ!$D$10+'СЕТ СН'!$F$6-'СЕТ СН'!$F$23</f>
        <v>2413.8479206100001</v>
      </c>
      <c r="I34" s="36">
        <f>SUMIFS(СВЦЭМ!$D$39:$D$789,СВЦЭМ!$A$39:$A$789,$A34,СВЦЭМ!$B$39:$B$789,I$11)+'СЕТ СН'!$F$11+СВЦЭМ!$D$10+'СЕТ СН'!$F$6-'СЕТ СН'!$F$23</f>
        <v>2397.8725724000001</v>
      </c>
      <c r="J34" s="36">
        <f>SUMIFS(СВЦЭМ!$D$39:$D$789,СВЦЭМ!$A$39:$A$789,$A34,СВЦЭМ!$B$39:$B$789,J$11)+'СЕТ СН'!$F$11+СВЦЭМ!$D$10+'СЕТ СН'!$F$6-'СЕТ СН'!$F$23</f>
        <v>2325.7802989400002</v>
      </c>
      <c r="K34" s="36">
        <f>SUMIFS(СВЦЭМ!$D$39:$D$789,СВЦЭМ!$A$39:$A$789,$A34,СВЦЭМ!$B$39:$B$789,K$11)+'СЕТ СН'!$F$11+СВЦЭМ!$D$10+'СЕТ СН'!$F$6-'СЕТ СН'!$F$23</f>
        <v>2252.5436161299999</v>
      </c>
      <c r="L34" s="36">
        <f>SUMIFS(СВЦЭМ!$D$39:$D$789,СВЦЭМ!$A$39:$A$789,$A34,СВЦЭМ!$B$39:$B$789,L$11)+'СЕТ СН'!$F$11+СВЦЭМ!$D$10+'СЕТ СН'!$F$6-'СЕТ СН'!$F$23</f>
        <v>2245.0569489499999</v>
      </c>
      <c r="M34" s="36">
        <f>SUMIFS(СВЦЭМ!$D$39:$D$789,СВЦЭМ!$A$39:$A$789,$A34,СВЦЭМ!$B$39:$B$789,M$11)+'СЕТ СН'!$F$11+СВЦЭМ!$D$10+'СЕТ СН'!$F$6-'СЕТ СН'!$F$23</f>
        <v>2259.31715394</v>
      </c>
      <c r="N34" s="36">
        <f>SUMIFS(СВЦЭМ!$D$39:$D$789,СВЦЭМ!$A$39:$A$789,$A34,СВЦЭМ!$B$39:$B$789,N$11)+'СЕТ СН'!$F$11+СВЦЭМ!$D$10+'СЕТ СН'!$F$6-'СЕТ СН'!$F$23</f>
        <v>2263.9612834499999</v>
      </c>
      <c r="O34" s="36">
        <f>SUMIFS(СВЦЭМ!$D$39:$D$789,СВЦЭМ!$A$39:$A$789,$A34,СВЦЭМ!$B$39:$B$789,O$11)+'СЕТ СН'!$F$11+СВЦЭМ!$D$10+'СЕТ СН'!$F$6-'СЕТ СН'!$F$23</f>
        <v>2289.0125907500001</v>
      </c>
      <c r="P34" s="36">
        <f>SUMIFS(СВЦЭМ!$D$39:$D$789,СВЦЭМ!$A$39:$A$789,$A34,СВЦЭМ!$B$39:$B$789,P$11)+'СЕТ СН'!$F$11+СВЦЭМ!$D$10+'СЕТ СН'!$F$6-'СЕТ СН'!$F$23</f>
        <v>2325.29159807</v>
      </c>
      <c r="Q34" s="36">
        <f>SUMIFS(СВЦЭМ!$D$39:$D$789,СВЦЭМ!$A$39:$A$789,$A34,СВЦЭМ!$B$39:$B$789,Q$11)+'СЕТ СН'!$F$11+СВЦЭМ!$D$10+'СЕТ СН'!$F$6-'СЕТ СН'!$F$23</f>
        <v>2337.95121707</v>
      </c>
      <c r="R34" s="36">
        <f>SUMIFS(СВЦЭМ!$D$39:$D$789,СВЦЭМ!$A$39:$A$789,$A34,СВЦЭМ!$B$39:$B$789,R$11)+'СЕТ СН'!$F$11+СВЦЭМ!$D$10+'СЕТ СН'!$F$6-'СЕТ СН'!$F$23</f>
        <v>2310.7725135599999</v>
      </c>
      <c r="S34" s="36">
        <f>SUMIFS(СВЦЭМ!$D$39:$D$789,СВЦЭМ!$A$39:$A$789,$A34,СВЦЭМ!$B$39:$B$789,S$11)+'СЕТ СН'!$F$11+СВЦЭМ!$D$10+'СЕТ СН'!$F$6-'СЕТ СН'!$F$23</f>
        <v>2290.4925677700003</v>
      </c>
      <c r="T34" s="36">
        <f>SUMIFS(СВЦЭМ!$D$39:$D$789,СВЦЭМ!$A$39:$A$789,$A34,СВЦЭМ!$B$39:$B$789,T$11)+'СЕТ СН'!$F$11+СВЦЭМ!$D$10+'СЕТ СН'!$F$6-'СЕТ СН'!$F$23</f>
        <v>2274.9956455500001</v>
      </c>
      <c r="U34" s="36">
        <f>SUMIFS(СВЦЭМ!$D$39:$D$789,СВЦЭМ!$A$39:$A$789,$A34,СВЦЭМ!$B$39:$B$789,U$11)+'СЕТ СН'!$F$11+СВЦЭМ!$D$10+'СЕТ СН'!$F$6-'СЕТ СН'!$F$23</f>
        <v>2273.0460572300003</v>
      </c>
      <c r="V34" s="36">
        <f>SUMIFS(СВЦЭМ!$D$39:$D$789,СВЦЭМ!$A$39:$A$789,$A34,СВЦЭМ!$B$39:$B$789,V$11)+'СЕТ СН'!$F$11+СВЦЭМ!$D$10+'СЕТ СН'!$F$6-'СЕТ СН'!$F$23</f>
        <v>2250.4590015200001</v>
      </c>
      <c r="W34" s="36">
        <f>SUMIFS(СВЦЭМ!$D$39:$D$789,СВЦЭМ!$A$39:$A$789,$A34,СВЦЭМ!$B$39:$B$789,W$11)+'СЕТ СН'!$F$11+СВЦЭМ!$D$10+'СЕТ СН'!$F$6-'СЕТ СН'!$F$23</f>
        <v>2249.8262458100003</v>
      </c>
      <c r="X34" s="36">
        <f>SUMIFS(СВЦЭМ!$D$39:$D$789,СВЦЭМ!$A$39:$A$789,$A34,СВЦЭМ!$B$39:$B$789,X$11)+'СЕТ СН'!$F$11+СВЦЭМ!$D$10+'СЕТ СН'!$F$6-'СЕТ СН'!$F$23</f>
        <v>2307.1972306399998</v>
      </c>
      <c r="Y34" s="36">
        <f>SUMIFS(СВЦЭМ!$D$39:$D$789,СВЦЭМ!$A$39:$A$789,$A34,СВЦЭМ!$B$39:$B$789,Y$11)+'СЕТ СН'!$F$11+СВЦЭМ!$D$10+'СЕТ СН'!$F$6-'СЕТ СН'!$F$23</f>
        <v>2336.3570600799999</v>
      </c>
    </row>
    <row r="35" spans="1:32" ht="15.75" x14ac:dyDescent="0.2">
      <c r="A35" s="35">
        <f t="shared" si="0"/>
        <v>45650</v>
      </c>
      <c r="B35" s="36">
        <f>SUMIFS(СВЦЭМ!$D$39:$D$789,СВЦЭМ!$A$39:$A$789,$A35,СВЦЭМ!$B$39:$B$789,B$11)+'СЕТ СН'!$F$11+СВЦЭМ!$D$10+'СЕТ СН'!$F$6-'СЕТ СН'!$F$23</f>
        <v>2393.7717605299999</v>
      </c>
      <c r="C35" s="36">
        <f>SUMIFS(СВЦЭМ!$D$39:$D$789,СВЦЭМ!$A$39:$A$789,$A35,СВЦЭМ!$B$39:$B$789,C$11)+'СЕТ СН'!$F$11+СВЦЭМ!$D$10+'СЕТ СН'!$F$6-'СЕТ СН'!$F$23</f>
        <v>2500.1906370699999</v>
      </c>
      <c r="D35" s="36">
        <f>SUMIFS(СВЦЭМ!$D$39:$D$789,СВЦЭМ!$A$39:$A$789,$A35,СВЦЭМ!$B$39:$B$789,D$11)+'СЕТ СН'!$F$11+СВЦЭМ!$D$10+'СЕТ СН'!$F$6-'СЕТ СН'!$F$23</f>
        <v>2495.8399296399998</v>
      </c>
      <c r="E35" s="36">
        <f>SUMIFS(СВЦЭМ!$D$39:$D$789,СВЦЭМ!$A$39:$A$789,$A35,СВЦЭМ!$B$39:$B$789,E$11)+'СЕТ СН'!$F$11+СВЦЭМ!$D$10+'СЕТ СН'!$F$6-'СЕТ СН'!$F$23</f>
        <v>2496.2767931399999</v>
      </c>
      <c r="F35" s="36">
        <f>SUMIFS(СВЦЭМ!$D$39:$D$789,СВЦЭМ!$A$39:$A$789,$A35,СВЦЭМ!$B$39:$B$789,F$11)+'СЕТ СН'!$F$11+СВЦЭМ!$D$10+'СЕТ СН'!$F$6-'СЕТ СН'!$F$23</f>
        <v>2487.3555588099998</v>
      </c>
      <c r="G35" s="36">
        <f>SUMIFS(СВЦЭМ!$D$39:$D$789,СВЦЭМ!$A$39:$A$789,$A35,СВЦЭМ!$B$39:$B$789,G$11)+'СЕТ СН'!$F$11+СВЦЭМ!$D$10+'СЕТ СН'!$F$6-'СЕТ СН'!$F$23</f>
        <v>2470.2895855000002</v>
      </c>
      <c r="H35" s="36">
        <f>SUMIFS(СВЦЭМ!$D$39:$D$789,СВЦЭМ!$A$39:$A$789,$A35,СВЦЭМ!$B$39:$B$789,H$11)+'СЕТ СН'!$F$11+СВЦЭМ!$D$10+'СЕТ СН'!$F$6-'СЕТ СН'!$F$23</f>
        <v>2453.0642329100001</v>
      </c>
      <c r="I35" s="36">
        <f>SUMIFS(СВЦЭМ!$D$39:$D$789,СВЦЭМ!$A$39:$A$789,$A35,СВЦЭМ!$B$39:$B$789,I$11)+'СЕТ СН'!$F$11+СВЦЭМ!$D$10+'СЕТ СН'!$F$6-'СЕТ СН'!$F$23</f>
        <v>2389.6586100999998</v>
      </c>
      <c r="J35" s="36">
        <f>SUMIFS(СВЦЭМ!$D$39:$D$789,СВЦЭМ!$A$39:$A$789,$A35,СВЦЭМ!$B$39:$B$789,J$11)+'СЕТ СН'!$F$11+СВЦЭМ!$D$10+'СЕТ СН'!$F$6-'СЕТ СН'!$F$23</f>
        <v>2357.6730134200002</v>
      </c>
      <c r="K35" s="36">
        <f>SUMIFS(СВЦЭМ!$D$39:$D$789,СВЦЭМ!$A$39:$A$789,$A35,СВЦЭМ!$B$39:$B$789,K$11)+'СЕТ СН'!$F$11+СВЦЭМ!$D$10+'СЕТ СН'!$F$6-'СЕТ СН'!$F$23</f>
        <v>2365.2946296599998</v>
      </c>
      <c r="L35" s="36">
        <f>SUMIFS(СВЦЭМ!$D$39:$D$789,СВЦЭМ!$A$39:$A$789,$A35,СВЦЭМ!$B$39:$B$789,L$11)+'СЕТ СН'!$F$11+СВЦЭМ!$D$10+'СЕТ СН'!$F$6-'СЕТ СН'!$F$23</f>
        <v>2333.24106695</v>
      </c>
      <c r="M35" s="36">
        <f>SUMIFS(СВЦЭМ!$D$39:$D$789,СВЦЭМ!$A$39:$A$789,$A35,СВЦЭМ!$B$39:$B$789,M$11)+'СЕТ СН'!$F$11+СВЦЭМ!$D$10+'СЕТ СН'!$F$6-'СЕТ СН'!$F$23</f>
        <v>2264.1254821000002</v>
      </c>
      <c r="N35" s="36">
        <f>SUMIFS(СВЦЭМ!$D$39:$D$789,СВЦЭМ!$A$39:$A$789,$A35,СВЦЭМ!$B$39:$B$789,N$11)+'СЕТ СН'!$F$11+СВЦЭМ!$D$10+'СЕТ СН'!$F$6-'СЕТ СН'!$F$23</f>
        <v>2284.1336635000002</v>
      </c>
      <c r="O35" s="36">
        <f>SUMIFS(СВЦЭМ!$D$39:$D$789,СВЦЭМ!$A$39:$A$789,$A35,СВЦЭМ!$B$39:$B$789,O$11)+'СЕТ СН'!$F$11+СВЦЭМ!$D$10+'СЕТ СН'!$F$6-'СЕТ СН'!$F$23</f>
        <v>2337.65349216</v>
      </c>
      <c r="P35" s="36">
        <f>SUMIFS(СВЦЭМ!$D$39:$D$789,СВЦЭМ!$A$39:$A$789,$A35,СВЦЭМ!$B$39:$B$789,P$11)+'СЕТ СН'!$F$11+СВЦЭМ!$D$10+'СЕТ СН'!$F$6-'СЕТ СН'!$F$23</f>
        <v>2332.0607964999999</v>
      </c>
      <c r="Q35" s="36">
        <f>SUMIFS(СВЦЭМ!$D$39:$D$789,СВЦЭМ!$A$39:$A$789,$A35,СВЦЭМ!$B$39:$B$789,Q$11)+'СЕТ СН'!$F$11+СВЦЭМ!$D$10+'СЕТ СН'!$F$6-'СЕТ СН'!$F$23</f>
        <v>2267.8897264400002</v>
      </c>
      <c r="R35" s="36">
        <f>SUMIFS(СВЦЭМ!$D$39:$D$789,СВЦЭМ!$A$39:$A$789,$A35,СВЦЭМ!$B$39:$B$789,R$11)+'СЕТ СН'!$F$11+СВЦЭМ!$D$10+'СЕТ СН'!$F$6-'СЕТ СН'!$F$23</f>
        <v>2284.7358190200002</v>
      </c>
      <c r="S35" s="36">
        <f>SUMIFS(СВЦЭМ!$D$39:$D$789,СВЦЭМ!$A$39:$A$789,$A35,СВЦЭМ!$B$39:$B$789,S$11)+'СЕТ СН'!$F$11+СВЦЭМ!$D$10+'СЕТ СН'!$F$6-'СЕТ СН'!$F$23</f>
        <v>2307.5332815199999</v>
      </c>
      <c r="T35" s="36">
        <f>SUMIFS(СВЦЭМ!$D$39:$D$789,СВЦЭМ!$A$39:$A$789,$A35,СВЦЭМ!$B$39:$B$789,T$11)+'СЕТ СН'!$F$11+СВЦЭМ!$D$10+'СЕТ СН'!$F$6-'СЕТ СН'!$F$23</f>
        <v>2344.8544819200001</v>
      </c>
      <c r="U35" s="36">
        <f>SUMIFS(СВЦЭМ!$D$39:$D$789,СВЦЭМ!$A$39:$A$789,$A35,СВЦЭМ!$B$39:$B$789,U$11)+'СЕТ СН'!$F$11+СВЦЭМ!$D$10+'СЕТ СН'!$F$6-'СЕТ СН'!$F$23</f>
        <v>2347.6795906699999</v>
      </c>
      <c r="V35" s="36">
        <f>SUMIFS(СВЦЭМ!$D$39:$D$789,СВЦЭМ!$A$39:$A$789,$A35,СВЦЭМ!$B$39:$B$789,V$11)+'СЕТ СН'!$F$11+СВЦЭМ!$D$10+'СЕТ СН'!$F$6-'СЕТ СН'!$F$23</f>
        <v>2359.6978399200002</v>
      </c>
      <c r="W35" s="36">
        <f>SUMIFS(СВЦЭМ!$D$39:$D$789,СВЦЭМ!$A$39:$A$789,$A35,СВЦЭМ!$B$39:$B$789,W$11)+'СЕТ СН'!$F$11+СВЦЭМ!$D$10+'СЕТ СН'!$F$6-'СЕТ СН'!$F$23</f>
        <v>2382.5413739699998</v>
      </c>
      <c r="X35" s="36">
        <f>SUMIFS(СВЦЭМ!$D$39:$D$789,СВЦЭМ!$A$39:$A$789,$A35,СВЦЭМ!$B$39:$B$789,X$11)+'СЕТ СН'!$F$11+СВЦЭМ!$D$10+'СЕТ СН'!$F$6-'СЕТ СН'!$F$23</f>
        <v>2416.3188871699999</v>
      </c>
      <c r="Y35" s="36">
        <f>SUMIFS(СВЦЭМ!$D$39:$D$789,СВЦЭМ!$A$39:$A$789,$A35,СВЦЭМ!$B$39:$B$789,Y$11)+'СЕТ СН'!$F$11+СВЦЭМ!$D$10+'СЕТ СН'!$F$6-'СЕТ СН'!$F$23</f>
        <v>2425.3734740700002</v>
      </c>
    </row>
    <row r="36" spans="1:32" ht="15.75" x14ac:dyDescent="0.2">
      <c r="A36" s="35">
        <f t="shared" si="0"/>
        <v>45651</v>
      </c>
      <c r="B36" s="36">
        <f>SUMIFS(СВЦЭМ!$D$39:$D$789,СВЦЭМ!$A$39:$A$789,$A36,СВЦЭМ!$B$39:$B$789,B$11)+'СЕТ СН'!$F$11+СВЦЭМ!$D$10+'СЕТ СН'!$F$6-'СЕТ СН'!$F$23</f>
        <v>2317.5990704399997</v>
      </c>
      <c r="C36" s="36">
        <f>SUMIFS(СВЦЭМ!$D$39:$D$789,СВЦЭМ!$A$39:$A$789,$A36,СВЦЭМ!$B$39:$B$789,C$11)+'СЕТ СН'!$F$11+СВЦЭМ!$D$10+'СЕТ СН'!$F$6-'СЕТ СН'!$F$23</f>
        <v>2359.0592538400001</v>
      </c>
      <c r="D36" s="36">
        <f>SUMIFS(СВЦЭМ!$D$39:$D$789,СВЦЭМ!$A$39:$A$789,$A36,СВЦЭМ!$B$39:$B$789,D$11)+'СЕТ СН'!$F$11+СВЦЭМ!$D$10+'СЕТ СН'!$F$6-'СЕТ СН'!$F$23</f>
        <v>2370.49815605</v>
      </c>
      <c r="E36" s="36">
        <f>SUMIFS(СВЦЭМ!$D$39:$D$789,СВЦЭМ!$A$39:$A$789,$A36,СВЦЭМ!$B$39:$B$789,E$11)+'СЕТ СН'!$F$11+СВЦЭМ!$D$10+'СЕТ СН'!$F$6-'СЕТ СН'!$F$23</f>
        <v>2405.5887588400001</v>
      </c>
      <c r="F36" s="36">
        <f>SUMIFS(СВЦЭМ!$D$39:$D$789,СВЦЭМ!$A$39:$A$789,$A36,СВЦЭМ!$B$39:$B$789,F$11)+'СЕТ СН'!$F$11+СВЦЭМ!$D$10+'СЕТ СН'!$F$6-'СЕТ СН'!$F$23</f>
        <v>2411.47273821</v>
      </c>
      <c r="G36" s="36">
        <f>SUMIFS(СВЦЭМ!$D$39:$D$789,СВЦЭМ!$A$39:$A$789,$A36,СВЦЭМ!$B$39:$B$789,G$11)+'СЕТ СН'!$F$11+СВЦЭМ!$D$10+'СЕТ СН'!$F$6-'СЕТ СН'!$F$23</f>
        <v>2368.6094743200001</v>
      </c>
      <c r="H36" s="36">
        <f>SUMIFS(СВЦЭМ!$D$39:$D$789,СВЦЭМ!$A$39:$A$789,$A36,СВЦЭМ!$B$39:$B$789,H$11)+'СЕТ СН'!$F$11+СВЦЭМ!$D$10+'СЕТ СН'!$F$6-'СЕТ СН'!$F$23</f>
        <v>2304.47262047</v>
      </c>
      <c r="I36" s="36">
        <f>SUMIFS(СВЦЭМ!$D$39:$D$789,СВЦЭМ!$A$39:$A$789,$A36,СВЦЭМ!$B$39:$B$789,I$11)+'СЕТ СН'!$F$11+СВЦЭМ!$D$10+'СЕТ СН'!$F$6-'СЕТ СН'!$F$23</f>
        <v>2204.0300316100002</v>
      </c>
      <c r="J36" s="36">
        <f>SUMIFS(СВЦЭМ!$D$39:$D$789,СВЦЭМ!$A$39:$A$789,$A36,СВЦЭМ!$B$39:$B$789,J$11)+'СЕТ СН'!$F$11+СВЦЭМ!$D$10+'СЕТ СН'!$F$6-'СЕТ СН'!$F$23</f>
        <v>2186.25980562</v>
      </c>
      <c r="K36" s="36">
        <f>SUMIFS(СВЦЭМ!$D$39:$D$789,СВЦЭМ!$A$39:$A$789,$A36,СВЦЭМ!$B$39:$B$789,K$11)+'СЕТ СН'!$F$11+СВЦЭМ!$D$10+'СЕТ СН'!$F$6-'СЕТ СН'!$F$23</f>
        <v>2172.2331635</v>
      </c>
      <c r="L36" s="36">
        <f>SUMIFS(СВЦЭМ!$D$39:$D$789,СВЦЭМ!$A$39:$A$789,$A36,СВЦЭМ!$B$39:$B$789,L$11)+'СЕТ СН'!$F$11+СВЦЭМ!$D$10+'СЕТ СН'!$F$6-'СЕТ СН'!$F$23</f>
        <v>2154.6574547200003</v>
      </c>
      <c r="M36" s="36">
        <f>SUMIFS(СВЦЭМ!$D$39:$D$789,СВЦЭМ!$A$39:$A$789,$A36,СВЦЭМ!$B$39:$B$789,M$11)+'СЕТ СН'!$F$11+СВЦЭМ!$D$10+'СЕТ СН'!$F$6-'СЕТ СН'!$F$23</f>
        <v>2129.9013780300002</v>
      </c>
      <c r="N36" s="36">
        <f>SUMIFS(СВЦЭМ!$D$39:$D$789,СВЦЭМ!$A$39:$A$789,$A36,СВЦЭМ!$B$39:$B$789,N$11)+'СЕТ СН'!$F$11+СВЦЭМ!$D$10+'СЕТ СН'!$F$6-'СЕТ СН'!$F$23</f>
        <v>2131.44697808</v>
      </c>
      <c r="O36" s="36">
        <f>SUMIFS(СВЦЭМ!$D$39:$D$789,СВЦЭМ!$A$39:$A$789,$A36,СВЦЭМ!$B$39:$B$789,O$11)+'СЕТ СН'!$F$11+СВЦЭМ!$D$10+'СЕТ СН'!$F$6-'СЕТ СН'!$F$23</f>
        <v>2141.8840697800001</v>
      </c>
      <c r="P36" s="36">
        <f>SUMIFS(СВЦЭМ!$D$39:$D$789,СВЦЭМ!$A$39:$A$789,$A36,СВЦЭМ!$B$39:$B$789,P$11)+'СЕТ СН'!$F$11+СВЦЭМ!$D$10+'СЕТ СН'!$F$6-'СЕТ СН'!$F$23</f>
        <v>2144.6102337000002</v>
      </c>
      <c r="Q36" s="36">
        <f>SUMIFS(СВЦЭМ!$D$39:$D$789,СВЦЭМ!$A$39:$A$789,$A36,СВЦЭМ!$B$39:$B$789,Q$11)+'СЕТ СН'!$F$11+СВЦЭМ!$D$10+'СЕТ СН'!$F$6-'СЕТ СН'!$F$23</f>
        <v>2148.9060196800001</v>
      </c>
      <c r="R36" s="36">
        <f>SUMIFS(СВЦЭМ!$D$39:$D$789,СВЦЭМ!$A$39:$A$789,$A36,СВЦЭМ!$B$39:$B$789,R$11)+'СЕТ СН'!$F$11+СВЦЭМ!$D$10+'СЕТ СН'!$F$6-'СЕТ СН'!$F$23</f>
        <v>2146.6905179600003</v>
      </c>
      <c r="S36" s="36">
        <f>SUMIFS(СВЦЭМ!$D$39:$D$789,СВЦЭМ!$A$39:$A$789,$A36,СВЦЭМ!$B$39:$B$789,S$11)+'СЕТ СН'!$F$11+СВЦЭМ!$D$10+'СЕТ СН'!$F$6-'СЕТ СН'!$F$23</f>
        <v>2127.9840815100001</v>
      </c>
      <c r="T36" s="36">
        <f>SUMIFS(СВЦЭМ!$D$39:$D$789,СВЦЭМ!$A$39:$A$789,$A36,СВЦЭМ!$B$39:$B$789,T$11)+'СЕТ СН'!$F$11+СВЦЭМ!$D$10+'СЕТ СН'!$F$6-'СЕТ СН'!$F$23</f>
        <v>2149.2860531599999</v>
      </c>
      <c r="U36" s="36">
        <f>SUMIFS(СВЦЭМ!$D$39:$D$789,СВЦЭМ!$A$39:$A$789,$A36,СВЦЭМ!$B$39:$B$789,U$11)+'СЕТ СН'!$F$11+СВЦЭМ!$D$10+'СЕТ СН'!$F$6-'СЕТ СН'!$F$23</f>
        <v>2146.8956354900001</v>
      </c>
      <c r="V36" s="36">
        <f>SUMIFS(СВЦЭМ!$D$39:$D$789,СВЦЭМ!$A$39:$A$789,$A36,СВЦЭМ!$B$39:$B$789,V$11)+'СЕТ СН'!$F$11+СВЦЭМ!$D$10+'СЕТ СН'!$F$6-'СЕТ СН'!$F$23</f>
        <v>2154.7246915599999</v>
      </c>
      <c r="W36" s="36">
        <f>SUMIFS(СВЦЭМ!$D$39:$D$789,СВЦЭМ!$A$39:$A$789,$A36,СВЦЭМ!$B$39:$B$789,W$11)+'СЕТ СН'!$F$11+СВЦЭМ!$D$10+'СЕТ СН'!$F$6-'СЕТ СН'!$F$23</f>
        <v>2188.2048837500001</v>
      </c>
      <c r="X36" s="36">
        <f>SUMIFS(СВЦЭМ!$D$39:$D$789,СВЦЭМ!$A$39:$A$789,$A36,СВЦЭМ!$B$39:$B$789,X$11)+'СЕТ СН'!$F$11+СВЦЭМ!$D$10+'СЕТ СН'!$F$6-'СЕТ СН'!$F$23</f>
        <v>2181.29078974</v>
      </c>
      <c r="Y36" s="36">
        <f>SUMIFS(СВЦЭМ!$D$39:$D$789,СВЦЭМ!$A$39:$A$789,$A36,СВЦЭМ!$B$39:$B$789,Y$11)+'СЕТ СН'!$F$11+СВЦЭМ!$D$10+'СЕТ СН'!$F$6-'СЕТ СН'!$F$23</f>
        <v>2236.0613702400001</v>
      </c>
    </row>
    <row r="37" spans="1:32" ht="15.75" x14ac:dyDescent="0.2">
      <c r="A37" s="35">
        <f t="shared" si="0"/>
        <v>45652</v>
      </c>
      <c r="B37" s="36">
        <f>SUMIFS(СВЦЭМ!$D$39:$D$789,СВЦЭМ!$A$39:$A$789,$A37,СВЦЭМ!$B$39:$B$789,B$11)+'СЕТ СН'!$F$11+СВЦЭМ!$D$10+'СЕТ СН'!$F$6-'СЕТ СН'!$F$23</f>
        <v>2389.5942568</v>
      </c>
      <c r="C37" s="36">
        <f>SUMIFS(СВЦЭМ!$D$39:$D$789,СВЦЭМ!$A$39:$A$789,$A37,СВЦЭМ!$B$39:$B$789,C$11)+'СЕТ СН'!$F$11+СВЦЭМ!$D$10+'СЕТ СН'!$F$6-'СЕТ СН'!$F$23</f>
        <v>2428.18253207</v>
      </c>
      <c r="D37" s="36">
        <f>SUMIFS(СВЦЭМ!$D$39:$D$789,СВЦЭМ!$A$39:$A$789,$A37,СВЦЭМ!$B$39:$B$789,D$11)+'СЕТ СН'!$F$11+СВЦЭМ!$D$10+'СЕТ СН'!$F$6-'СЕТ СН'!$F$23</f>
        <v>2454.8903851999999</v>
      </c>
      <c r="E37" s="36">
        <f>SUMIFS(СВЦЭМ!$D$39:$D$789,СВЦЭМ!$A$39:$A$789,$A37,СВЦЭМ!$B$39:$B$789,E$11)+'СЕТ СН'!$F$11+СВЦЭМ!$D$10+'СЕТ СН'!$F$6-'СЕТ СН'!$F$23</f>
        <v>2459.9116157100002</v>
      </c>
      <c r="F37" s="36">
        <f>SUMIFS(СВЦЭМ!$D$39:$D$789,СВЦЭМ!$A$39:$A$789,$A37,СВЦЭМ!$B$39:$B$789,F$11)+'СЕТ СН'!$F$11+СВЦЭМ!$D$10+'СЕТ СН'!$F$6-'СЕТ СН'!$F$23</f>
        <v>2455.4864078400001</v>
      </c>
      <c r="G37" s="36">
        <f>SUMIFS(СВЦЭМ!$D$39:$D$789,СВЦЭМ!$A$39:$A$789,$A37,СВЦЭМ!$B$39:$B$789,G$11)+'СЕТ СН'!$F$11+СВЦЭМ!$D$10+'СЕТ СН'!$F$6-'СЕТ СН'!$F$23</f>
        <v>2431.7268094199999</v>
      </c>
      <c r="H37" s="36">
        <f>SUMIFS(СВЦЭМ!$D$39:$D$789,СВЦЭМ!$A$39:$A$789,$A37,СВЦЭМ!$B$39:$B$789,H$11)+'СЕТ СН'!$F$11+СВЦЭМ!$D$10+'СЕТ СН'!$F$6-'СЕТ СН'!$F$23</f>
        <v>2349.25194397</v>
      </c>
      <c r="I37" s="36">
        <f>SUMIFS(СВЦЭМ!$D$39:$D$789,СВЦЭМ!$A$39:$A$789,$A37,СВЦЭМ!$B$39:$B$789,I$11)+'СЕТ СН'!$F$11+СВЦЭМ!$D$10+'СЕТ СН'!$F$6-'СЕТ СН'!$F$23</f>
        <v>2285.0398591900002</v>
      </c>
      <c r="J37" s="36">
        <f>SUMIFS(СВЦЭМ!$D$39:$D$789,СВЦЭМ!$A$39:$A$789,$A37,СВЦЭМ!$B$39:$B$789,J$11)+'СЕТ СН'!$F$11+СВЦЭМ!$D$10+'СЕТ СН'!$F$6-'СЕТ СН'!$F$23</f>
        <v>2250.5004021899999</v>
      </c>
      <c r="K37" s="36">
        <f>SUMIFS(СВЦЭМ!$D$39:$D$789,СВЦЭМ!$A$39:$A$789,$A37,СВЦЭМ!$B$39:$B$789,K$11)+'СЕТ СН'!$F$11+СВЦЭМ!$D$10+'СЕТ СН'!$F$6-'СЕТ СН'!$F$23</f>
        <v>2230.7528840600003</v>
      </c>
      <c r="L37" s="36">
        <f>SUMIFS(СВЦЭМ!$D$39:$D$789,СВЦЭМ!$A$39:$A$789,$A37,СВЦЭМ!$B$39:$B$789,L$11)+'СЕТ СН'!$F$11+СВЦЭМ!$D$10+'СЕТ СН'!$F$6-'СЕТ СН'!$F$23</f>
        <v>2230.0595776</v>
      </c>
      <c r="M37" s="36">
        <f>SUMIFS(СВЦЭМ!$D$39:$D$789,СВЦЭМ!$A$39:$A$789,$A37,СВЦЭМ!$B$39:$B$789,M$11)+'СЕТ СН'!$F$11+СВЦЭМ!$D$10+'СЕТ СН'!$F$6-'СЕТ СН'!$F$23</f>
        <v>2216.6733300599999</v>
      </c>
      <c r="N37" s="36">
        <f>SUMIFS(СВЦЭМ!$D$39:$D$789,СВЦЭМ!$A$39:$A$789,$A37,СВЦЭМ!$B$39:$B$789,N$11)+'СЕТ СН'!$F$11+СВЦЭМ!$D$10+'СЕТ СН'!$F$6-'СЕТ СН'!$F$23</f>
        <v>2218.07794517</v>
      </c>
      <c r="O37" s="36">
        <f>SUMIFS(СВЦЭМ!$D$39:$D$789,СВЦЭМ!$A$39:$A$789,$A37,СВЦЭМ!$B$39:$B$789,O$11)+'СЕТ СН'!$F$11+СВЦЭМ!$D$10+'СЕТ СН'!$F$6-'СЕТ СН'!$F$23</f>
        <v>2210.5844371200001</v>
      </c>
      <c r="P37" s="36">
        <f>SUMIFS(СВЦЭМ!$D$39:$D$789,СВЦЭМ!$A$39:$A$789,$A37,СВЦЭМ!$B$39:$B$789,P$11)+'СЕТ СН'!$F$11+СВЦЭМ!$D$10+'СЕТ СН'!$F$6-'СЕТ СН'!$F$23</f>
        <v>2223.1545112500003</v>
      </c>
      <c r="Q37" s="36">
        <f>SUMIFS(СВЦЭМ!$D$39:$D$789,СВЦЭМ!$A$39:$A$789,$A37,СВЦЭМ!$B$39:$B$789,Q$11)+'СЕТ СН'!$F$11+СВЦЭМ!$D$10+'СЕТ СН'!$F$6-'СЕТ СН'!$F$23</f>
        <v>2274.9813005800002</v>
      </c>
      <c r="R37" s="36">
        <f>SUMIFS(СВЦЭМ!$D$39:$D$789,СВЦЭМ!$A$39:$A$789,$A37,СВЦЭМ!$B$39:$B$789,R$11)+'СЕТ СН'!$F$11+СВЦЭМ!$D$10+'СЕТ СН'!$F$6-'СЕТ СН'!$F$23</f>
        <v>2231.5587794200001</v>
      </c>
      <c r="S37" s="36">
        <f>SUMIFS(СВЦЭМ!$D$39:$D$789,СВЦЭМ!$A$39:$A$789,$A37,СВЦЭМ!$B$39:$B$789,S$11)+'СЕТ СН'!$F$11+СВЦЭМ!$D$10+'СЕТ СН'!$F$6-'СЕТ СН'!$F$23</f>
        <v>2239.4576115099999</v>
      </c>
      <c r="T37" s="36">
        <f>SUMIFS(СВЦЭМ!$D$39:$D$789,СВЦЭМ!$A$39:$A$789,$A37,СВЦЭМ!$B$39:$B$789,T$11)+'СЕТ СН'!$F$11+СВЦЭМ!$D$10+'СЕТ СН'!$F$6-'СЕТ СН'!$F$23</f>
        <v>2221.08555226</v>
      </c>
      <c r="U37" s="36">
        <f>SUMIFS(СВЦЭМ!$D$39:$D$789,СВЦЭМ!$A$39:$A$789,$A37,СВЦЭМ!$B$39:$B$789,U$11)+'СЕТ СН'!$F$11+СВЦЭМ!$D$10+'СЕТ СН'!$F$6-'СЕТ СН'!$F$23</f>
        <v>2234.8899113299999</v>
      </c>
      <c r="V37" s="36">
        <f>SUMIFS(СВЦЭМ!$D$39:$D$789,СВЦЭМ!$A$39:$A$789,$A37,СВЦЭМ!$B$39:$B$789,V$11)+'СЕТ СН'!$F$11+СВЦЭМ!$D$10+'СЕТ СН'!$F$6-'СЕТ СН'!$F$23</f>
        <v>2261.7723357700002</v>
      </c>
      <c r="W37" s="36">
        <f>SUMIFS(СВЦЭМ!$D$39:$D$789,СВЦЭМ!$A$39:$A$789,$A37,СВЦЭМ!$B$39:$B$789,W$11)+'СЕТ СН'!$F$11+СВЦЭМ!$D$10+'СЕТ СН'!$F$6-'СЕТ СН'!$F$23</f>
        <v>2272.61667063</v>
      </c>
      <c r="X37" s="36">
        <f>SUMIFS(СВЦЭМ!$D$39:$D$789,СВЦЭМ!$A$39:$A$789,$A37,СВЦЭМ!$B$39:$B$789,X$11)+'СЕТ СН'!$F$11+СВЦЭМ!$D$10+'СЕТ СН'!$F$6-'СЕТ СН'!$F$23</f>
        <v>2283.43303255</v>
      </c>
      <c r="Y37" s="36">
        <f>SUMIFS(СВЦЭМ!$D$39:$D$789,СВЦЭМ!$A$39:$A$789,$A37,СВЦЭМ!$B$39:$B$789,Y$11)+'СЕТ СН'!$F$11+СВЦЭМ!$D$10+'СЕТ СН'!$F$6-'СЕТ СН'!$F$23</f>
        <v>2300.00826908</v>
      </c>
    </row>
    <row r="38" spans="1:32" ht="15.75" x14ac:dyDescent="0.2">
      <c r="A38" s="35">
        <f t="shared" si="0"/>
        <v>45653</v>
      </c>
      <c r="B38" s="36">
        <f>SUMIFS(СВЦЭМ!$D$39:$D$789,СВЦЭМ!$A$39:$A$789,$A38,СВЦЭМ!$B$39:$B$789,B$11)+'СЕТ СН'!$F$11+СВЦЭМ!$D$10+'СЕТ СН'!$F$6-'СЕТ СН'!$F$23</f>
        <v>2402.6776955</v>
      </c>
      <c r="C38" s="36">
        <f>SUMIFS(СВЦЭМ!$D$39:$D$789,СВЦЭМ!$A$39:$A$789,$A38,СВЦЭМ!$B$39:$B$789,C$11)+'СЕТ СН'!$F$11+СВЦЭМ!$D$10+'СЕТ СН'!$F$6-'СЕТ СН'!$F$23</f>
        <v>2420.69733288</v>
      </c>
      <c r="D38" s="36">
        <f>SUMIFS(СВЦЭМ!$D$39:$D$789,СВЦЭМ!$A$39:$A$789,$A38,СВЦЭМ!$B$39:$B$789,D$11)+'СЕТ СН'!$F$11+СВЦЭМ!$D$10+'СЕТ СН'!$F$6-'СЕТ СН'!$F$23</f>
        <v>2432.4224346199999</v>
      </c>
      <c r="E38" s="36">
        <f>SUMIFS(СВЦЭМ!$D$39:$D$789,СВЦЭМ!$A$39:$A$789,$A38,СВЦЭМ!$B$39:$B$789,E$11)+'СЕТ СН'!$F$11+СВЦЭМ!$D$10+'СЕТ СН'!$F$6-'СЕТ СН'!$F$23</f>
        <v>2441.9144992500001</v>
      </c>
      <c r="F38" s="36">
        <f>SUMIFS(СВЦЭМ!$D$39:$D$789,СВЦЭМ!$A$39:$A$789,$A38,СВЦЭМ!$B$39:$B$789,F$11)+'СЕТ СН'!$F$11+СВЦЭМ!$D$10+'СЕТ СН'!$F$6-'СЕТ СН'!$F$23</f>
        <v>2434.1817398399999</v>
      </c>
      <c r="G38" s="36">
        <f>SUMIFS(СВЦЭМ!$D$39:$D$789,СВЦЭМ!$A$39:$A$789,$A38,СВЦЭМ!$B$39:$B$789,G$11)+'СЕТ СН'!$F$11+СВЦЭМ!$D$10+'СЕТ СН'!$F$6-'СЕТ СН'!$F$23</f>
        <v>2403.5081352000002</v>
      </c>
      <c r="H38" s="36">
        <f>SUMIFS(СВЦЭМ!$D$39:$D$789,СВЦЭМ!$A$39:$A$789,$A38,СВЦЭМ!$B$39:$B$789,H$11)+'СЕТ СН'!$F$11+СВЦЭМ!$D$10+'СЕТ СН'!$F$6-'СЕТ СН'!$F$23</f>
        <v>2323.9700880599999</v>
      </c>
      <c r="I38" s="36">
        <f>SUMIFS(СВЦЭМ!$D$39:$D$789,СВЦЭМ!$A$39:$A$789,$A38,СВЦЭМ!$B$39:$B$789,I$11)+'СЕТ СН'!$F$11+СВЦЭМ!$D$10+'СЕТ СН'!$F$6-'СЕТ СН'!$F$23</f>
        <v>2236.95206276</v>
      </c>
      <c r="J38" s="36">
        <f>SUMIFS(СВЦЭМ!$D$39:$D$789,СВЦЭМ!$A$39:$A$789,$A38,СВЦЭМ!$B$39:$B$789,J$11)+'СЕТ СН'!$F$11+СВЦЭМ!$D$10+'СЕТ СН'!$F$6-'СЕТ СН'!$F$23</f>
        <v>2210.8838088100001</v>
      </c>
      <c r="K38" s="36">
        <f>SUMIFS(СВЦЭМ!$D$39:$D$789,СВЦЭМ!$A$39:$A$789,$A38,СВЦЭМ!$B$39:$B$789,K$11)+'СЕТ СН'!$F$11+СВЦЭМ!$D$10+'СЕТ СН'!$F$6-'СЕТ СН'!$F$23</f>
        <v>2211.0147053700002</v>
      </c>
      <c r="L38" s="36">
        <f>SUMIFS(СВЦЭМ!$D$39:$D$789,СВЦЭМ!$A$39:$A$789,$A38,СВЦЭМ!$B$39:$B$789,L$11)+'СЕТ СН'!$F$11+СВЦЭМ!$D$10+'СЕТ СН'!$F$6-'СЕТ СН'!$F$23</f>
        <v>2232.94789038</v>
      </c>
      <c r="M38" s="36">
        <f>SUMIFS(СВЦЭМ!$D$39:$D$789,СВЦЭМ!$A$39:$A$789,$A38,СВЦЭМ!$B$39:$B$789,M$11)+'СЕТ СН'!$F$11+СВЦЭМ!$D$10+'СЕТ СН'!$F$6-'СЕТ СН'!$F$23</f>
        <v>2294.04035415</v>
      </c>
      <c r="N38" s="36">
        <f>SUMIFS(СВЦЭМ!$D$39:$D$789,СВЦЭМ!$A$39:$A$789,$A38,СВЦЭМ!$B$39:$B$789,N$11)+'СЕТ СН'!$F$11+СВЦЭМ!$D$10+'СЕТ СН'!$F$6-'СЕТ СН'!$F$23</f>
        <v>2316.4854372200002</v>
      </c>
      <c r="O38" s="36">
        <f>SUMIFS(СВЦЭМ!$D$39:$D$789,СВЦЭМ!$A$39:$A$789,$A38,СВЦЭМ!$B$39:$B$789,O$11)+'СЕТ СН'!$F$11+СВЦЭМ!$D$10+'СЕТ СН'!$F$6-'СЕТ СН'!$F$23</f>
        <v>2317.7357791199997</v>
      </c>
      <c r="P38" s="36">
        <f>SUMIFS(СВЦЭМ!$D$39:$D$789,СВЦЭМ!$A$39:$A$789,$A38,СВЦЭМ!$B$39:$B$789,P$11)+'СЕТ СН'!$F$11+СВЦЭМ!$D$10+'СЕТ СН'!$F$6-'СЕТ СН'!$F$23</f>
        <v>2304.96367384</v>
      </c>
      <c r="Q38" s="36">
        <f>SUMIFS(СВЦЭМ!$D$39:$D$789,СВЦЭМ!$A$39:$A$789,$A38,СВЦЭМ!$B$39:$B$789,Q$11)+'СЕТ СН'!$F$11+СВЦЭМ!$D$10+'СЕТ СН'!$F$6-'СЕТ СН'!$F$23</f>
        <v>2316.7807923200003</v>
      </c>
      <c r="R38" s="36">
        <f>SUMIFS(СВЦЭМ!$D$39:$D$789,СВЦЭМ!$A$39:$A$789,$A38,СВЦЭМ!$B$39:$B$789,R$11)+'СЕТ СН'!$F$11+СВЦЭМ!$D$10+'СЕТ СН'!$F$6-'СЕТ СН'!$F$23</f>
        <v>2307.88783534</v>
      </c>
      <c r="S38" s="36">
        <f>SUMIFS(СВЦЭМ!$D$39:$D$789,СВЦЭМ!$A$39:$A$789,$A38,СВЦЭМ!$B$39:$B$789,S$11)+'СЕТ СН'!$F$11+СВЦЭМ!$D$10+'СЕТ СН'!$F$6-'СЕТ СН'!$F$23</f>
        <v>2294.3334411599999</v>
      </c>
      <c r="T38" s="36">
        <f>SUMIFS(СВЦЭМ!$D$39:$D$789,СВЦЭМ!$A$39:$A$789,$A38,СВЦЭМ!$B$39:$B$789,T$11)+'СЕТ СН'!$F$11+СВЦЭМ!$D$10+'СЕТ СН'!$F$6-'СЕТ СН'!$F$23</f>
        <v>2265.42920151</v>
      </c>
      <c r="U38" s="36">
        <f>SUMIFS(СВЦЭМ!$D$39:$D$789,СВЦЭМ!$A$39:$A$789,$A38,СВЦЭМ!$B$39:$B$789,U$11)+'СЕТ СН'!$F$11+СВЦЭМ!$D$10+'СЕТ СН'!$F$6-'СЕТ СН'!$F$23</f>
        <v>2234.74643595</v>
      </c>
      <c r="V38" s="36">
        <f>SUMIFS(СВЦЭМ!$D$39:$D$789,СВЦЭМ!$A$39:$A$789,$A38,СВЦЭМ!$B$39:$B$789,V$11)+'СЕТ СН'!$F$11+СВЦЭМ!$D$10+'СЕТ СН'!$F$6-'СЕТ СН'!$F$23</f>
        <v>2244.60647973</v>
      </c>
      <c r="W38" s="36">
        <f>SUMIFS(СВЦЭМ!$D$39:$D$789,СВЦЭМ!$A$39:$A$789,$A38,СВЦЭМ!$B$39:$B$789,W$11)+'СЕТ СН'!$F$11+СВЦЭМ!$D$10+'СЕТ СН'!$F$6-'СЕТ СН'!$F$23</f>
        <v>2274.9623895100003</v>
      </c>
      <c r="X38" s="36">
        <f>SUMIFS(СВЦЭМ!$D$39:$D$789,СВЦЭМ!$A$39:$A$789,$A38,СВЦЭМ!$B$39:$B$789,X$11)+'СЕТ СН'!$F$11+СВЦЭМ!$D$10+'СЕТ СН'!$F$6-'СЕТ СН'!$F$23</f>
        <v>2319.2623520100001</v>
      </c>
      <c r="Y38" s="36">
        <f>SUMIFS(СВЦЭМ!$D$39:$D$789,СВЦЭМ!$A$39:$A$789,$A38,СВЦЭМ!$B$39:$B$789,Y$11)+'СЕТ СН'!$F$11+СВЦЭМ!$D$10+'СЕТ СН'!$F$6-'СЕТ СН'!$F$23</f>
        <v>2323.5773240799999</v>
      </c>
    </row>
    <row r="39" spans="1:32" ht="15.75" x14ac:dyDescent="0.2">
      <c r="A39" s="35">
        <f t="shared" si="0"/>
        <v>45654</v>
      </c>
      <c r="B39" s="36">
        <f>SUMIFS(СВЦЭМ!$D$39:$D$789,СВЦЭМ!$A$39:$A$789,$A39,СВЦЭМ!$B$39:$B$789,B$11)+'СЕТ СН'!$F$11+СВЦЭМ!$D$10+'СЕТ СН'!$F$6-'СЕТ СН'!$F$23</f>
        <v>2326.9315670999999</v>
      </c>
      <c r="C39" s="36">
        <f>SUMIFS(СВЦЭМ!$D$39:$D$789,СВЦЭМ!$A$39:$A$789,$A39,СВЦЭМ!$B$39:$B$789,C$11)+'СЕТ СН'!$F$11+СВЦЭМ!$D$10+'СЕТ СН'!$F$6-'СЕТ СН'!$F$23</f>
        <v>2367.0556296</v>
      </c>
      <c r="D39" s="36">
        <f>SUMIFS(СВЦЭМ!$D$39:$D$789,СВЦЭМ!$A$39:$A$789,$A39,СВЦЭМ!$B$39:$B$789,D$11)+'СЕТ СН'!$F$11+СВЦЭМ!$D$10+'СЕТ СН'!$F$6-'СЕТ СН'!$F$23</f>
        <v>2420.4519629800002</v>
      </c>
      <c r="E39" s="36">
        <f>SUMIFS(СВЦЭМ!$D$39:$D$789,СВЦЭМ!$A$39:$A$789,$A39,СВЦЭМ!$B$39:$B$789,E$11)+'СЕТ СН'!$F$11+СВЦЭМ!$D$10+'СЕТ СН'!$F$6-'СЕТ СН'!$F$23</f>
        <v>2440.3401767700002</v>
      </c>
      <c r="F39" s="36">
        <f>SUMIFS(СВЦЭМ!$D$39:$D$789,СВЦЭМ!$A$39:$A$789,$A39,СВЦЭМ!$B$39:$B$789,F$11)+'СЕТ СН'!$F$11+СВЦЭМ!$D$10+'СЕТ СН'!$F$6-'СЕТ СН'!$F$23</f>
        <v>2439.9115070500002</v>
      </c>
      <c r="G39" s="36">
        <f>SUMIFS(СВЦЭМ!$D$39:$D$789,СВЦЭМ!$A$39:$A$789,$A39,СВЦЭМ!$B$39:$B$789,G$11)+'СЕТ СН'!$F$11+СВЦЭМ!$D$10+'СЕТ СН'!$F$6-'СЕТ СН'!$F$23</f>
        <v>2410.63519984</v>
      </c>
      <c r="H39" s="36">
        <f>SUMIFS(СВЦЭМ!$D$39:$D$789,СВЦЭМ!$A$39:$A$789,$A39,СВЦЭМ!$B$39:$B$789,H$11)+'СЕТ СН'!$F$11+СВЦЭМ!$D$10+'СЕТ СН'!$F$6-'СЕТ СН'!$F$23</f>
        <v>2385.4654829699998</v>
      </c>
      <c r="I39" s="36">
        <f>SUMIFS(СВЦЭМ!$D$39:$D$789,СВЦЭМ!$A$39:$A$789,$A39,СВЦЭМ!$B$39:$B$789,I$11)+'СЕТ СН'!$F$11+СВЦЭМ!$D$10+'СЕТ СН'!$F$6-'СЕТ СН'!$F$23</f>
        <v>2312.3552438900001</v>
      </c>
      <c r="J39" s="36">
        <f>SUMIFS(СВЦЭМ!$D$39:$D$789,СВЦЭМ!$A$39:$A$789,$A39,СВЦЭМ!$B$39:$B$789,J$11)+'СЕТ СН'!$F$11+СВЦЭМ!$D$10+'СЕТ СН'!$F$6-'СЕТ СН'!$F$23</f>
        <v>2289.8263818</v>
      </c>
      <c r="K39" s="36">
        <f>SUMIFS(СВЦЭМ!$D$39:$D$789,СВЦЭМ!$A$39:$A$789,$A39,СВЦЭМ!$B$39:$B$789,K$11)+'СЕТ СН'!$F$11+СВЦЭМ!$D$10+'СЕТ СН'!$F$6-'СЕТ СН'!$F$23</f>
        <v>2270.1860444500003</v>
      </c>
      <c r="L39" s="36">
        <f>SUMIFS(СВЦЭМ!$D$39:$D$789,СВЦЭМ!$A$39:$A$789,$A39,СВЦЭМ!$B$39:$B$789,L$11)+'СЕТ СН'!$F$11+СВЦЭМ!$D$10+'СЕТ СН'!$F$6-'СЕТ СН'!$F$23</f>
        <v>2246.73119271</v>
      </c>
      <c r="M39" s="36">
        <f>SUMIFS(СВЦЭМ!$D$39:$D$789,СВЦЭМ!$A$39:$A$789,$A39,СВЦЭМ!$B$39:$B$789,M$11)+'СЕТ СН'!$F$11+СВЦЭМ!$D$10+'СЕТ СН'!$F$6-'СЕТ СН'!$F$23</f>
        <v>2303.9931524600001</v>
      </c>
      <c r="N39" s="36">
        <f>SUMIFS(СВЦЭМ!$D$39:$D$789,СВЦЭМ!$A$39:$A$789,$A39,СВЦЭМ!$B$39:$B$789,N$11)+'СЕТ СН'!$F$11+СВЦЭМ!$D$10+'СЕТ СН'!$F$6-'СЕТ СН'!$F$23</f>
        <v>2309.90222649</v>
      </c>
      <c r="O39" s="36">
        <f>SUMIFS(СВЦЭМ!$D$39:$D$789,СВЦЭМ!$A$39:$A$789,$A39,СВЦЭМ!$B$39:$B$789,O$11)+'СЕТ СН'!$F$11+СВЦЭМ!$D$10+'СЕТ СН'!$F$6-'СЕТ СН'!$F$23</f>
        <v>2317.5629193299997</v>
      </c>
      <c r="P39" s="36">
        <f>SUMIFS(СВЦЭМ!$D$39:$D$789,СВЦЭМ!$A$39:$A$789,$A39,СВЦЭМ!$B$39:$B$789,P$11)+'СЕТ СН'!$F$11+СВЦЭМ!$D$10+'СЕТ СН'!$F$6-'СЕТ СН'!$F$23</f>
        <v>2315.1493067699998</v>
      </c>
      <c r="Q39" s="36">
        <f>SUMIFS(СВЦЭМ!$D$39:$D$789,СВЦЭМ!$A$39:$A$789,$A39,СВЦЭМ!$B$39:$B$789,Q$11)+'СЕТ СН'!$F$11+СВЦЭМ!$D$10+'СЕТ СН'!$F$6-'СЕТ СН'!$F$23</f>
        <v>2327.41838452</v>
      </c>
      <c r="R39" s="36">
        <f>SUMIFS(СВЦЭМ!$D$39:$D$789,СВЦЭМ!$A$39:$A$789,$A39,СВЦЭМ!$B$39:$B$789,R$11)+'СЕТ СН'!$F$11+СВЦЭМ!$D$10+'СЕТ СН'!$F$6-'СЕТ СН'!$F$23</f>
        <v>2322.4273587399998</v>
      </c>
      <c r="S39" s="36">
        <f>SUMIFS(СВЦЭМ!$D$39:$D$789,СВЦЭМ!$A$39:$A$789,$A39,СВЦЭМ!$B$39:$B$789,S$11)+'СЕТ СН'!$F$11+СВЦЭМ!$D$10+'СЕТ СН'!$F$6-'СЕТ СН'!$F$23</f>
        <v>2295.2068469800001</v>
      </c>
      <c r="T39" s="36">
        <f>SUMIFS(СВЦЭМ!$D$39:$D$789,СВЦЭМ!$A$39:$A$789,$A39,СВЦЭМ!$B$39:$B$789,T$11)+'СЕТ СН'!$F$11+СВЦЭМ!$D$10+'СЕТ СН'!$F$6-'СЕТ СН'!$F$23</f>
        <v>2271.2006077199999</v>
      </c>
      <c r="U39" s="36">
        <f>SUMIFS(СВЦЭМ!$D$39:$D$789,СВЦЭМ!$A$39:$A$789,$A39,СВЦЭМ!$B$39:$B$789,U$11)+'СЕТ СН'!$F$11+СВЦЭМ!$D$10+'СЕТ СН'!$F$6-'СЕТ СН'!$F$23</f>
        <v>2287.3090921100002</v>
      </c>
      <c r="V39" s="36">
        <f>SUMIFS(СВЦЭМ!$D$39:$D$789,СВЦЭМ!$A$39:$A$789,$A39,СВЦЭМ!$B$39:$B$789,V$11)+'СЕТ СН'!$F$11+СВЦЭМ!$D$10+'СЕТ СН'!$F$6-'СЕТ СН'!$F$23</f>
        <v>2298.9521875</v>
      </c>
      <c r="W39" s="36">
        <f>SUMIFS(СВЦЭМ!$D$39:$D$789,СВЦЭМ!$A$39:$A$789,$A39,СВЦЭМ!$B$39:$B$789,W$11)+'СЕТ СН'!$F$11+СВЦЭМ!$D$10+'СЕТ СН'!$F$6-'СЕТ СН'!$F$23</f>
        <v>2308.2047457200001</v>
      </c>
      <c r="X39" s="36">
        <f>SUMIFS(СВЦЭМ!$D$39:$D$789,СВЦЭМ!$A$39:$A$789,$A39,СВЦЭМ!$B$39:$B$789,X$11)+'СЕТ СН'!$F$11+СВЦЭМ!$D$10+'СЕТ СН'!$F$6-'СЕТ СН'!$F$23</f>
        <v>2319.4488719699998</v>
      </c>
      <c r="Y39" s="36">
        <f>SUMIFS(СВЦЭМ!$D$39:$D$789,СВЦЭМ!$A$39:$A$789,$A39,СВЦЭМ!$B$39:$B$789,Y$11)+'СЕТ СН'!$F$11+СВЦЭМ!$D$10+'СЕТ СН'!$F$6-'СЕТ СН'!$F$23</f>
        <v>2394.2474807899998</v>
      </c>
    </row>
    <row r="40" spans="1:32" ht="15.75" x14ac:dyDescent="0.2">
      <c r="A40" s="35">
        <f t="shared" si="0"/>
        <v>45655</v>
      </c>
      <c r="B40" s="36">
        <f>SUMIFS(СВЦЭМ!$D$39:$D$789,СВЦЭМ!$A$39:$A$789,$A40,СВЦЭМ!$B$39:$B$789,B$11)+'СЕТ СН'!$F$11+СВЦЭМ!$D$10+'СЕТ СН'!$F$6-'СЕТ СН'!$F$23</f>
        <v>2259.5868826999999</v>
      </c>
      <c r="C40" s="36">
        <f>SUMIFS(СВЦЭМ!$D$39:$D$789,СВЦЭМ!$A$39:$A$789,$A40,СВЦЭМ!$B$39:$B$789,C$11)+'СЕТ СН'!$F$11+СВЦЭМ!$D$10+'СЕТ СН'!$F$6-'СЕТ СН'!$F$23</f>
        <v>2297.2765451600003</v>
      </c>
      <c r="D40" s="36">
        <f>SUMIFS(СВЦЭМ!$D$39:$D$789,СВЦЭМ!$A$39:$A$789,$A40,СВЦЭМ!$B$39:$B$789,D$11)+'СЕТ СН'!$F$11+СВЦЭМ!$D$10+'СЕТ СН'!$F$6-'СЕТ СН'!$F$23</f>
        <v>2407.37429535</v>
      </c>
      <c r="E40" s="36">
        <f>SUMIFS(СВЦЭМ!$D$39:$D$789,СВЦЭМ!$A$39:$A$789,$A40,СВЦЭМ!$B$39:$B$789,E$11)+'СЕТ СН'!$F$11+СВЦЭМ!$D$10+'СЕТ СН'!$F$6-'СЕТ СН'!$F$23</f>
        <v>2444.9658863</v>
      </c>
      <c r="F40" s="36">
        <f>SUMIFS(СВЦЭМ!$D$39:$D$789,СВЦЭМ!$A$39:$A$789,$A40,СВЦЭМ!$B$39:$B$789,F$11)+'СЕТ СН'!$F$11+СВЦЭМ!$D$10+'СЕТ СН'!$F$6-'СЕТ СН'!$F$23</f>
        <v>2452.6835552799998</v>
      </c>
      <c r="G40" s="36">
        <f>SUMIFS(СВЦЭМ!$D$39:$D$789,СВЦЭМ!$A$39:$A$789,$A40,СВЦЭМ!$B$39:$B$789,G$11)+'СЕТ СН'!$F$11+СВЦЭМ!$D$10+'СЕТ СН'!$F$6-'СЕТ СН'!$F$23</f>
        <v>2450.01384147</v>
      </c>
      <c r="H40" s="36">
        <f>SUMIFS(СВЦЭМ!$D$39:$D$789,СВЦЭМ!$A$39:$A$789,$A40,СВЦЭМ!$B$39:$B$789,H$11)+'СЕТ СН'!$F$11+СВЦЭМ!$D$10+'СЕТ СН'!$F$6-'СЕТ СН'!$F$23</f>
        <v>2407.9550865800002</v>
      </c>
      <c r="I40" s="36">
        <f>SUMIFS(СВЦЭМ!$D$39:$D$789,СВЦЭМ!$A$39:$A$789,$A40,СВЦЭМ!$B$39:$B$789,I$11)+'СЕТ СН'!$F$11+СВЦЭМ!$D$10+'СЕТ СН'!$F$6-'СЕТ СН'!$F$23</f>
        <v>2335.2447261299999</v>
      </c>
      <c r="J40" s="36">
        <f>SUMIFS(СВЦЭМ!$D$39:$D$789,СВЦЭМ!$A$39:$A$789,$A40,СВЦЭМ!$B$39:$B$789,J$11)+'СЕТ СН'!$F$11+СВЦЭМ!$D$10+'СЕТ СН'!$F$6-'СЕТ СН'!$F$23</f>
        <v>2309.6787626199998</v>
      </c>
      <c r="K40" s="36">
        <f>SUMIFS(СВЦЭМ!$D$39:$D$789,СВЦЭМ!$A$39:$A$789,$A40,СВЦЭМ!$B$39:$B$789,K$11)+'СЕТ СН'!$F$11+СВЦЭМ!$D$10+'СЕТ СН'!$F$6-'СЕТ СН'!$F$23</f>
        <v>2225.3646922799999</v>
      </c>
      <c r="L40" s="36">
        <f>SUMIFS(СВЦЭМ!$D$39:$D$789,СВЦЭМ!$A$39:$A$789,$A40,СВЦЭМ!$B$39:$B$789,L$11)+'СЕТ СН'!$F$11+СВЦЭМ!$D$10+'СЕТ СН'!$F$6-'СЕТ СН'!$F$23</f>
        <v>2199.6038673400003</v>
      </c>
      <c r="M40" s="36">
        <f>SUMIFS(СВЦЭМ!$D$39:$D$789,СВЦЭМ!$A$39:$A$789,$A40,СВЦЭМ!$B$39:$B$789,M$11)+'СЕТ СН'!$F$11+СВЦЭМ!$D$10+'СЕТ СН'!$F$6-'СЕТ СН'!$F$23</f>
        <v>2183.3746404399999</v>
      </c>
      <c r="N40" s="36">
        <f>SUMIFS(СВЦЭМ!$D$39:$D$789,СВЦЭМ!$A$39:$A$789,$A40,СВЦЭМ!$B$39:$B$789,N$11)+'СЕТ СН'!$F$11+СВЦЭМ!$D$10+'СЕТ СН'!$F$6-'СЕТ СН'!$F$23</f>
        <v>2162.4183741900001</v>
      </c>
      <c r="O40" s="36">
        <f>SUMIFS(СВЦЭМ!$D$39:$D$789,СВЦЭМ!$A$39:$A$789,$A40,СВЦЭМ!$B$39:$B$789,O$11)+'СЕТ СН'!$F$11+СВЦЭМ!$D$10+'СЕТ СН'!$F$6-'СЕТ СН'!$F$23</f>
        <v>2201.2652573300002</v>
      </c>
      <c r="P40" s="36">
        <f>SUMIFS(СВЦЭМ!$D$39:$D$789,СВЦЭМ!$A$39:$A$789,$A40,СВЦЭМ!$B$39:$B$789,P$11)+'СЕТ СН'!$F$11+СВЦЭМ!$D$10+'СЕТ СН'!$F$6-'СЕТ СН'!$F$23</f>
        <v>2211.8828020999999</v>
      </c>
      <c r="Q40" s="36">
        <f>SUMIFS(СВЦЭМ!$D$39:$D$789,СВЦЭМ!$A$39:$A$789,$A40,СВЦЭМ!$B$39:$B$789,Q$11)+'СЕТ СН'!$F$11+СВЦЭМ!$D$10+'СЕТ СН'!$F$6-'СЕТ СН'!$F$23</f>
        <v>2255.3076060000003</v>
      </c>
      <c r="R40" s="36">
        <f>SUMIFS(СВЦЭМ!$D$39:$D$789,СВЦЭМ!$A$39:$A$789,$A40,СВЦЭМ!$B$39:$B$789,R$11)+'СЕТ СН'!$F$11+СВЦЭМ!$D$10+'СЕТ СН'!$F$6-'СЕТ СН'!$F$23</f>
        <v>2224.5972569600003</v>
      </c>
      <c r="S40" s="36">
        <f>SUMIFS(СВЦЭМ!$D$39:$D$789,СВЦЭМ!$A$39:$A$789,$A40,СВЦЭМ!$B$39:$B$789,S$11)+'СЕТ СН'!$F$11+СВЦЭМ!$D$10+'СЕТ СН'!$F$6-'СЕТ СН'!$F$23</f>
        <v>2164.4169301100001</v>
      </c>
      <c r="T40" s="36">
        <f>SUMIFS(СВЦЭМ!$D$39:$D$789,СВЦЭМ!$A$39:$A$789,$A40,СВЦЭМ!$B$39:$B$789,T$11)+'СЕТ СН'!$F$11+СВЦЭМ!$D$10+'СЕТ СН'!$F$6-'СЕТ СН'!$F$23</f>
        <v>2122.67139314</v>
      </c>
      <c r="U40" s="36">
        <f>SUMIFS(СВЦЭМ!$D$39:$D$789,СВЦЭМ!$A$39:$A$789,$A40,СВЦЭМ!$B$39:$B$789,U$11)+'СЕТ СН'!$F$11+СВЦЭМ!$D$10+'СЕТ СН'!$F$6-'СЕТ СН'!$F$23</f>
        <v>2109.59647756</v>
      </c>
      <c r="V40" s="36">
        <f>SUMIFS(СВЦЭМ!$D$39:$D$789,СВЦЭМ!$A$39:$A$789,$A40,СВЦЭМ!$B$39:$B$789,V$11)+'СЕТ СН'!$F$11+СВЦЭМ!$D$10+'СЕТ СН'!$F$6-'СЕТ СН'!$F$23</f>
        <v>2143.8353182700002</v>
      </c>
      <c r="W40" s="36">
        <f>SUMIFS(СВЦЭМ!$D$39:$D$789,СВЦЭМ!$A$39:$A$789,$A40,СВЦЭМ!$B$39:$B$789,W$11)+'СЕТ СН'!$F$11+СВЦЭМ!$D$10+'СЕТ СН'!$F$6-'СЕТ СН'!$F$23</f>
        <v>2173.4891315099999</v>
      </c>
      <c r="X40" s="36">
        <f>SUMIFS(СВЦЭМ!$D$39:$D$789,СВЦЭМ!$A$39:$A$789,$A40,СВЦЭМ!$B$39:$B$789,X$11)+'СЕТ СН'!$F$11+СВЦЭМ!$D$10+'СЕТ СН'!$F$6-'СЕТ СН'!$F$23</f>
        <v>2212.8868125200001</v>
      </c>
      <c r="Y40" s="36">
        <f>SUMIFS(СВЦЭМ!$D$39:$D$789,СВЦЭМ!$A$39:$A$789,$A40,СВЦЭМ!$B$39:$B$789,Y$11)+'СЕТ СН'!$F$11+СВЦЭМ!$D$10+'СЕТ СН'!$F$6-'СЕТ СН'!$F$23</f>
        <v>2240.4860433200001</v>
      </c>
    </row>
    <row r="41" spans="1:32" ht="15.75" x14ac:dyDescent="0.2">
      <c r="A41" s="35">
        <f t="shared" si="0"/>
        <v>45656</v>
      </c>
      <c r="B41" s="36">
        <f>SUMIFS(СВЦЭМ!$D$39:$D$789,СВЦЭМ!$A$39:$A$789,$A41,СВЦЭМ!$B$39:$B$789,B$11)+'СЕТ СН'!$F$11+СВЦЭМ!$D$10+'СЕТ СН'!$F$6-'СЕТ СН'!$F$23</f>
        <v>2431.9857655699998</v>
      </c>
      <c r="C41" s="36">
        <f>SUMIFS(СВЦЭМ!$D$39:$D$789,СВЦЭМ!$A$39:$A$789,$A41,СВЦЭМ!$B$39:$B$789,C$11)+'СЕТ СН'!$F$11+СВЦЭМ!$D$10+'СЕТ СН'!$F$6-'СЕТ СН'!$F$23</f>
        <v>2489.8431232100002</v>
      </c>
      <c r="D41" s="36">
        <f>SUMIFS(СВЦЭМ!$D$39:$D$789,СВЦЭМ!$A$39:$A$789,$A41,СВЦЭМ!$B$39:$B$789,D$11)+'СЕТ СН'!$F$11+СВЦЭМ!$D$10+'СЕТ СН'!$F$6-'СЕТ СН'!$F$23</f>
        <v>2510.0459359299998</v>
      </c>
      <c r="E41" s="36">
        <f>SUMIFS(СВЦЭМ!$D$39:$D$789,СВЦЭМ!$A$39:$A$789,$A41,СВЦЭМ!$B$39:$B$789,E$11)+'СЕТ СН'!$F$11+СВЦЭМ!$D$10+'СЕТ СН'!$F$6-'СЕТ СН'!$F$23</f>
        <v>2526.54583903</v>
      </c>
      <c r="F41" s="36">
        <f>SUMIFS(СВЦЭМ!$D$39:$D$789,СВЦЭМ!$A$39:$A$789,$A41,СВЦЭМ!$B$39:$B$789,F$11)+'СЕТ СН'!$F$11+СВЦЭМ!$D$10+'СЕТ СН'!$F$6-'СЕТ СН'!$F$23</f>
        <v>2531.1286754900002</v>
      </c>
      <c r="G41" s="36">
        <f>SUMIFS(СВЦЭМ!$D$39:$D$789,СВЦЭМ!$A$39:$A$789,$A41,СВЦЭМ!$B$39:$B$789,G$11)+'СЕТ СН'!$F$11+СВЦЭМ!$D$10+'СЕТ СН'!$F$6-'СЕТ СН'!$F$23</f>
        <v>2528.5246250499999</v>
      </c>
      <c r="H41" s="36">
        <f>SUMIFS(СВЦЭМ!$D$39:$D$789,СВЦЭМ!$A$39:$A$789,$A41,СВЦЭМ!$B$39:$B$789,H$11)+'СЕТ СН'!$F$11+СВЦЭМ!$D$10+'СЕТ СН'!$F$6-'СЕТ СН'!$F$23</f>
        <v>2511.9243995400002</v>
      </c>
      <c r="I41" s="36">
        <f>SUMIFS(СВЦЭМ!$D$39:$D$789,СВЦЭМ!$A$39:$A$789,$A41,СВЦЭМ!$B$39:$B$789,I$11)+'СЕТ СН'!$F$11+СВЦЭМ!$D$10+'СЕТ СН'!$F$6-'СЕТ СН'!$F$23</f>
        <v>2483.5800641400001</v>
      </c>
      <c r="J41" s="36">
        <f>SUMIFS(СВЦЭМ!$D$39:$D$789,СВЦЭМ!$A$39:$A$789,$A41,СВЦЭМ!$B$39:$B$789,J$11)+'СЕТ СН'!$F$11+СВЦЭМ!$D$10+'СЕТ СН'!$F$6-'СЕТ СН'!$F$23</f>
        <v>2434.0080100300002</v>
      </c>
      <c r="K41" s="36">
        <f>SUMIFS(СВЦЭМ!$D$39:$D$789,СВЦЭМ!$A$39:$A$789,$A41,СВЦЭМ!$B$39:$B$789,K$11)+'СЕТ СН'!$F$11+СВЦЭМ!$D$10+'СЕТ СН'!$F$6-'СЕТ СН'!$F$23</f>
        <v>2337.3133433799999</v>
      </c>
      <c r="L41" s="36">
        <f>SUMIFS(СВЦЭМ!$D$39:$D$789,СВЦЭМ!$A$39:$A$789,$A41,СВЦЭМ!$B$39:$B$789,L$11)+'СЕТ СН'!$F$11+СВЦЭМ!$D$10+'СЕТ СН'!$F$6-'СЕТ СН'!$F$23</f>
        <v>2331.7668313300001</v>
      </c>
      <c r="M41" s="36">
        <f>SUMIFS(СВЦЭМ!$D$39:$D$789,СВЦЭМ!$A$39:$A$789,$A41,СВЦЭМ!$B$39:$B$789,M$11)+'СЕТ СН'!$F$11+СВЦЭМ!$D$10+'СЕТ СН'!$F$6-'СЕТ СН'!$F$23</f>
        <v>2330.9471587799999</v>
      </c>
      <c r="N41" s="36">
        <f>SUMIFS(СВЦЭМ!$D$39:$D$789,СВЦЭМ!$A$39:$A$789,$A41,СВЦЭМ!$B$39:$B$789,N$11)+'СЕТ СН'!$F$11+СВЦЭМ!$D$10+'СЕТ СН'!$F$6-'СЕТ СН'!$F$23</f>
        <v>2312.6203896800002</v>
      </c>
      <c r="O41" s="36">
        <f>SUMIFS(СВЦЭМ!$D$39:$D$789,СВЦЭМ!$A$39:$A$789,$A41,СВЦЭМ!$B$39:$B$789,O$11)+'СЕТ СН'!$F$11+СВЦЭМ!$D$10+'СЕТ СН'!$F$6-'СЕТ СН'!$F$23</f>
        <v>2331.9116758099999</v>
      </c>
      <c r="P41" s="36">
        <f>SUMIFS(СВЦЭМ!$D$39:$D$789,СВЦЭМ!$A$39:$A$789,$A41,СВЦЭМ!$B$39:$B$789,P$11)+'СЕТ СН'!$F$11+СВЦЭМ!$D$10+'СЕТ СН'!$F$6-'СЕТ СН'!$F$23</f>
        <v>2344.5306442300002</v>
      </c>
      <c r="Q41" s="36">
        <f>SUMIFS(СВЦЭМ!$D$39:$D$789,СВЦЭМ!$A$39:$A$789,$A41,СВЦЭМ!$B$39:$B$789,Q$11)+'СЕТ СН'!$F$11+СВЦЭМ!$D$10+'СЕТ СН'!$F$6-'СЕТ СН'!$F$23</f>
        <v>2345.9347709899998</v>
      </c>
      <c r="R41" s="36">
        <f>SUMIFS(СВЦЭМ!$D$39:$D$789,СВЦЭМ!$A$39:$A$789,$A41,СВЦЭМ!$B$39:$B$789,R$11)+'СЕТ СН'!$F$11+СВЦЭМ!$D$10+'СЕТ СН'!$F$6-'СЕТ СН'!$F$23</f>
        <v>2335.4579137000001</v>
      </c>
      <c r="S41" s="36">
        <f>SUMIFS(СВЦЭМ!$D$39:$D$789,СВЦЭМ!$A$39:$A$789,$A41,СВЦЭМ!$B$39:$B$789,S$11)+'СЕТ СН'!$F$11+СВЦЭМ!$D$10+'СЕТ СН'!$F$6-'СЕТ СН'!$F$23</f>
        <v>2298.0631411199997</v>
      </c>
      <c r="T41" s="36">
        <f>SUMIFS(СВЦЭМ!$D$39:$D$789,СВЦЭМ!$A$39:$A$789,$A41,СВЦЭМ!$B$39:$B$789,T$11)+'СЕТ СН'!$F$11+СВЦЭМ!$D$10+'СЕТ СН'!$F$6-'СЕТ СН'!$F$23</f>
        <v>2266.7073746599999</v>
      </c>
      <c r="U41" s="36">
        <f>SUMIFS(СВЦЭМ!$D$39:$D$789,СВЦЭМ!$A$39:$A$789,$A41,СВЦЭМ!$B$39:$B$789,U$11)+'СЕТ СН'!$F$11+СВЦЭМ!$D$10+'СЕТ СН'!$F$6-'СЕТ СН'!$F$23</f>
        <v>2273.1804048100003</v>
      </c>
      <c r="V41" s="36">
        <f>SUMIFS(СВЦЭМ!$D$39:$D$789,СВЦЭМ!$A$39:$A$789,$A41,СВЦЭМ!$B$39:$B$789,V$11)+'СЕТ СН'!$F$11+СВЦЭМ!$D$10+'СЕТ СН'!$F$6-'СЕТ СН'!$F$23</f>
        <v>2286.6258398200002</v>
      </c>
      <c r="W41" s="36">
        <f>SUMIFS(СВЦЭМ!$D$39:$D$789,СВЦЭМ!$A$39:$A$789,$A41,СВЦЭМ!$B$39:$B$789,W$11)+'СЕТ СН'!$F$11+СВЦЭМ!$D$10+'СЕТ СН'!$F$6-'СЕТ СН'!$F$23</f>
        <v>2298.5790930999997</v>
      </c>
      <c r="X41" s="36">
        <f>SUMIFS(СВЦЭМ!$D$39:$D$789,СВЦЭМ!$A$39:$A$789,$A41,СВЦЭМ!$B$39:$B$789,X$11)+'СЕТ СН'!$F$11+СВЦЭМ!$D$10+'СЕТ СН'!$F$6-'СЕТ СН'!$F$23</f>
        <v>2333.58829203</v>
      </c>
      <c r="Y41" s="36">
        <f>SUMIFS(СВЦЭМ!$D$39:$D$789,СВЦЭМ!$A$39:$A$789,$A41,СВЦЭМ!$B$39:$B$789,Y$11)+'СЕТ СН'!$F$11+СВЦЭМ!$D$10+'СЕТ СН'!$F$6-'СЕТ СН'!$F$23</f>
        <v>2342.0371556599998</v>
      </c>
    </row>
    <row r="42" spans="1:32" ht="15.75" x14ac:dyDescent="0.2">
      <c r="A42" s="35">
        <f t="shared" si="0"/>
        <v>45657</v>
      </c>
      <c r="B42" s="36">
        <f>SUMIFS(СВЦЭМ!$D$39:$D$789,СВЦЭМ!$A$39:$A$789,$A42,СВЦЭМ!$B$39:$B$789,B$11)+'СЕТ СН'!$F$11+СВЦЭМ!$D$10+'СЕТ СН'!$F$6-'СЕТ СН'!$F$23</f>
        <v>2369.82042972</v>
      </c>
      <c r="C42" s="36">
        <f>SUMIFS(СВЦЭМ!$D$39:$D$789,СВЦЭМ!$A$39:$A$789,$A42,СВЦЭМ!$B$39:$B$789,C$11)+'СЕТ СН'!$F$11+СВЦЭМ!$D$10+'СЕТ СН'!$F$6-'СЕТ СН'!$F$23</f>
        <v>2442.6813409599999</v>
      </c>
      <c r="D42" s="36">
        <f>SUMIFS(СВЦЭМ!$D$39:$D$789,СВЦЭМ!$A$39:$A$789,$A42,СВЦЭМ!$B$39:$B$789,D$11)+'СЕТ СН'!$F$11+СВЦЭМ!$D$10+'СЕТ СН'!$F$6-'СЕТ СН'!$F$23</f>
        <v>2463.8334178999999</v>
      </c>
      <c r="E42" s="36">
        <f>SUMIFS(СВЦЭМ!$D$39:$D$789,СВЦЭМ!$A$39:$A$789,$A42,СВЦЭМ!$B$39:$B$789,E$11)+'СЕТ СН'!$F$11+СВЦЭМ!$D$10+'СЕТ СН'!$F$6-'СЕТ СН'!$F$23</f>
        <v>2509.10927657</v>
      </c>
      <c r="F42" s="36">
        <f>SUMIFS(СВЦЭМ!$D$39:$D$789,СВЦЭМ!$A$39:$A$789,$A42,СВЦЭМ!$B$39:$B$789,F$11)+'СЕТ СН'!$F$11+СВЦЭМ!$D$10+'СЕТ СН'!$F$6-'СЕТ СН'!$F$23</f>
        <v>2514.86838248</v>
      </c>
      <c r="G42" s="36">
        <f>SUMIFS(СВЦЭМ!$D$39:$D$789,СВЦЭМ!$A$39:$A$789,$A42,СВЦЭМ!$B$39:$B$789,G$11)+'СЕТ СН'!$F$11+СВЦЭМ!$D$10+'СЕТ СН'!$F$6-'СЕТ СН'!$F$23</f>
        <v>2495.90303941</v>
      </c>
      <c r="H42" s="36">
        <f>SUMIFS(СВЦЭМ!$D$39:$D$789,СВЦЭМ!$A$39:$A$789,$A42,СВЦЭМ!$B$39:$B$789,H$11)+'СЕТ СН'!$F$11+СВЦЭМ!$D$10+'СЕТ СН'!$F$6-'СЕТ СН'!$F$23</f>
        <v>2488.3683151300002</v>
      </c>
      <c r="I42" s="36">
        <f>SUMIFS(СВЦЭМ!$D$39:$D$789,СВЦЭМ!$A$39:$A$789,$A42,СВЦЭМ!$B$39:$B$789,I$11)+'СЕТ СН'!$F$11+СВЦЭМ!$D$10+'СЕТ СН'!$F$6-'СЕТ СН'!$F$23</f>
        <v>2465.4525558999999</v>
      </c>
      <c r="J42" s="36">
        <f>SUMIFS(СВЦЭМ!$D$39:$D$789,СВЦЭМ!$A$39:$A$789,$A42,СВЦЭМ!$B$39:$B$789,J$11)+'СЕТ СН'!$F$11+СВЦЭМ!$D$10+'СЕТ СН'!$F$6-'СЕТ СН'!$F$23</f>
        <v>2355.9650677899999</v>
      </c>
      <c r="K42" s="36">
        <f>SUMIFS(СВЦЭМ!$D$39:$D$789,СВЦЭМ!$A$39:$A$789,$A42,СВЦЭМ!$B$39:$B$789,K$11)+'СЕТ СН'!$F$11+СВЦЭМ!$D$10+'СЕТ СН'!$F$6-'СЕТ СН'!$F$23</f>
        <v>2308.4529288199997</v>
      </c>
      <c r="L42" s="36">
        <f>SUMIFS(СВЦЭМ!$D$39:$D$789,СВЦЭМ!$A$39:$A$789,$A42,СВЦЭМ!$B$39:$B$789,L$11)+'СЕТ СН'!$F$11+СВЦЭМ!$D$10+'СЕТ СН'!$F$6-'СЕТ СН'!$F$23</f>
        <v>2278.6745525199999</v>
      </c>
      <c r="M42" s="36">
        <f>SUMIFS(СВЦЭМ!$D$39:$D$789,СВЦЭМ!$A$39:$A$789,$A42,СВЦЭМ!$B$39:$B$789,M$11)+'СЕТ СН'!$F$11+СВЦЭМ!$D$10+'СЕТ СН'!$F$6-'СЕТ СН'!$F$23</f>
        <v>2249.7796358099999</v>
      </c>
      <c r="N42" s="36">
        <f>SUMIFS(СВЦЭМ!$D$39:$D$789,СВЦЭМ!$A$39:$A$789,$A42,СВЦЭМ!$B$39:$B$789,N$11)+'СЕТ СН'!$F$11+СВЦЭМ!$D$10+'СЕТ СН'!$F$6-'СЕТ СН'!$F$23</f>
        <v>2249.9786085700002</v>
      </c>
      <c r="O42" s="36">
        <f>SUMIFS(СВЦЭМ!$D$39:$D$789,СВЦЭМ!$A$39:$A$789,$A42,СВЦЭМ!$B$39:$B$789,O$11)+'СЕТ СН'!$F$11+СВЦЭМ!$D$10+'СЕТ СН'!$F$6-'СЕТ СН'!$F$23</f>
        <v>2278.79787657</v>
      </c>
      <c r="P42" s="36">
        <f>SUMIFS(СВЦЭМ!$D$39:$D$789,СВЦЭМ!$A$39:$A$789,$A42,СВЦЭМ!$B$39:$B$789,P$11)+'СЕТ СН'!$F$11+СВЦЭМ!$D$10+'СЕТ СН'!$F$6-'СЕТ СН'!$F$23</f>
        <v>2268.3282245099999</v>
      </c>
      <c r="Q42" s="36">
        <f>SUMIFS(СВЦЭМ!$D$39:$D$789,СВЦЭМ!$A$39:$A$789,$A42,СВЦЭМ!$B$39:$B$789,Q$11)+'СЕТ СН'!$F$11+СВЦЭМ!$D$10+'СЕТ СН'!$F$6-'СЕТ СН'!$F$23</f>
        <v>2262.2413032100003</v>
      </c>
      <c r="R42" s="36">
        <f>SUMIFS(СВЦЭМ!$D$39:$D$789,СВЦЭМ!$A$39:$A$789,$A42,СВЦЭМ!$B$39:$B$789,R$11)+'СЕТ СН'!$F$11+СВЦЭМ!$D$10+'СЕТ СН'!$F$6-'СЕТ СН'!$F$23</f>
        <v>2239.3434052100001</v>
      </c>
      <c r="S42" s="36">
        <f>SUMIFS(СВЦЭМ!$D$39:$D$789,СВЦЭМ!$A$39:$A$789,$A42,СВЦЭМ!$B$39:$B$789,S$11)+'СЕТ СН'!$F$11+СВЦЭМ!$D$10+'СЕТ СН'!$F$6-'СЕТ СН'!$F$23</f>
        <v>2216.2478667099999</v>
      </c>
      <c r="T42" s="36">
        <f>SUMIFS(СВЦЭМ!$D$39:$D$789,СВЦЭМ!$A$39:$A$789,$A42,СВЦЭМ!$B$39:$B$789,T$11)+'СЕТ СН'!$F$11+СВЦЭМ!$D$10+'СЕТ СН'!$F$6-'СЕТ СН'!$F$23</f>
        <v>2176.3485522999999</v>
      </c>
      <c r="U42" s="36">
        <f>SUMIFS(СВЦЭМ!$D$39:$D$789,СВЦЭМ!$A$39:$A$789,$A42,СВЦЭМ!$B$39:$B$789,U$11)+'СЕТ СН'!$F$11+СВЦЭМ!$D$10+'СЕТ СН'!$F$6-'СЕТ СН'!$F$23</f>
        <v>2161.8198067000003</v>
      </c>
      <c r="V42" s="36">
        <f>SUMIFS(СВЦЭМ!$D$39:$D$789,СВЦЭМ!$A$39:$A$789,$A42,СВЦЭМ!$B$39:$B$789,V$11)+'СЕТ СН'!$F$11+СВЦЭМ!$D$10+'СЕТ СН'!$F$6-'СЕТ СН'!$F$23</f>
        <v>2191.68369661</v>
      </c>
      <c r="W42" s="36">
        <f>SUMIFS(СВЦЭМ!$D$39:$D$789,СВЦЭМ!$A$39:$A$789,$A42,СВЦЭМ!$B$39:$B$789,W$11)+'СЕТ СН'!$F$11+СВЦЭМ!$D$10+'СЕТ СН'!$F$6-'СЕТ СН'!$F$23</f>
        <v>2245.2683750900001</v>
      </c>
      <c r="X42" s="36">
        <f>SUMIFS(СВЦЭМ!$D$39:$D$789,СВЦЭМ!$A$39:$A$789,$A42,СВЦЭМ!$B$39:$B$789,X$11)+'СЕТ СН'!$F$11+СВЦЭМ!$D$10+'СЕТ СН'!$F$6-'СЕТ СН'!$F$23</f>
        <v>2273.19295126</v>
      </c>
      <c r="Y42" s="36">
        <f>SUMIFS(СВЦЭМ!$D$39:$D$789,СВЦЭМ!$A$39:$A$789,$A42,СВЦЭМ!$B$39:$B$789,Y$11)+'СЕТ СН'!$F$11+СВЦЭМ!$D$10+'СЕТ СН'!$F$6-'СЕТ СН'!$F$23</f>
        <v>2310.8804752000001</v>
      </c>
      <c r="Z42" s="36">
        <f>SUMIFS(СВЦЭМ!$D$39:$D$789,СВЦЭМ!$A$39:$A$789,$A42,СВЦЭМ!$B$39:$B$789,Z$11)+'СЕТ СН'!$F$11+СВЦЭМ!$D$10+'СЕТ СН'!$F$6-'СЕТ СН'!$F$23</f>
        <v>2355.8386603899999</v>
      </c>
      <c r="AA42" s="36">
        <f>SUMIFS(СВЦЭМ!$D$39:$D$789,СВЦЭМ!$A$39:$A$789,$A42,СВЦЭМ!$B$39:$B$789,AA$11)+'СЕТ СН'!$F$11+СВЦЭМ!$D$10+'СЕТ СН'!$F$6-'СЕТ СН'!$F$23</f>
        <v>2380.3836398600001</v>
      </c>
      <c r="AB42" s="36">
        <f>SUMIFS(СВЦЭМ!$D$39:$D$789,СВЦЭМ!$A$39:$A$789,$A42,СВЦЭМ!$B$39:$B$789,AB$11)+'СЕТ СН'!$F$11+СВЦЭМ!$D$10+'СЕТ СН'!$F$6-'СЕТ СН'!$F$23</f>
        <v>2394.8029578800001</v>
      </c>
      <c r="AC42" s="36">
        <f>SUMIFS(СВЦЭМ!$D$39:$D$789,СВЦЭМ!$A$39:$A$789,$A42,СВЦЭМ!$B$39:$B$789,AC$11)+'СЕТ СН'!$F$11+СВЦЭМ!$D$10+'СЕТ СН'!$F$6-'СЕТ СН'!$F$23</f>
        <v>2402.8812823499998</v>
      </c>
      <c r="AD42" s="36">
        <f>SUMIFS(СВЦЭМ!$D$39:$D$789,СВЦЭМ!$A$39:$A$789,$A42,СВЦЭМ!$B$39:$B$789,AD$11)+'СЕТ СН'!$F$11+СВЦЭМ!$D$10+'СЕТ СН'!$F$6-'СЕТ СН'!$F$23</f>
        <v>2418.3186013899999</v>
      </c>
      <c r="AE42" s="36">
        <f>SUMIFS(СВЦЭМ!$D$39:$D$789,СВЦЭМ!$A$39:$A$789,$A42,СВЦЭМ!$B$39:$B$789,AE$11)+'СЕТ СН'!$F$11+СВЦЭМ!$D$10+'СЕТ СН'!$F$6-'СЕТ СН'!$F$23</f>
        <v>2442.1499780899999</v>
      </c>
      <c r="AF42" s="36">
        <f>SUMIFS(СВЦЭМ!$D$39:$D$789,СВЦЭМ!$A$39:$A$789,$A42,СВЦЭМ!$B$39:$B$789,AF$11)+'СЕТ СН'!$F$11+СВЦЭМ!$D$10+'СЕТ СН'!$F$6-'СЕТ СН'!$F$23</f>
        <v>2488.7612722399999</v>
      </c>
    </row>
    <row r="43" spans="1:32"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32"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32"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32"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32"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c r="Z47" s="34">
        <v>25</v>
      </c>
      <c r="AA47" s="34">
        <v>26</v>
      </c>
      <c r="AB47" s="34">
        <v>27</v>
      </c>
      <c r="AC47" s="34">
        <v>28</v>
      </c>
      <c r="AD47" s="34">
        <v>29</v>
      </c>
      <c r="AE47" s="34">
        <v>30</v>
      </c>
      <c r="AF47" s="34">
        <v>31</v>
      </c>
    </row>
    <row r="48" spans="1:32" ht="15.75" customHeight="1" x14ac:dyDescent="0.2">
      <c r="A48" s="35" t="str">
        <f>A12</f>
        <v>01.12.2024</v>
      </c>
      <c r="B48" s="36">
        <f>SUMIFS(СВЦЭМ!$D$39:$D$789,СВЦЭМ!$A$39:$A$789,$A48,СВЦЭМ!$B$39:$B$789,B$47)+'СЕТ СН'!$G$11+СВЦЭМ!$D$10+'СЕТ СН'!$G$6-'СЕТ СН'!$G$23</f>
        <v>2619.2718386199999</v>
      </c>
      <c r="C48" s="36">
        <f>SUMIFS(СВЦЭМ!$D$39:$D$789,СВЦЭМ!$A$39:$A$789,$A48,СВЦЭМ!$B$39:$B$789,C$47)+'СЕТ СН'!$G$11+СВЦЭМ!$D$10+'СЕТ СН'!$G$6-'СЕТ СН'!$G$23</f>
        <v>2667.9016717999998</v>
      </c>
      <c r="D48" s="36">
        <f>SUMIFS(СВЦЭМ!$D$39:$D$789,СВЦЭМ!$A$39:$A$789,$A48,СВЦЭМ!$B$39:$B$789,D$47)+'СЕТ СН'!$G$11+СВЦЭМ!$D$10+'СЕТ СН'!$G$6-'СЕТ СН'!$G$23</f>
        <v>2686.3583042599998</v>
      </c>
      <c r="E48" s="36">
        <f>SUMIFS(СВЦЭМ!$D$39:$D$789,СВЦЭМ!$A$39:$A$789,$A48,СВЦЭМ!$B$39:$B$789,E$47)+'СЕТ СН'!$G$11+СВЦЭМ!$D$10+'СЕТ СН'!$G$6-'СЕТ СН'!$G$23</f>
        <v>2679.8479145299998</v>
      </c>
      <c r="F48" s="36">
        <f>SUMIFS(СВЦЭМ!$D$39:$D$789,СВЦЭМ!$A$39:$A$789,$A48,СВЦЭМ!$B$39:$B$789,F$47)+'СЕТ СН'!$G$11+СВЦЭМ!$D$10+'СЕТ СН'!$G$6-'СЕТ СН'!$G$23</f>
        <v>2682.1183993199998</v>
      </c>
      <c r="G48" s="36">
        <f>SUMIFS(СВЦЭМ!$D$39:$D$789,СВЦЭМ!$A$39:$A$789,$A48,СВЦЭМ!$B$39:$B$789,G$47)+'СЕТ СН'!$G$11+СВЦЭМ!$D$10+'СЕТ СН'!$G$6-'СЕТ СН'!$G$23</f>
        <v>2700.0508372300001</v>
      </c>
      <c r="H48" s="36">
        <f>SUMIFS(СВЦЭМ!$D$39:$D$789,СВЦЭМ!$A$39:$A$789,$A48,СВЦЭМ!$B$39:$B$789,H$47)+'СЕТ СН'!$G$11+СВЦЭМ!$D$10+'СЕТ СН'!$G$6-'СЕТ СН'!$G$23</f>
        <v>2703.4596877200001</v>
      </c>
      <c r="I48" s="36">
        <f>SUMIFS(СВЦЭМ!$D$39:$D$789,СВЦЭМ!$A$39:$A$789,$A48,СВЦЭМ!$B$39:$B$789,I$47)+'СЕТ СН'!$G$11+СВЦЭМ!$D$10+'СЕТ СН'!$G$6-'СЕТ СН'!$G$23</f>
        <v>2705.3415068499999</v>
      </c>
      <c r="J48" s="36">
        <f>SUMIFS(СВЦЭМ!$D$39:$D$789,СВЦЭМ!$A$39:$A$789,$A48,СВЦЭМ!$B$39:$B$789,J$47)+'СЕТ СН'!$G$11+СВЦЭМ!$D$10+'СЕТ СН'!$G$6-'СЕТ СН'!$G$23</f>
        <v>2662.3462522999998</v>
      </c>
      <c r="K48" s="36">
        <f>SUMIFS(СВЦЭМ!$D$39:$D$789,СВЦЭМ!$A$39:$A$789,$A48,СВЦЭМ!$B$39:$B$789,K$47)+'СЕТ СН'!$G$11+СВЦЭМ!$D$10+'СЕТ СН'!$G$6-'СЕТ СН'!$G$23</f>
        <v>2668.5966705299998</v>
      </c>
      <c r="L48" s="36">
        <f>SUMIFS(СВЦЭМ!$D$39:$D$789,СВЦЭМ!$A$39:$A$789,$A48,СВЦЭМ!$B$39:$B$789,L$47)+'СЕТ СН'!$G$11+СВЦЭМ!$D$10+'СЕТ СН'!$G$6-'СЕТ СН'!$G$23</f>
        <v>2625.7083903799999</v>
      </c>
      <c r="M48" s="36">
        <f>SUMIFS(СВЦЭМ!$D$39:$D$789,СВЦЭМ!$A$39:$A$789,$A48,СВЦЭМ!$B$39:$B$789,M$47)+'СЕТ СН'!$G$11+СВЦЭМ!$D$10+'СЕТ СН'!$G$6-'СЕТ СН'!$G$23</f>
        <v>2624.7312073499997</v>
      </c>
      <c r="N48" s="36">
        <f>SUMIFS(СВЦЭМ!$D$39:$D$789,СВЦЭМ!$A$39:$A$789,$A48,СВЦЭМ!$B$39:$B$789,N$47)+'СЕТ СН'!$G$11+СВЦЭМ!$D$10+'СЕТ СН'!$G$6-'СЕТ СН'!$G$23</f>
        <v>2651.8476309499997</v>
      </c>
      <c r="O48" s="36">
        <f>SUMIFS(СВЦЭМ!$D$39:$D$789,СВЦЭМ!$A$39:$A$789,$A48,СВЦЭМ!$B$39:$B$789,O$47)+'СЕТ СН'!$G$11+СВЦЭМ!$D$10+'СЕТ СН'!$G$6-'СЕТ СН'!$G$23</f>
        <v>2665.7844558699999</v>
      </c>
      <c r="P48" s="36">
        <f>SUMIFS(СВЦЭМ!$D$39:$D$789,СВЦЭМ!$A$39:$A$789,$A48,СВЦЭМ!$B$39:$B$789,P$47)+'СЕТ СН'!$G$11+СВЦЭМ!$D$10+'СЕТ СН'!$G$6-'СЕТ СН'!$G$23</f>
        <v>2693.7987248099998</v>
      </c>
      <c r="Q48" s="36">
        <f>SUMIFS(СВЦЭМ!$D$39:$D$789,СВЦЭМ!$A$39:$A$789,$A48,СВЦЭМ!$B$39:$B$789,Q$47)+'СЕТ СН'!$G$11+СВЦЭМ!$D$10+'СЕТ СН'!$G$6-'СЕТ СН'!$G$23</f>
        <v>2713.0013397600001</v>
      </c>
      <c r="R48" s="36">
        <f>SUMIFS(СВЦЭМ!$D$39:$D$789,СВЦЭМ!$A$39:$A$789,$A48,СВЦЭМ!$B$39:$B$789,R$47)+'СЕТ СН'!$G$11+СВЦЭМ!$D$10+'СЕТ СН'!$G$6-'СЕТ СН'!$G$23</f>
        <v>2697.2631858899999</v>
      </c>
      <c r="S48" s="36">
        <f>SUMIFS(СВЦЭМ!$D$39:$D$789,СВЦЭМ!$A$39:$A$789,$A48,СВЦЭМ!$B$39:$B$789,S$47)+'СЕТ СН'!$G$11+СВЦЭМ!$D$10+'СЕТ СН'!$G$6-'СЕТ СН'!$G$23</f>
        <v>2641.2454799100001</v>
      </c>
      <c r="T48" s="36">
        <f>SUMIFS(СВЦЭМ!$D$39:$D$789,СВЦЭМ!$A$39:$A$789,$A48,СВЦЭМ!$B$39:$B$789,T$47)+'СЕТ СН'!$G$11+СВЦЭМ!$D$10+'СЕТ СН'!$G$6-'СЕТ СН'!$G$23</f>
        <v>2573.74855751</v>
      </c>
      <c r="U48" s="36">
        <f>SUMIFS(СВЦЭМ!$D$39:$D$789,СВЦЭМ!$A$39:$A$789,$A48,СВЦЭМ!$B$39:$B$789,U$47)+'СЕТ СН'!$G$11+СВЦЭМ!$D$10+'СЕТ СН'!$G$6-'СЕТ СН'!$G$23</f>
        <v>2591.9271472699998</v>
      </c>
      <c r="V48" s="36">
        <f>SUMIFS(СВЦЭМ!$D$39:$D$789,СВЦЭМ!$A$39:$A$789,$A48,СВЦЭМ!$B$39:$B$789,V$47)+'СЕТ СН'!$G$11+СВЦЭМ!$D$10+'СЕТ СН'!$G$6-'СЕТ СН'!$G$23</f>
        <v>2615.2892858800001</v>
      </c>
      <c r="W48" s="36">
        <f>SUMIFS(СВЦЭМ!$D$39:$D$789,СВЦЭМ!$A$39:$A$789,$A48,СВЦЭМ!$B$39:$B$789,W$47)+'СЕТ СН'!$G$11+СВЦЭМ!$D$10+'СЕТ СН'!$G$6-'СЕТ СН'!$G$23</f>
        <v>2633.1233968199999</v>
      </c>
      <c r="X48" s="36">
        <f>SUMIFS(СВЦЭМ!$D$39:$D$789,СВЦЭМ!$A$39:$A$789,$A48,СВЦЭМ!$B$39:$B$789,X$47)+'СЕТ СН'!$G$11+СВЦЭМ!$D$10+'СЕТ СН'!$G$6-'СЕТ СН'!$G$23</f>
        <v>2656.8784439000001</v>
      </c>
      <c r="Y48" s="36">
        <f>SUMIFS(СВЦЭМ!$D$39:$D$789,СВЦЭМ!$A$39:$A$789,$A48,СВЦЭМ!$B$39:$B$789,Y$47)+'СЕТ СН'!$G$11+СВЦЭМ!$D$10+'СЕТ СН'!$G$6-'СЕТ СН'!$G$23</f>
        <v>2726.5843357599997</v>
      </c>
      <c r="AA48" s="45"/>
    </row>
    <row r="49" spans="1:25" ht="15.75" x14ac:dyDescent="0.2">
      <c r="A49" s="35">
        <f>A48+1</f>
        <v>45628</v>
      </c>
      <c r="B49" s="36">
        <f>SUMIFS(СВЦЭМ!$D$39:$D$789,СВЦЭМ!$A$39:$A$789,$A49,СВЦЭМ!$B$39:$B$789,B$47)+'СЕТ СН'!$G$11+СВЦЭМ!$D$10+'СЕТ СН'!$G$6-'СЕТ СН'!$G$23</f>
        <v>2798.2692345</v>
      </c>
      <c r="C49" s="36">
        <f>SUMIFS(СВЦЭМ!$D$39:$D$789,СВЦЭМ!$A$39:$A$789,$A49,СВЦЭМ!$B$39:$B$789,C$47)+'СЕТ СН'!$G$11+СВЦЭМ!$D$10+'СЕТ СН'!$G$6-'СЕТ СН'!$G$23</f>
        <v>2786.8171469200001</v>
      </c>
      <c r="D49" s="36">
        <f>SUMIFS(СВЦЭМ!$D$39:$D$789,СВЦЭМ!$A$39:$A$789,$A49,СВЦЭМ!$B$39:$B$789,D$47)+'СЕТ СН'!$G$11+СВЦЭМ!$D$10+'СЕТ СН'!$G$6-'СЕТ СН'!$G$23</f>
        <v>2772.5231715699997</v>
      </c>
      <c r="E49" s="36">
        <f>SUMIFS(СВЦЭМ!$D$39:$D$789,СВЦЭМ!$A$39:$A$789,$A49,СВЦЭМ!$B$39:$B$789,E$47)+'СЕТ СН'!$G$11+СВЦЭМ!$D$10+'СЕТ СН'!$G$6-'СЕТ СН'!$G$23</f>
        <v>2784.3704771299999</v>
      </c>
      <c r="F49" s="36">
        <f>SUMIFS(СВЦЭМ!$D$39:$D$789,СВЦЭМ!$A$39:$A$789,$A49,СВЦЭМ!$B$39:$B$789,F$47)+'СЕТ СН'!$G$11+СВЦЭМ!$D$10+'СЕТ СН'!$G$6-'СЕТ СН'!$G$23</f>
        <v>2776.3754210500001</v>
      </c>
      <c r="G49" s="36">
        <f>SUMIFS(СВЦЭМ!$D$39:$D$789,СВЦЭМ!$A$39:$A$789,$A49,СВЦЭМ!$B$39:$B$789,G$47)+'СЕТ СН'!$G$11+СВЦЭМ!$D$10+'СЕТ СН'!$G$6-'СЕТ СН'!$G$23</f>
        <v>2780.0708811999998</v>
      </c>
      <c r="H49" s="36">
        <f>SUMIFS(СВЦЭМ!$D$39:$D$789,СВЦЭМ!$A$39:$A$789,$A49,СВЦЭМ!$B$39:$B$789,H$47)+'СЕТ СН'!$G$11+СВЦЭМ!$D$10+'СЕТ СН'!$G$6-'СЕТ СН'!$G$23</f>
        <v>2722.5317144000001</v>
      </c>
      <c r="I49" s="36">
        <f>SUMIFS(СВЦЭМ!$D$39:$D$789,СВЦЭМ!$A$39:$A$789,$A49,СВЦЭМ!$B$39:$B$789,I$47)+'СЕТ СН'!$G$11+СВЦЭМ!$D$10+'СЕТ СН'!$G$6-'СЕТ СН'!$G$23</f>
        <v>2639.22236316</v>
      </c>
      <c r="J49" s="36">
        <f>SUMIFS(СВЦЭМ!$D$39:$D$789,СВЦЭМ!$A$39:$A$789,$A49,СВЦЭМ!$B$39:$B$789,J$47)+'СЕТ СН'!$G$11+СВЦЭМ!$D$10+'СЕТ СН'!$G$6-'СЕТ СН'!$G$23</f>
        <v>2596.0172593899997</v>
      </c>
      <c r="K49" s="36">
        <f>SUMIFS(СВЦЭМ!$D$39:$D$789,СВЦЭМ!$A$39:$A$789,$A49,СВЦЭМ!$B$39:$B$789,K$47)+'СЕТ СН'!$G$11+СВЦЭМ!$D$10+'СЕТ СН'!$G$6-'СЕТ СН'!$G$23</f>
        <v>2582.3855730999999</v>
      </c>
      <c r="L49" s="36">
        <f>SUMIFS(СВЦЭМ!$D$39:$D$789,СВЦЭМ!$A$39:$A$789,$A49,СВЦЭМ!$B$39:$B$789,L$47)+'СЕТ СН'!$G$11+СВЦЭМ!$D$10+'СЕТ СН'!$G$6-'СЕТ СН'!$G$23</f>
        <v>2598.5049373500001</v>
      </c>
      <c r="M49" s="36">
        <f>SUMIFS(СВЦЭМ!$D$39:$D$789,СВЦЭМ!$A$39:$A$789,$A49,СВЦЭМ!$B$39:$B$789,M$47)+'СЕТ СН'!$G$11+СВЦЭМ!$D$10+'СЕТ СН'!$G$6-'СЕТ СН'!$G$23</f>
        <v>2613.0514703999997</v>
      </c>
      <c r="N49" s="36">
        <f>SUMIFS(СВЦЭМ!$D$39:$D$789,СВЦЭМ!$A$39:$A$789,$A49,СВЦЭМ!$B$39:$B$789,N$47)+'СЕТ СН'!$G$11+СВЦЭМ!$D$10+'СЕТ СН'!$G$6-'СЕТ СН'!$G$23</f>
        <v>2628.4139089999999</v>
      </c>
      <c r="O49" s="36">
        <f>SUMIFS(СВЦЭМ!$D$39:$D$789,СВЦЭМ!$A$39:$A$789,$A49,СВЦЭМ!$B$39:$B$789,O$47)+'СЕТ СН'!$G$11+СВЦЭМ!$D$10+'СЕТ СН'!$G$6-'СЕТ СН'!$G$23</f>
        <v>2646.00777883</v>
      </c>
      <c r="P49" s="36">
        <f>SUMIFS(СВЦЭМ!$D$39:$D$789,СВЦЭМ!$A$39:$A$789,$A49,СВЦЭМ!$B$39:$B$789,P$47)+'СЕТ СН'!$G$11+СВЦЭМ!$D$10+'СЕТ СН'!$G$6-'СЕТ СН'!$G$23</f>
        <v>2661.4832895700001</v>
      </c>
      <c r="Q49" s="36">
        <f>SUMIFS(СВЦЭМ!$D$39:$D$789,СВЦЭМ!$A$39:$A$789,$A49,СВЦЭМ!$B$39:$B$789,Q$47)+'СЕТ СН'!$G$11+СВЦЭМ!$D$10+'СЕТ СН'!$G$6-'СЕТ СН'!$G$23</f>
        <v>2658.6635272600001</v>
      </c>
      <c r="R49" s="36">
        <f>SUMIFS(СВЦЭМ!$D$39:$D$789,СВЦЭМ!$A$39:$A$789,$A49,СВЦЭМ!$B$39:$B$789,R$47)+'СЕТ СН'!$G$11+СВЦЭМ!$D$10+'СЕТ СН'!$G$6-'СЕТ СН'!$G$23</f>
        <v>2649.6082962099999</v>
      </c>
      <c r="S49" s="36">
        <f>SUMIFS(СВЦЭМ!$D$39:$D$789,СВЦЭМ!$A$39:$A$789,$A49,СВЦЭМ!$B$39:$B$789,S$47)+'СЕТ СН'!$G$11+СВЦЭМ!$D$10+'СЕТ СН'!$G$6-'СЕТ СН'!$G$23</f>
        <v>2599.9388335600001</v>
      </c>
      <c r="T49" s="36">
        <f>SUMIFS(СВЦЭМ!$D$39:$D$789,СВЦЭМ!$A$39:$A$789,$A49,СВЦЭМ!$B$39:$B$789,T$47)+'СЕТ СН'!$G$11+СВЦЭМ!$D$10+'СЕТ СН'!$G$6-'СЕТ СН'!$G$23</f>
        <v>2552.15158918</v>
      </c>
      <c r="U49" s="36">
        <f>SUMIFS(СВЦЭМ!$D$39:$D$789,СВЦЭМ!$A$39:$A$789,$A49,СВЦЭМ!$B$39:$B$789,U$47)+'СЕТ СН'!$G$11+СВЦЭМ!$D$10+'СЕТ СН'!$G$6-'СЕТ СН'!$G$23</f>
        <v>2590.8881444899998</v>
      </c>
      <c r="V49" s="36">
        <f>SUMIFS(СВЦЭМ!$D$39:$D$789,СВЦЭМ!$A$39:$A$789,$A49,СВЦЭМ!$B$39:$B$789,V$47)+'СЕТ СН'!$G$11+СВЦЭМ!$D$10+'СЕТ СН'!$G$6-'СЕТ СН'!$G$23</f>
        <v>2619.6994036900001</v>
      </c>
      <c r="W49" s="36">
        <f>SUMIFS(СВЦЭМ!$D$39:$D$789,СВЦЭМ!$A$39:$A$789,$A49,СВЦЭМ!$B$39:$B$789,W$47)+'СЕТ СН'!$G$11+СВЦЭМ!$D$10+'СЕТ СН'!$G$6-'СЕТ СН'!$G$23</f>
        <v>2610.8610153899999</v>
      </c>
      <c r="X49" s="36">
        <f>SUMIFS(СВЦЭМ!$D$39:$D$789,СВЦЭМ!$A$39:$A$789,$A49,СВЦЭМ!$B$39:$B$789,X$47)+'СЕТ СН'!$G$11+СВЦЭМ!$D$10+'СЕТ СН'!$G$6-'СЕТ СН'!$G$23</f>
        <v>2611.6921736099998</v>
      </c>
      <c r="Y49" s="36">
        <f>SUMIFS(СВЦЭМ!$D$39:$D$789,СВЦЭМ!$A$39:$A$789,$A49,СВЦЭМ!$B$39:$B$789,Y$47)+'СЕТ СН'!$G$11+СВЦЭМ!$D$10+'СЕТ СН'!$G$6-'СЕТ СН'!$G$23</f>
        <v>2642.2101842699999</v>
      </c>
    </row>
    <row r="50" spans="1:25" ht="15.75" x14ac:dyDescent="0.2">
      <c r="A50" s="35">
        <f t="shared" ref="A50:A78" si="1">A49+1</f>
        <v>45629</v>
      </c>
      <c r="B50" s="36">
        <f>SUMIFS(СВЦЭМ!$D$39:$D$789,СВЦЭМ!$A$39:$A$789,$A50,СВЦЭМ!$B$39:$B$789,B$47)+'СЕТ СН'!$G$11+СВЦЭМ!$D$10+'СЕТ СН'!$G$6-'СЕТ СН'!$G$23</f>
        <v>2659.46575798</v>
      </c>
      <c r="C50" s="36">
        <f>SUMIFS(СВЦЭМ!$D$39:$D$789,СВЦЭМ!$A$39:$A$789,$A50,СВЦЭМ!$B$39:$B$789,C$47)+'СЕТ СН'!$G$11+СВЦЭМ!$D$10+'СЕТ СН'!$G$6-'СЕТ СН'!$G$23</f>
        <v>2701.7877016899997</v>
      </c>
      <c r="D50" s="36">
        <f>SUMIFS(СВЦЭМ!$D$39:$D$789,СВЦЭМ!$A$39:$A$789,$A50,СВЦЭМ!$B$39:$B$789,D$47)+'СЕТ СН'!$G$11+СВЦЭМ!$D$10+'СЕТ СН'!$G$6-'СЕТ СН'!$G$23</f>
        <v>2731.3135810200001</v>
      </c>
      <c r="E50" s="36">
        <f>SUMIFS(СВЦЭМ!$D$39:$D$789,СВЦЭМ!$A$39:$A$789,$A50,СВЦЭМ!$B$39:$B$789,E$47)+'СЕТ СН'!$G$11+СВЦЭМ!$D$10+'СЕТ СН'!$G$6-'СЕТ СН'!$G$23</f>
        <v>2761.8255038299999</v>
      </c>
      <c r="F50" s="36">
        <f>SUMIFS(СВЦЭМ!$D$39:$D$789,СВЦЭМ!$A$39:$A$789,$A50,СВЦЭМ!$B$39:$B$789,F$47)+'СЕТ СН'!$G$11+СВЦЭМ!$D$10+'СЕТ СН'!$G$6-'СЕТ СН'!$G$23</f>
        <v>2768.3295004699999</v>
      </c>
      <c r="G50" s="36">
        <f>SUMIFS(СВЦЭМ!$D$39:$D$789,СВЦЭМ!$A$39:$A$789,$A50,СВЦЭМ!$B$39:$B$789,G$47)+'СЕТ СН'!$G$11+СВЦЭМ!$D$10+'СЕТ СН'!$G$6-'СЕТ СН'!$G$23</f>
        <v>2719.6328644699997</v>
      </c>
      <c r="H50" s="36">
        <f>SUMIFS(СВЦЭМ!$D$39:$D$789,СВЦЭМ!$A$39:$A$789,$A50,СВЦЭМ!$B$39:$B$789,H$47)+'СЕТ СН'!$G$11+СВЦЭМ!$D$10+'СЕТ СН'!$G$6-'СЕТ СН'!$G$23</f>
        <v>2664.1335191600001</v>
      </c>
      <c r="I50" s="36">
        <f>SUMIFS(СВЦЭМ!$D$39:$D$789,СВЦЭМ!$A$39:$A$789,$A50,СВЦЭМ!$B$39:$B$789,I$47)+'СЕТ СН'!$G$11+СВЦЭМ!$D$10+'СЕТ СН'!$G$6-'СЕТ СН'!$G$23</f>
        <v>2592.95874417</v>
      </c>
      <c r="J50" s="36">
        <f>SUMIFS(СВЦЭМ!$D$39:$D$789,СВЦЭМ!$A$39:$A$789,$A50,СВЦЭМ!$B$39:$B$789,J$47)+'СЕТ СН'!$G$11+СВЦЭМ!$D$10+'СЕТ СН'!$G$6-'СЕТ СН'!$G$23</f>
        <v>2536.59650977</v>
      </c>
      <c r="K50" s="36">
        <f>SUMIFS(СВЦЭМ!$D$39:$D$789,СВЦЭМ!$A$39:$A$789,$A50,СВЦЭМ!$B$39:$B$789,K$47)+'СЕТ СН'!$G$11+СВЦЭМ!$D$10+'СЕТ СН'!$G$6-'СЕТ СН'!$G$23</f>
        <v>2543.2969790299999</v>
      </c>
      <c r="L50" s="36">
        <f>SUMIFS(СВЦЭМ!$D$39:$D$789,СВЦЭМ!$A$39:$A$789,$A50,СВЦЭМ!$B$39:$B$789,L$47)+'СЕТ СН'!$G$11+СВЦЭМ!$D$10+'СЕТ СН'!$G$6-'СЕТ СН'!$G$23</f>
        <v>2549.8013573200001</v>
      </c>
      <c r="M50" s="36">
        <f>SUMIFS(СВЦЭМ!$D$39:$D$789,СВЦЭМ!$A$39:$A$789,$A50,СВЦЭМ!$B$39:$B$789,M$47)+'СЕТ СН'!$G$11+СВЦЭМ!$D$10+'СЕТ СН'!$G$6-'СЕТ СН'!$G$23</f>
        <v>2552.0342897099999</v>
      </c>
      <c r="N50" s="36">
        <f>SUMIFS(СВЦЭМ!$D$39:$D$789,СВЦЭМ!$A$39:$A$789,$A50,СВЦЭМ!$B$39:$B$789,N$47)+'СЕТ СН'!$G$11+СВЦЭМ!$D$10+'СЕТ СН'!$G$6-'СЕТ СН'!$G$23</f>
        <v>2584.2978241299998</v>
      </c>
      <c r="O50" s="36">
        <f>SUMIFS(СВЦЭМ!$D$39:$D$789,СВЦЭМ!$A$39:$A$789,$A50,СВЦЭМ!$B$39:$B$789,O$47)+'СЕТ СН'!$G$11+СВЦЭМ!$D$10+'СЕТ СН'!$G$6-'СЕТ СН'!$G$23</f>
        <v>2598.0601191699998</v>
      </c>
      <c r="P50" s="36">
        <f>SUMIFS(СВЦЭМ!$D$39:$D$789,СВЦЭМ!$A$39:$A$789,$A50,СВЦЭМ!$B$39:$B$789,P$47)+'СЕТ СН'!$G$11+СВЦЭМ!$D$10+'СЕТ СН'!$G$6-'СЕТ СН'!$G$23</f>
        <v>2620.7579887699999</v>
      </c>
      <c r="Q50" s="36">
        <f>SUMIFS(СВЦЭМ!$D$39:$D$789,СВЦЭМ!$A$39:$A$789,$A50,СВЦЭМ!$B$39:$B$789,Q$47)+'СЕТ СН'!$G$11+СВЦЭМ!$D$10+'СЕТ СН'!$G$6-'СЕТ СН'!$G$23</f>
        <v>2645.8634410899999</v>
      </c>
      <c r="R50" s="36">
        <f>SUMIFS(СВЦЭМ!$D$39:$D$789,СВЦЭМ!$A$39:$A$789,$A50,СВЦЭМ!$B$39:$B$789,R$47)+'СЕТ СН'!$G$11+СВЦЭМ!$D$10+'СЕТ СН'!$G$6-'СЕТ СН'!$G$23</f>
        <v>2627.9688303899998</v>
      </c>
      <c r="S50" s="36">
        <f>SUMIFS(СВЦЭМ!$D$39:$D$789,СВЦЭМ!$A$39:$A$789,$A50,СВЦЭМ!$B$39:$B$789,S$47)+'СЕТ СН'!$G$11+СВЦЭМ!$D$10+'СЕТ СН'!$G$6-'СЕТ СН'!$G$23</f>
        <v>2581.5572052799998</v>
      </c>
      <c r="T50" s="36">
        <f>SUMIFS(СВЦЭМ!$D$39:$D$789,СВЦЭМ!$A$39:$A$789,$A50,СВЦЭМ!$B$39:$B$789,T$47)+'СЕТ СН'!$G$11+СВЦЭМ!$D$10+'СЕТ СН'!$G$6-'СЕТ СН'!$G$23</f>
        <v>2533.84767964</v>
      </c>
      <c r="U50" s="36">
        <f>SUMIFS(СВЦЭМ!$D$39:$D$789,СВЦЭМ!$A$39:$A$789,$A50,СВЦЭМ!$B$39:$B$789,U$47)+'СЕТ СН'!$G$11+СВЦЭМ!$D$10+'СЕТ СН'!$G$6-'СЕТ СН'!$G$23</f>
        <v>2554.8644311600001</v>
      </c>
      <c r="V50" s="36">
        <f>SUMIFS(СВЦЭМ!$D$39:$D$789,СВЦЭМ!$A$39:$A$789,$A50,СВЦЭМ!$B$39:$B$789,V$47)+'СЕТ СН'!$G$11+СВЦЭМ!$D$10+'СЕТ СН'!$G$6-'СЕТ СН'!$G$23</f>
        <v>2577.02896676</v>
      </c>
      <c r="W50" s="36">
        <f>SUMIFS(СВЦЭМ!$D$39:$D$789,СВЦЭМ!$A$39:$A$789,$A50,СВЦЭМ!$B$39:$B$789,W$47)+'СЕТ СН'!$G$11+СВЦЭМ!$D$10+'СЕТ СН'!$G$6-'СЕТ СН'!$G$23</f>
        <v>2592.24674929</v>
      </c>
      <c r="X50" s="36">
        <f>SUMIFS(СВЦЭМ!$D$39:$D$789,СВЦЭМ!$A$39:$A$789,$A50,СВЦЭМ!$B$39:$B$789,X$47)+'СЕТ СН'!$G$11+СВЦЭМ!$D$10+'СЕТ СН'!$G$6-'СЕТ СН'!$G$23</f>
        <v>2604.28291657</v>
      </c>
      <c r="Y50" s="36">
        <f>SUMIFS(СВЦЭМ!$D$39:$D$789,СВЦЭМ!$A$39:$A$789,$A50,СВЦЭМ!$B$39:$B$789,Y$47)+'СЕТ СН'!$G$11+СВЦЭМ!$D$10+'СЕТ СН'!$G$6-'СЕТ СН'!$G$23</f>
        <v>2641.6325034000001</v>
      </c>
    </row>
    <row r="51" spans="1:25" ht="15.75" x14ac:dyDescent="0.2">
      <c r="A51" s="35">
        <f t="shared" si="1"/>
        <v>45630</v>
      </c>
      <c r="B51" s="36">
        <f>SUMIFS(СВЦЭМ!$D$39:$D$789,СВЦЭМ!$A$39:$A$789,$A51,СВЦЭМ!$B$39:$B$789,B$47)+'СЕТ СН'!$G$11+СВЦЭМ!$D$10+'СЕТ СН'!$G$6-'СЕТ СН'!$G$23</f>
        <v>2675.9953615499999</v>
      </c>
      <c r="C51" s="36">
        <f>SUMIFS(СВЦЭМ!$D$39:$D$789,СВЦЭМ!$A$39:$A$789,$A51,СВЦЭМ!$B$39:$B$789,C$47)+'СЕТ СН'!$G$11+СВЦЭМ!$D$10+'СЕТ СН'!$G$6-'СЕТ СН'!$G$23</f>
        <v>2742.0190953400001</v>
      </c>
      <c r="D51" s="36">
        <f>SUMIFS(СВЦЭМ!$D$39:$D$789,СВЦЭМ!$A$39:$A$789,$A51,СВЦЭМ!$B$39:$B$789,D$47)+'СЕТ СН'!$G$11+СВЦЭМ!$D$10+'СЕТ СН'!$G$6-'СЕТ СН'!$G$23</f>
        <v>2766.8066916600001</v>
      </c>
      <c r="E51" s="36">
        <f>SUMIFS(СВЦЭМ!$D$39:$D$789,СВЦЭМ!$A$39:$A$789,$A51,СВЦЭМ!$B$39:$B$789,E$47)+'СЕТ СН'!$G$11+СВЦЭМ!$D$10+'СЕТ СН'!$G$6-'СЕТ СН'!$G$23</f>
        <v>2782.0650948699999</v>
      </c>
      <c r="F51" s="36">
        <f>SUMIFS(СВЦЭМ!$D$39:$D$789,СВЦЭМ!$A$39:$A$789,$A51,СВЦЭМ!$B$39:$B$789,F$47)+'СЕТ СН'!$G$11+СВЦЭМ!$D$10+'СЕТ СН'!$G$6-'СЕТ СН'!$G$23</f>
        <v>2776.3394835300001</v>
      </c>
      <c r="G51" s="36">
        <f>SUMIFS(СВЦЭМ!$D$39:$D$789,СВЦЭМ!$A$39:$A$789,$A51,СВЦЭМ!$B$39:$B$789,G$47)+'СЕТ СН'!$G$11+СВЦЭМ!$D$10+'СЕТ СН'!$G$6-'СЕТ СН'!$G$23</f>
        <v>2761.4371634999998</v>
      </c>
      <c r="H51" s="36">
        <f>SUMIFS(СВЦЭМ!$D$39:$D$789,СВЦЭМ!$A$39:$A$789,$A51,СВЦЭМ!$B$39:$B$789,H$47)+'СЕТ СН'!$G$11+СВЦЭМ!$D$10+'СЕТ СН'!$G$6-'СЕТ СН'!$G$23</f>
        <v>2730.9994799999999</v>
      </c>
      <c r="I51" s="36">
        <f>SUMIFS(СВЦЭМ!$D$39:$D$789,СВЦЭМ!$A$39:$A$789,$A51,СВЦЭМ!$B$39:$B$789,I$47)+'СЕТ СН'!$G$11+СВЦЭМ!$D$10+'СЕТ СН'!$G$6-'СЕТ СН'!$G$23</f>
        <v>2623.0312301599997</v>
      </c>
      <c r="J51" s="36">
        <f>SUMIFS(СВЦЭМ!$D$39:$D$789,СВЦЭМ!$A$39:$A$789,$A51,СВЦЭМ!$B$39:$B$789,J$47)+'СЕТ СН'!$G$11+СВЦЭМ!$D$10+'СЕТ СН'!$G$6-'СЕТ СН'!$G$23</f>
        <v>2569.75738409</v>
      </c>
      <c r="K51" s="36">
        <f>SUMIFS(СВЦЭМ!$D$39:$D$789,СВЦЭМ!$A$39:$A$789,$A51,СВЦЭМ!$B$39:$B$789,K$47)+'СЕТ СН'!$G$11+СВЦЭМ!$D$10+'СЕТ СН'!$G$6-'СЕТ СН'!$G$23</f>
        <v>2547.0740023399999</v>
      </c>
      <c r="L51" s="36">
        <f>SUMIFS(СВЦЭМ!$D$39:$D$789,СВЦЭМ!$A$39:$A$789,$A51,СВЦЭМ!$B$39:$B$789,L$47)+'СЕТ СН'!$G$11+СВЦЭМ!$D$10+'СЕТ СН'!$G$6-'СЕТ СН'!$G$23</f>
        <v>2475.6898579399999</v>
      </c>
      <c r="M51" s="36">
        <f>SUMIFS(СВЦЭМ!$D$39:$D$789,СВЦЭМ!$A$39:$A$789,$A51,СВЦЭМ!$B$39:$B$789,M$47)+'СЕТ СН'!$G$11+СВЦЭМ!$D$10+'СЕТ СН'!$G$6-'СЕТ СН'!$G$23</f>
        <v>2463.8393969799999</v>
      </c>
      <c r="N51" s="36">
        <f>SUMIFS(СВЦЭМ!$D$39:$D$789,СВЦЭМ!$A$39:$A$789,$A51,СВЦЭМ!$B$39:$B$789,N$47)+'СЕТ СН'!$G$11+СВЦЭМ!$D$10+'СЕТ СН'!$G$6-'СЕТ СН'!$G$23</f>
        <v>2498.3202666299999</v>
      </c>
      <c r="O51" s="36">
        <f>SUMIFS(СВЦЭМ!$D$39:$D$789,СВЦЭМ!$A$39:$A$789,$A51,СВЦЭМ!$B$39:$B$789,O$47)+'СЕТ СН'!$G$11+СВЦЭМ!$D$10+'СЕТ СН'!$G$6-'СЕТ СН'!$G$23</f>
        <v>2505.3173796399997</v>
      </c>
      <c r="P51" s="36">
        <f>SUMIFS(СВЦЭМ!$D$39:$D$789,СВЦЭМ!$A$39:$A$789,$A51,СВЦЭМ!$B$39:$B$789,P$47)+'СЕТ СН'!$G$11+СВЦЭМ!$D$10+'СЕТ СН'!$G$6-'СЕТ СН'!$G$23</f>
        <v>2519.4874645299997</v>
      </c>
      <c r="Q51" s="36">
        <f>SUMIFS(СВЦЭМ!$D$39:$D$789,СВЦЭМ!$A$39:$A$789,$A51,СВЦЭМ!$B$39:$B$789,Q$47)+'СЕТ СН'!$G$11+СВЦЭМ!$D$10+'СЕТ СН'!$G$6-'СЕТ СН'!$G$23</f>
        <v>2529.0301189100001</v>
      </c>
      <c r="R51" s="36">
        <f>SUMIFS(СВЦЭМ!$D$39:$D$789,СВЦЭМ!$A$39:$A$789,$A51,СВЦЭМ!$B$39:$B$789,R$47)+'СЕТ СН'!$G$11+СВЦЭМ!$D$10+'СЕТ СН'!$G$6-'СЕТ СН'!$G$23</f>
        <v>2520.6839974699997</v>
      </c>
      <c r="S51" s="36">
        <f>SUMIFS(СВЦЭМ!$D$39:$D$789,СВЦЭМ!$A$39:$A$789,$A51,СВЦЭМ!$B$39:$B$789,S$47)+'СЕТ СН'!$G$11+СВЦЭМ!$D$10+'СЕТ СН'!$G$6-'СЕТ СН'!$G$23</f>
        <v>2471.8337602000001</v>
      </c>
      <c r="T51" s="36">
        <f>SUMIFS(СВЦЭМ!$D$39:$D$789,СВЦЭМ!$A$39:$A$789,$A51,СВЦЭМ!$B$39:$B$789,T$47)+'СЕТ СН'!$G$11+СВЦЭМ!$D$10+'СЕТ СН'!$G$6-'СЕТ СН'!$G$23</f>
        <v>2422.9622392800002</v>
      </c>
      <c r="U51" s="36">
        <f>SUMIFS(СВЦЭМ!$D$39:$D$789,СВЦЭМ!$A$39:$A$789,$A51,СВЦЭМ!$B$39:$B$789,U$47)+'СЕТ СН'!$G$11+СВЦЭМ!$D$10+'СЕТ СН'!$G$6-'СЕТ СН'!$G$23</f>
        <v>2426.2925402800001</v>
      </c>
      <c r="V51" s="36">
        <f>SUMIFS(СВЦЭМ!$D$39:$D$789,СВЦЭМ!$A$39:$A$789,$A51,СВЦЭМ!$B$39:$B$789,V$47)+'СЕТ СН'!$G$11+СВЦЭМ!$D$10+'СЕТ СН'!$G$6-'СЕТ СН'!$G$23</f>
        <v>2466.5254971200002</v>
      </c>
      <c r="W51" s="36">
        <f>SUMIFS(СВЦЭМ!$D$39:$D$789,СВЦЭМ!$A$39:$A$789,$A51,СВЦЭМ!$B$39:$B$789,W$47)+'СЕТ СН'!$G$11+СВЦЭМ!$D$10+'СЕТ СН'!$G$6-'СЕТ СН'!$G$23</f>
        <v>2487.5840998500003</v>
      </c>
      <c r="X51" s="36">
        <f>SUMIFS(СВЦЭМ!$D$39:$D$789,СВЦЭМ!$A$39:$A$789,$A51,СВЦЭМ!$B$39:$B$789,X$47)+'СЕТ СН'!$G$11+СВЦЭМ!$D$10+'СЕТ СН'!$G$6-'СЕТ СН'!$G$23</f>
        <v>2523.4758116599996</v>
      </c>
      <c r="Y51" s="36">
        <f>SUMIFS(СВЦЭМ!$D$39:$D$789,СВЦЭМ!$A$39:$A$789,$A51,СВЦЭМ!$B$39:$B$789,Y$47)+'СЕТ СН'!$G$11+СВЦЭМ!$D$10+'СЕТ СН'!$G$6-'СЕТ СН'!$G$23</f>
        <v>2562.5262134</v>
      </c>
    </row>
    <row r="52" spans="1:25" ht="15.75" x14ac:dyDescent="0.2">
      <c r="A52" s="35">
        <f t="shared" si="1"/>
        <v>45631</v>
      </c>
      <c r="B52" s="36">
        <f>SUMIFS(СВЦЭМ!$D$39:$D$789,СВЦЭМ!$A$39:$A$789,$A52,СВЦЭМ!$B$39:$B$789,B$47)+'СЕТ СН'!$G$11+СВЦЭМ!$D$10+'СЕТ СН'!$G$6-'СЕТ СН'!$G$23</f>
        <v>2571.9649258199997</v>
      </c>
      <c r="C52" s="36">
        <f>SUMIFS(СВЦЭМ!$D$39:$D$789,СВЦЭМ!$A$39:$A$789,$A52,СВЦЭМ!$B$39:$B$789,C$47)+'СЕТ СН'!$G$11+СВЦЭМ!$D$10+'СЕТ СН'!$G$6-'СЕТ СН'!$G$23</f>
        <v>2624.9395492899998</v>
      </c>
      <c r="D52" s="36">
        <f>SUMIFS(СВЦЭМ!$D$39:$D$789,СВЦЭМ!$A$39:$A$789,$A52,СВЦЭМ!$B$39:$B$789,D$47)+'СЕТ СН'!$G$11+СВЦЭМ!$D$10+'СЕТ СН'!$G$6-'СЕТ СН'!$G$23</f>
        <v>2637.3077360299999</v>
      </c>
      <c r="E52" s="36">
        <f>SUMIFS(СВЦЭМ!$D$39:$D$789,СВЦЭМ!$A$39:$A$789,$A52,СВЦЭМ!$B$39:$B$789,E$47)+'СЕТ СН'!$G$11+СВЦЭМ!$D$10+'СЕТ СН'!$G$6-'СЕТ СН'!$G$23</f>
        <v>2650.0867076099998</v>
      </c>
      <c r="F52" s="36">
        <f>SUMIFS(СВЦЭМ!$D$39:$D$789,СВЦЭМ!$A$39:$A$789,$A52,СВЦЭМ!$B$39:$B$789,F$47)+'СЕТ СН'!$G$11+СВЦЭМ!$D$10+'СЕТ СН'!$G$6-'СЕТ СН'!$G$23</f>
        <v>2644.0941803999999</v>
      </c>
      <c r="G52" s="36">
        <f>SUMIFS(СВЦЭМ!$D$39:$D$789,СВЦЭМ!$A$39:$A$789,$A52,СВЦЭМ!$B$39:$B$789,G$47)+'СЕТ СН'!$G$11+СВЦЭМ!$D$10+'СЕТ СН'!$G$6-'СЕТ СН'!$G$23</f>
        <v>2619.1949191899998</v>
      </c>
      <c r="H52" s="36">
        <f>SUMIFS(СВЦЭМ!$D$39:$D$789,СВЦЭМ!$A$39:$A$789,$A52,СВЦЭМ!$B$39:$B$789,H$47)+'СЕТ СН'!$G$11+СВЦЭМ!$D$10+'СЕТ СН'!$G$6-'СЕТ СН'!$G$23</f>
        <v>2542.5299581299996</v>
      </c>
      <c r="I52" s="36">
        <f>SUMIFS(СВЦЭМ!$D$39:$D$789,СВЦЭМ!$A$39:$A$789,$A52,СВЦЭМ!$B$39:$B$789,I$47)+'СЕТ СН'!$G$11+СВЦЭМ!$D$10+'СЕТ СН'!$G$6-'СЕТ СН'!$G$23</f>
        <v>2460.9983611799998</v>
      </c>
      <c r="J52" s="36">
        <f>SUMIFS(СВЦЭМ!$D$39:$D$789,СВЦЭМ!$A$39:$A$789,$A52,СВЦЭМ!$B$39:$B$789,J$47)+'СЕТ СН'!$G$11+СВЦЭМ!$D$10+'СЕТ СН'!$G$6-'СЕТ СН'!$G$23</f>
        <v>2418.04158555</v>
      </c>
      <c r="K52" s="36">
        <f>SUMIFS(СВЦЭМ!$D$39:$D$789,СВЦЭМ!$A$39:$A$789,$A52,СВЦЭМ!$B$39:$B$789,K$47)+'СЕТ СН'!$G$11+СВЦЭМ!$D$10+'СЕТ СН'!$G$6-'СЕТ СН'!$G$23</f>
        <v>2387.9050078400001</v>
      </c>
      <c r="L52" s="36">
        <f>SUMIFS(СВЦЭМ!$D$39:$D$789,СВЦЭМ!$A$39:$A$789,$A52,СВЦЭМ!$B$39:$B$789,L$47)+'СЕТ СН'!$G$11+СВЦЭМ!$D$10+'СЕТ СН'!$G$6-'СЕТ СН'!$G$23</f>
        <v>2377.81688962</v>
      </c>
      <c r="M52" s="36">
        <f>SUMIFS(СВЦЭМ!$D$39:$D$789,СВЦЭМ!$A$39:$A$789,$A52,СВЦЭМ!$B$39:$B$789,M$47)+'СЕТ СН'!$G$11+СВЦЭМ!$D$10+'СЕТ СН'!$G$6-'СЕТ СН'!$G$23</f>
        <v>2402.5230777900001</v>
      </c>
      <c r="N52" s="36">
        <f>SUMIFS(СВЦЭМ!$D$39:$D$789,СВЦЭМ!$A$39:$A$789,$A52,СВЦЭМ!$B$39:$B$789,N$47)+'СЕТ СН'!$G$11+СВЦЭМ!$D$10+'СЕТ СН'!$G$6-'СЕТ СН'!$G$23</f>
        <v>2413.1453944700002</v>
      </c>
      <c r="O52" s="36">
        <f>SUMIFS(СВЦЭМ!$D$39:$D$789,СВЦЭМ!$A$39:$A$789,$A52,СВЦЭМ!$B$39:$B$789,O$47)+'СЕТ СН'!$G$11+СВЦЭМ!$D$10+'СЕТ СН'!$G$6-'СЕТ СН'!$G$23</f>
        <v>2420.40364568</v>
      </c>
      <c r="P52" s="36">
        <f>SUMIFS(СВЦЭМ!$D$39:$D$789,СВЦЭМ!$A$39:$A$789,$A52,СВЦЭМ!$B$39:$B$789,P$47)+'СЕТ СН'!$G$11+СВЦЭМ!$D$10+'СЕТ СН'!$G$6-'СЕТ СН'!$G$23</f>
        <v>2435.91342287</v>
      </c>
      <c r="Q52" s="36">
        <f>SUMIFS(СВЦЭМ!$D$39:$D$789,СВЦЭМ!$A$39:$A$789,$A52,СВЦЭМ!$B$39:$B$789,Q$47)+'СЕТ СН'!$G$11+СВЦЭМ!$D$10+'СЕТ СН'!$G$6-'СЕТ СН'!$G$23</f>
        <v>2459.03011573</v>
      </c>
      <c r="R52" s="36">
        <f>SUMIFS(СВЦЭМ!$D$39:$D$789,СВЦЭМ!$A$39:$A$789,$A52,СВЦЭМ!$B$39:$B$789,R$47)+'СЕТ СН'!$G$11+СВЦЭМ!$D$10+'СЕТ СН'!$G$6-'СЕТ СН'!$G$23</f>
        <v>2461.72669116</v>
      </c>
      <c r="S52" s="36">
        <f>SUMIFS(СВЦЭМ!$D$39:$D$789,СВЦЭМ!$A$39:$A$789,$A52,СВЦЭМ!$B$39:$B$789,S$47)+'СЕТ СН'!$G$11+СВЦЭМ!$D$10+'СЕТ СН'!$G$6-'СЕТ СН'!$G$23</f>
        <v>2406.6839442700002</v>
      </c>
      <c r="T52" s="36">
        <f>SUMIFS(СВЦЭМ!$D$39:$D$789,СВЦЭМ!$A$39:$A$789,$A52,СВЦЭМ!$B$39:$B$789,T$47)+'СЕТ СН'!$G$11+СВЦЭМ!$D$10+'СЕТ СН'!$G$6-'СЕТ СН'!$G$23</f>
        <v>2353.1901336599999</v>
      </c>
      <c r="U52" s="36">
        <f>SUMIFS(СВЦЭМ!$D$39:$D$789,СВЦЭМ!$A$39:$A$789,$A52,СВЦЭМ!$B$39:$B$789,U$47)+'СЕТ СН'!$G$11+СВЦЭМ!$D$10+'СЕТ СН'!$G$6-'СЕТ СН'!$G$23</f>
        <v>2353.5263194499998</v>
      </c>
      <c r="V52" s="36">
        <f>SUMIFS(СВЦЭМ!$D$39:$D$789,СВЦЭМ!$A$39:$A$789,$A52,СВЦЭМ!$B$39:$B$789,V$47)+'СЕТ СН'!$G$11+СВЦЭМ!$D$10+'СЕТ СН'!$G$6-'СЕТ СН'!$G$23</f>
        <v>2389.5443118399999</v>
      </c>
      <c r="W52" s="36">
        <f>SUMIFS(СВЦЭМ!$D$39:$D$789,СВЦЭМ!$A$39:$A$789,$A52,СВЦЭМ!$B$39:$B$789,W$47)+'СЕТ СН'!$G$11+СВЦЭМ!$D$10+'СЕТ СН'!$G$6-'СЕТ СН'!$G$23</f>
        <v>2399.9189440499999</v>
      </c>
      <c r="X52" s="36">
        <f>SUMIFS(СВЦЭМ!$D$39:$D$789,СВЦЭМ!$A$39:$A$789,$A52,СВЦЭМ!$B$39:$B$789,X$47)+'СЕТ СН'!$G$11+СВЦЭМ!$D$10+'СЕТ СН'!$G$6-'СЕТ СН'!$G$23</f>
        <v>2415.3780594300001</v>
      </c>
      <c r="Y52" s="36">
        <f>SUMIFS(СВЦЭМ!$D$39:$D$789,СВЦЭМ!$A$39:$A$789,$A52,СВЦЭМ!$B$39:$B$789,Y$47)+'СЕТ СН'!$G$11+СВЦЭМ!$D$10+'СЕТ СН'!$G$6-'СЕТ СН'!$G$23</f>
        <v>2426.0009129999999</v>
      </c>
    </row>
    <row r="53" spans="1:25" ht="15.75" x14ac:dyDescent="0.2">
      <c r="A53" s="35">
        <f t="shared" si="1"/>
        <v>45632</v>
      </c>
      <c r="B53" s="36">
        <f>SUMIFS(СВЦЭМ!$D$39:$D$789,СВЦЭМ!$A$39:$A$789,$A53,СВЦЭМ!$B$39:$B$789,B$47)+'СЕТ СН'!$G$11+СВЦЭМ!$D$10+'СЕТ СН'!$G$6-'СЕТ СН'!$G$23</f>
        <v>2531.5823163499999</v>
      </c>
      <c r="C53" s="36">
        <f>SUMIFS(СВЦЭМ!$D$39:$D$789,СВЦЭМ!$A$39:$A$789,$A53,СВЦЭМ!$B$39:$B$789,C$47)+'СЕТ СН'!$G$11+СВЦЭМ!$D$10+'СЕТ СН'!$G$6-'СЕТ СН'!$G$23</f>
        <v>2603.4028880299998</v>
      </c>
      <c r="D53" s="36">
        <f>SUMIFS(СВЦЭМ!$D$39:$D$789,СВЦЭМ!$A$39:$A$789,$A53,СВЦЭМ!$B$39:$B$789,D$47)+'СЕТ СН'!$G$11+СВЦЭМ!$D$10+'СЕТ СН'!$G$6-'СЕТ СН'!$G$23</f>
        <v>2629.6803610699999</v>
      </c>
      <c r="E53" s="36">
        <f>SUMIFS(СВЦЭМ!$D$39:$D$789,СВЦЭМ!$A$39:$A$789,$A53,СВЦЭМ!$B$39:$B$789,E$47)+'СЕТ СН'!$G$11+СВЦЭМ!$D$10+'СЕТ СН'!$G$6-'СЕТ СН'!$G$23</f>
        <v>2642.0166424999998</v>
      </c>
      <c r="F53" s="36">
        <f>SUMIFS(СВЦЭМ!$D$39:$D$789,СВЦЭМ!$A$39:$A$789,$A53,СВЦЭМ!$B$39:$B$789,F$47)+'СЕТ СН'!$G$11+СВЦЭМ!$D$10+'СЕТ СН'!$G$6-'СЕТ СН'!$G$23</f>
        <v>2639.9423508700002</v>
      </c>
      <c r="G53" s="36">
        <f>SUMIFS(СВЦЭМ!$D$39:$D$789,СВЦЭМ!$A$39:$A$789,$A53,СВЦЭМ!$B$39:$B$789,G$47)+'СЕТ СН'!$G$11+СВЦЭМ!$D$10+'СЕТ СН'!$G$6-'СЕТ СН'!$G$23</f>
        <v>2620.9285585399998</v>
      </c>
      <c r="H53" s="36">
        <f>SUMIFS(СВЦЭМ!$D$39:$D$789,СВЦЭМ!$A$39:$A$789,$A53,СВЦЭМ!$B$39:$B$789,H$47)+'СЕТ СН'!$G$11+СВЦЭМ!$D$10+'СЕТ СН'!$G$6-'СЕТ СН'!$G$23</f>
        <v>2539.01289834</v>
      </c>
      <c r="I53" s="36">
        <f>SUMIFS(СВЦЭМ!$D$39:$D$789,СВЦЭМ!$A$39:$A$789,$A53,СВЦЭМ!$B$39:$B$789,I$47)+'СЕТ СН'!$G$11+СВЦЭМ!$D$10+'СЕТ СН'!$G$6-'СЕТ СН'!$G$23</f>
        <v>2469.2420316399998</v>
      </c>
      <c r="J53" s="36">
        <f>SUMIFS(СВЦЭМ!$D$39:$D$789,СВЦЭМ!$A$39:$A$789,$A53,СВЦЭМ!$B$39:$B$789,J$47)+'СЕТ СН'!$G$11+СВЦЭМ!$D$10+'СЕТ СН'!$G$6-'СЕТ СН'!$G$23</f>
        <v>2408.22456195</v>
      </c>
      <c r="K53" s="36">
        <f>SUMIFS(СВЦЭМ!$D$39:$D$789,СВЦЭМ!$A$39:$A$789,$A53,СВЦЭМ!$B$39:$B$789,K$47)+'СЕТ СН'!$G$11+СВЦЭМ!$D$10+'СЕТ СН'!$G$6-'СЕТ СН'!$G$23</f>
        <v>2376.1684773699999</v>
      </c>
      <c r="L53" s="36">
        <f>SUMIFS(СВЦЭМ!$D$39:$D$789,СВЦЭМ!$A$39:$A$789,$A53,СВЦЭМ!$B$39:$B$789,L$47)+'СЕТ СН'!$G$11+СВЦЭМ!$D$10+'СЕТ СН'!$G$6-'СЕТ СН'!$G$23</f>
        <v>2379.2357943400002</v>
      </c>
      <c r="M53" s="36">
        <f>SUMIFS(СВЦЭМ!$D$39:$D$789,СВЦЭМ!$A$39:$A$789,$A53,СВЦЭМ!$B$39:$B$789,M$47)+'СЕТ СН'!$G$11+СВЦЭМ!$D$10+'СЕТ СН'!$G$6-'СЕТ СН'!$G$23</f>
        <v>2394.1387615500003</v>
      </c>
      <c r="N53" s="36">
        <f>SUMIFS(СВЦЭМ!$D$39:$D$789,СВЦЭМ!$A$39:$A$789,$A53,СВЦЭМ!$B$39:$B$789,N$47)+'СЕТ СН'!$G$11+СВЦЭМ!$D$10+'СЕТ СН'!$G$6-'СЕТ СН'!$G$23</f>
        <v>2403.0520233500001</v>
      </c>
      <c r="O53" s="36">
        <f>SUMIFS(СВЦЭМ!$D$39:$D$789,СВЦЭМ!$A$39:$A$789,$A53,СВЦЭМ!$B$39:$B$789,O$47)+'СЕТ СН'!$G$11+СВЦЭМ!$D$10+'СЕТ СН'!$G$6-'СЕТ СН'!$G$23</f>
        <v>2408.3235298499999</v>
      </c>
      <c r="P53" s="36">
        <f>SUMIFS(СВЦЭМ!$D$39:$D$789,СВЦЭМ!$A$39:$A$789,$A53,СВЦЭМ!$B$39:$B$789,P$47)+'СЕТ СН'!$G$11+СВЦЭМ!$D$10+'СЕТ СН'!$G$6-'СЕТ СН'!$G$23</f>
        <v>2429.4981097899999</v>
      </c>
      <c r="Q53" s="36">
        <f>SUMIFS(СВЦЭМ!$D$39:$D$789,СВЦЭМ!$A$39:$A$789,$A53,СВЦЭМ!$B$39:$B$789,Q$47)+'СЕТ СН'!$G$11+СВЦЭМ!$D$10+'СЕТ СН'!$G$6-'СЕТ СН'!$G$23</f>
        <v>2440.4987364200001</v>
      </c>
      <c r="R53" s="36">
        <f>SUMIFS(СВЦЭМ!$D$39:$D$789,СВЦЭМ!$A$39:$A$789,$A53,СВЦЭМ!$B$39:$B$789,R$47)+'СЕТ СН'!$G$11+СВЦЭМ!$D$10+'СЕТ СН'!$G$6-'СЕТ СН'!$G$23</f>
        <v>2433.2961531999999</v>
      </c>
      <c r="S53" s="36">
        <f>SUMIFS(СВЦЭМ!$D$39:$D$789,СВЦЭМ!$A$39:$A$789,$A53,СВЦЭМ!$B$39:$B$789,S$47)+'СЕТ СН'!$G$11+СВЦЭМ!$D$10+'СЕТ СН'!$G$6-'СЕТ СН'!$G$23</f>
        <v>2411.96954366</v>
      </c>
      <c r="T53" s="36">
        <f>SUMIFS(СВЦЭМ!$D$39:$D$789,СВЦЭМ!$A$39:$A$789,$A53,СВЦЭМ!$B$39:$B$789,T$47)+'СЕТ СН'!$G$11+СВЦЭМ!$D$10+'СЕТ СН'!$G$6-'СЕТ СН'!$G$23</f>
        <v>2359.5134728799999</v>
      </c>
      <c r="U53" s="36">
        <f>SUMIFS(СВЦЭМ!$D$39:$D$789,СВЦЭМ!$A$39:$A$789,$A53,СВЦЭМ!$B$39:$B$789,U$47)+'СЕТ СН'!$G$11+СВЦЭМ!$D$10+'СЕТ СН'!$G$6-'СЕТ СН'!$G$23</f>
        <v>2345.32706783</v>
      </c>
      <c r="V53" s="36">
        <f>SUMIFS(СВЦЭМ!$D$39:$D$789,СВЦЭМ!$A$39:$A$789,$A53,СВЦЭМ!$B$39:$B$789,V$47)+'СЕТ СН'!$G$11+СВЦЭМ!$D$10+'СЕТ СН'!$G$6-'СЕТ СН'!$G$23</f>
        <v>2388.9531614900002</v>
      </c>
      <c r="W53" s="36">
        <f>SUMIFS(СВЦЭМ!$D$39:$D$789,СВЦЭМ!$A$39:$A$789,$A53,СВЦЭМ!$B$39:$B$789,W$47)+'СЕТ СН'!$G$11+СВЦЭМ!$D$10+'СЕТ СН'!$G$6-'СЕТ СН'!$G$23</f>
        <v>2391.0997773600002</v>
      </c>
      <c r="X53" s="36">
        <f>SUMIFS(СВЦЭМ!$D$39:$D$789,СВЦЭМ!$A$39:$A$789,$A53,СВЦЭМ!$B$39:$B$789,X$47)+'СЕТ СН'!$G$11+СВЦЭМ!$D$10+'СЕТ СН'!$G$6-'СЕТ СН'!$G$23</f>
        <v>2397.6398904100001</v>
      </c>
      <c r="Y53" s="36">
        <f>SUMIFS(СВЦЭМ!$D$39:$D$789,СВЦЭМ!$A$39:$A$789,$A53,СВЦЭМ!$B$39:$B$789,Y$47)+'СЕТ СН'!$G$11+СВЦЭМ!$D$10+'СЕТ СН'!$G$6-'СЕТ СН'!$G$23</f>
        <v>2426.5029275500001</v>
      </c>
    </row>
    <row r="54" spans="1:25" ht="15.75" x14ac:dyDescent="0.2">
      <c r="A54" s="35">
        <f t="shared" si="1"/>
        <v>45633</v>
      </c>
      <c r="B54" s="36">
        <f>SUMIFS(СВЦЭМ!$D$39:$D$789,СВЦЭМ!$A$39:$A$789,$A54,СВЦЭМ!$B$39:$B$789,B$47)+'СЕТ СН'!$G$11+СВЦЭМ!$D$10+'СЕТ СН'!$G$6-'СЕТ СН'!$G$23</f>
        <v>2509.1448109200001</v>
      </c>
      <c r="C54" s="36">
        <f>SUMIFS(СВЦЭМ!$D$39:$D$789,СВЦЭМ!$A$39:$A$789,$A54,СВЦЭМ!$B$39:$B$789,C$47)+'СЕТ СН'!$G$11+СВЦЭМ!$D$10+'СЕТ СН'!$G$6-'СЕТ СН'!$G$23</f>
        <v>2481.5433189700002</v>
      </c>
      <c r="D54" s="36">
        <f>SUMIFS(СВЦЭМ!$D$39:$D$789,СВЦЭМ!$A$39:$A$789,$A54,СВЦЭМ!$B$39:$B$789,D$47)+'СЕТ СН'!$G$11+СВЦЭМ!$D$10+'СЕТ СН'!$G$6-'СЕТ СН'!$G$23</f>
        <v>2512.23981615</v>
      </c>
      <c r="E54" s="36">
        <f>SUMIFS(СВЦЭМ!$D$39:$D$789,СВЦЭМ!$A$39:$A$789,$A54,СВЦЭМ!$B$39:$B$789,E$47)+'СЕТ СН'!$G$11+СВЦЭМ!$D$10+'СЕТ СН'!$G$6-'СЕТ СН'!$G$23</f>
        <v>2536.73279069</v>
      </c>
      <c r="F54" s="36">
        <f>SUMIFS(СВЦЭМ!$D$39:$D$789,СВЦЭМ!$A$39:$A$789,$A54,СВЦЭМ!$B$39:$B$789,F$47)+'СЕТ СН'!$G$11+СВЦЭМ!$D$10+'СЕТ СН'!$G$6-'СЕТ СН'!$G$23</f>
        <v>2533.9249137099996</v>
      </c>
      <c r="G54" s="36">
        <f>SUMIFS(СВЦЭМ!$D$39:$D$789,СВЦЭМ!$A$39:$A$789,$A54,СВЦЭМ!$B$39:$B$789,G$47)+'СЕТ СН'!$G$11+СВЦЭМ!$D$10+'СЕТ СН'!$G$6-'СЕТ СН'!$G$23</f>
        <v>2516.28867958</v>
      </c>
      <c r="H54" s="36">
        <f>SUMIFS(СВЦЭМ!$D$39:$D$789,СВЦЭМ!$A$39:$A$789,$A54,СВЦЭМ!$B$39:$B$789,H$47)+'СЕТ СН'!$G$11+СВЦЭМ!$D$10+'СЕТ СН'!$G$6-'СЕТ СН'!$G$23</f>
        <v>2493.4141627499998</v>
      </c>
      <c r="I54" s="36">
        <f>SUMIFS(СВЦЭМ!$D$39:$D$789,СВЦЭМ!$A$39:$A$789,$A54,СВЦЭМ!$B$39:$B$789,I$47)+'СЕТ СН'!$G$11+СВЦЭМ!$D$10+'СЕТ СН'!$G$6-'СЕТ СН'!$G$23</f>
        <v>2493.4459673199999</v>
      </c>
      <c r="J54" s="36">
        <f>SUMIFS(СВЦЭМ!$D$39:$D$789,СВЦЭМ!$A$39:$A$789,$A54,СВЦЭМ!$B$39:$B$789,J$47)+'СЕТ СН'!$G$11+СВЦЭМ!$D$10+'СЕТ СН'!$G$6-'СЕТ СН'!$G$23</f>
        <v>2431.5012816500002</v>
      </c>
      <c r="K54" s="36">
        <f>SUMIFS(СВЦЭМ!$D$39:$D$789,СВЦЭМ!$A$39:$A$789,$A54,СВЦЭМ!$B$39:$B$789,K$47)+'СЕТ СН'!$G$11+СВЦЭМ!$D$10+'СЕТ СН'!$G$6-'СЕТ СН'!$G$23</f>
        <v>2343.9316951199999</v>
      </c>
      <c r="L54" s="36">
        <f>SUMIFS(СВЦЭМ!$D$39:$D$789,СВЦЭМ!$A$39:$A$789,$A54,СВЦЭМ!$B$39:$B$789,L$47)+'СЕТ СН'!$G$11+СВЦЭМ!$D$10+'СЕТ СН'!$G$6-'СЕТ СН'!$G$23</f>
        <v>2313.8163024700002</v>
      </c>
      <c r="M54" s="36">
        <f>SUMIFS(СВЦЭМ!$D$39:$D$789,СВЦЭМ!$A$39:$A$789,$A54,СВЦЭМ!$B$39:$B$789,M$47)+'СЕТ СН'!$G$11+СВЦЭМ!$D$10+'СЕТ СН'!$G$6-'СЕТ СН'!$G$23</f>
        <v>2315.6761116399998</v>
      </c>
      <c r="N54" s="36">
        <f>SUMIFS(СВЦЭМ!$D$39:$D$789,СВЦЭМ!$A$39:$A$789,$A54,СВЦЭМ!$B$39:$B$789,N$47)+'СЕТ СН'!$G$11+СВЦЭМ!$D$10+'СЕТ СН'!$G$6-'СЕТ СН'!$G$23</f>
        <v>2336.3622284100002</v>
      </c>
      <c r="O54" s="36">
        <f>SUMIFS(СВЦЭМ!$D$39:$D$789,СВЦЭМ!$A$39:$A$789,$A54,СВЦЭМ!$B$39:$B$789,O$47)+'СЕТ СН'!$G$11+СВЦЭМ!$D$10+'СЕТ СН'!$G$6-'СЕТ СН'!$G$23</f>
        <v>2340.9858288</v>
      </c>
      <c r="P54" s="36">
        <f>SUMIFS(СВЦЭМ!$D$39:$D$789,СВЦЭМ!$A$39:$A$789,$A54,СВЦЭМ!$B$39:$B$789,P$47)+'СЕТ СН'!$G$11+СВЦЭМ!$D$10+'СЕТ СН'!$G$6-'СЕТ СН'!$G$23</f>
        <v>2356.85641141</v>
      </c>
      <c r="Q54" s="36">
        <f>SUMIFS(СВЦЭМ!$D$39:$D$789,СВЦЭМ!$A$39:$A$789,$A54,СВЦЭМ!$B$39:$B$789,Q$47)+'СЕТ СН'!$G$11+СВЦЭМ!$D$10+'СЕТ СН'!$G$6-'СЕТ СН'!$G$23</f>
        <v>2355.0163599100001</v>
      </c>
      <c r="R54" s="36">
        <f>SUMIFS(СВЦЭМ!$D$39:$D$789,СВЦЭМ!$A$39:$A$789,$A54,СВЦЭМ!$B$39:$B$789,R$47)+'СЕТ СН'!$G$11+СВЦЭМ!$D$10+'СЕТ СН'!$G$6-'СЕТ СН'!$G$23</f>
        <v>2358.9236764500001</v>
      </c>
      <c r="S54" s="36">
        <f>SUMIFS(СВЦЭМ!$D$39:$D$789,СВЦЭМ!$A$39:$A$789,$A54,СВЦЭМ!$B$39:$B$789,S$47)+'СЕТ СН'!$G$11+СВЦЭМ!$D$10+'СЕТ СН'!$G$6-'СЕТ СН'!$G$23</f>
        <v>2329.4511987199999</v>
      </c>
      <c r="T54" s="36">
        <f>SUMIFS(СВЦЭМ!$D$39:$D$789,СВЦЭМ!$A$39:$A$789,$A54,СВЦЭМ!$B$39:$B$789,T$47)+'СЕТ СН'!$G$11+СВЦЭМ!$D$10+'СЕТ СН'!$G$6-'СЕТ СН'!$G$23</f>
        <v>2289.2112880700001</v>
      </c>
      <c r="U54" s="36">
        <f>SUMIFS(СВЦЭМ!$D$39:$D$789,СВЦЭМ!$A$39:$A$789,$A54,СВЦЭМ!$B$39:$B$789,U$47)+'СЕТ СН'!$G$11+СВЦЭМ!$D$10+'СЕТ СН'!$G$6-'СЕТ СН'!$G$23</f>
        <v>2311.5606156700001</v>
      </c>
      <c r="V54" s="36">
        <f>SUMIFS(СВЦЭМ!$D$39:$D$789,СВЦЭМ!$A$39:$A$789,$A54,СВЦЭМ!$B$39:$B$789,V$47)+'СЕТ СН'!$G$11+СВЦЭМ!$D$10+'СЕТ СН'!$G$6-'СЕТ СН'!$G$23</f>
        <v>2328.9207493700001</v>
      </c>
      <c r="W54" s="36">
        <f>SUMIFS(СВЦЭМ!$D$39:$D$789,СВЦЭМ!$A$39:$A$789,$A54,СВЦЭМ!$B$39:$B$789,W$47)+'СЕТ СН'!$G$11+СВЦЭМ!$D$10+'СЕТ СН'!$G$6-'СЕТ СН'!$G$23</f>
        <v>2346.1431504100001</v>
      </c>
      <c r="X54" s="36">
        <f>SUMIFS(СВЦЭМ!$D$39:$D$789,СВЦЭМ!$A$39:$A$789,$A54,СВЦЭМ!$B$39:$B$789,X$47)+'СЕТ СН'!$G$11+СВЦЭМ!$D$10+'СЕТ СН'!$G$6-'СЕТ СН'!$G$23</f>
        <v>2387.1191909300001</v>
      </c>
      <c r="Y54" s="36">
        <f>SUMIFS(СВЦЭМ!$D$39:$D$789,СВЦЭМ!$A$39:$A$789,$A54,СВЦЭМ!$B$39:$B$789,Y$47)+'СЕТ СН'!$G$11+СВЦЭМ!$D$10+'СЕТ СН'!$G$6-'СЕТ СН'!$G$23</f>
        <v>2444.3140652000002</v>
      </c>
    </row>
    <row r="55" spans="1:25" ht="15.75" x14ac:dyDescent="0.2">
      <c r="A55" s="35">
        <f t="shared" si="1"/>
        <v>45634</v>
      </c>
      <c r="B55" s="36">
        <f>SUMIFS(СВЦЭМ!$D$39:$D$789,СВЦЭМ!$A$39:$A$789,$A55,СВЦЭМ!$B$39:$B$789,B$47)+'СЕТ СН'!$G$11+СВЦЭМ!$D$10+'СЕТ СН'!$G$6-'СЕТ СН'!$G$23</f>
        <v>2436.4260600400003</v>
      </c>
      <c r="C55" s="36">
        <f>SUMIFS(СВЦЭМ!$D$39:$D$789,СВЦЭМ!$A$39:$A$789,$A55,СВЦЭМ!$B$39:$B$789,C$47)+'СЕТ СН'!$G$11+СВЦЭМ!$D$10+'СЕТ СН'!$G$6-'СЕТ СН'!$G$23</f>
        <v>2469.5085042999999</v>
      </c>
      <c r="D55" s="36">
        <f>SUMIFS(СВЦЭМ!$D$39:$D$789,СВЦЭМ!$A$39:$A$789,$A55,СВЦЭМ!$B$39:$B$789,D$47)+'СЕТ СН'!$G$11+СВЦЭМ!$D$10+'СЕТ СН'!$G$6-'СЕТ СН'!$G$23</f>
        <v>2501.5168170400002</v>
      </c>
      <c r="E55" s="36">
        <f>SUMIFS(СВЦЭМ!$D$39:$D$789,СВЦЭМ!$A$39:$A$789,$A55,СВЦЭМ!$B$39:$B$789,E$47)+'СЕТ СН'!$G$11+СВЦЭМ!$D$10+'СЕТ СН'!$G$6-'СЕТ СН'!$G$23</f>
        <v>2531.7945516999998</v>
      </c>
      <c r="F55" s="36">
        <f>SUMIFS(СВЦЭМ!$D$39:$D$789,СВЦЭМ!$A$39:$A$789,$A55,СВЦЭМ!$B$39:$B$789,F$47)+'СЕТ СН'!$G$11+СВЦЭМ!$D$10+'СЕТ СН'!$G$6-'СЕТ СН'!$G$23</f>
        <v>2544.8257031600001</v>
      </c>
      <c r="G55" s="36">
        <f>SUMIFS(СВЦЭМ!$D$39:$D$789,СВЦЭМ!$A$39:$A$789,$A55,СВЦЭМ!$B$39:$B$789,G$47)+'СЕТ СН'!$G$11+СВЦЭМ!$D$10+'СЕТ СН'!$G$6-'СЕТ СН'!$G$23</f>
        <v>2521.1105256599999</v>
      </c>
      <c r="H55" s="36">
        <f>SUMIFS(СВЦЭМ!$D$39:$D$789,СВЦЭМ!$A$39:$A$789,$A55,СВЦЭМ!$B$39:$B$789,H$47)+'СЕТ СН'!$G$11+СВЦЭМ!$D$10+'СЕТ СН'!$G$6-'СЕТ СН'!$G$23</f>
        <v>2538.1723385200003</v>
      </c>
      <c r="I55" s="36">
        <f>SUMIFS(СВЦЭМ!$D$39:$D$789,СВЦЭМ!$A$39:$A$789,$A55,СВЦЭМ!$B$39:$B$789,I$47)+'СЕТ СН'!$G$11+СВЦЭМ!$D$10+'СЕТ СН'!$G$6-'СЕТ СН'!$G$23</f>
        <v>2526.79154156</v>
      </c>
      <c r="J55" s="36">
        <f>SUMIFS(СВЦЭМ!$D$39:$D$789,СВЦЭМ!$A$39:$A$789,$A55,СВЦЭМ!$B$39:$B$789,J$47)+'СЕТ СН'!$G$11+СВЦЭМ!$D$10+'СЕТ СН'!$G$6-'СЕТ СН'!$G$23</f>
        <v>2468.2076516299999</v>
      </c>
      <c r="K55" s="36">
        <f>SUMIFS(СВЦЭМ!$D$39:$D$789,СВЦЭМ!$A$39:$A$789,$A55,СВЦЭМ!$B$39:$B$789,K$47)+'СЕТ СН'!$G$11+СВЦЭМ!$D$10+'СЕТ СН'!$G$6-'СЕТ СН'!$G$23</f>
        <v>2392.74074217</v>
      </c>
      <c r="L55" s="36">
        <f>SUMIFS(СВЦЭМ!$D$39:$D$789,СВЦЭМ!$A$39:$A$789,$A55,СВЦЭМ!$B$39:$B$789,L$47)+'СЕТ СН'!$G$11+СВЦЭМ!$D$10+'СЕТ СН'!$G$6-'СЕТ СН'!$G$23</f>
        <v>2343.2411256800001</v>
      </c>
      <c r="M55" s="36">
        <f>SUMIFS(СВЦЭМ!$D$39:$D$789,СВЦЭМ!$A$39:$A$789,$A55,СВЦЭМ!$B$39:$B$789,M$47)+'СЕТ СН'!$G$11+СВЦЭМ!$D$10+'СЕТ СН'!$G$6-'СЕТ СН'!$G$23</f>
        <v>2342.4798856500001</v>
      </c>
      <c r="N55" s="36">
        <f>SUMIFS(СВЦЭМ!$D$39:$D$789,СВЦЭМ!$A$39:$A$789,$A55,СВЦЭМ!$B$39:$B$789,N$47)+'СЕТ СН'!$G$11+СВЦЭМ!$D$10+'СЕТ СН'!$G$6-'СЕТ СН'!$G$23</f>
        <v>2368.0761278099999</v>
      </c>
      <c r="O55" s="36">
        <f>SUMIFS(СВЦЭМ!$D$39:$D$789,СВЦЭМ!$A$39:$A$789,$A55,СВЦЭМ!$B$39:$B$789,O$47)+'СЕТ СН'!$G$11+СВЦЭМ!$D$10+'СЕТ СН'!$G$6-'СЕТ СН'!$G$23</f>
        <v>2380.5597755700001</v>
      </c>
      <c r="P55" s="36">
        <f>SUMIFS(СВЦЭМ!$D$39:$D$789,СВЦЭМ!$A$39:$A$789,$A55,СВЦЭМ!$B$39:$B$789,P$47)+'СЕТ СН'!$G$11+СВЦЭМ!$D$10+'СЕТ СН'!$G$6-'СЕТ СН'!$G$23</f>
        <v>2391.2515217</v>
      </c>
      <c r="Q55" s="36">
        <f>SUMIFS(СВЦЭМ!$D$39:$D$789,СВЦЭМ!$A$39:$A$789,$A55,СВЦЭМ!$B$39:$B$789,Q$47)+'СЕТ СН'!$G$11+СВЦЭМ!$D$10+'СЕТ СН'!$G$6-'СЕТ СН'!$G$23</f>
        <v>2399.03895612</v>
      </c>
      <c r="R55" s="36">
        <f>SUMIFS(СВЦЭМ!$D$39:$D$789,СВЦЭМ!$A$39:$A$789,$A55,СВЦЭМ!$B$39:$B$789,R$47)+'СЕТ СН'!$G$11+СВЦЭМ!$D$10+'СЕТ СН'!$G$6-'СЕТ СН'!$G$23</f>
        <v>2392.6536510700003</v>
      </c>
      <c r="S55" s="36">
        <f>SUMIFS(СВЦЭМ!$D$39:$D$789,СВЦЭМ!$A$39:$A$789,$A55,СВЦЭМ!$B$39:$B$789,S$47)+'СЕТ СН'!$G$11+СВЦЭМ!$D$10+'СЕТ СН'!$G$6-'СЕТ СН'!$G$23</f>
        <v>2329.8918979</v>
      </c>
      <c r="T55" s="36">
        <f>SUMIFS(СВЦЭМ!$D$39:$D$789,СВЦЭМ!$A$39:$A$789,$A55,СВЦЭМ!$B$39:$B$789,T$47)+'СЕТ СН'!$G$11+СВЦЭМ!$D$10+'СЕТ СН'!$G$6-'СЕТ СН'!$G$23</f>
        <v>2253.2745344300001</v>
      </c>
      <c r="U55" s="36">
        <f>SUMIFS(СВЦЭМ!$D$39:$D$789,СВЦЭМ!$A$39:$A$789,$A55,СВЦЭМ!$B$39:$B$789,U$47)+'СЕТ СН'!$G$11+СВЦЭМ!$D$10+'СЕТ СН'!$G$6-'СЕТ СН'!$G$23</f>
        <v>2250.9616553999999</v>
      </c>
      <c r="V55" s="36">
        <f>SUMIFS(СВЦЭМ!$D$39:$D$789,СВЦЭМ!$A$39:$A$789,$A55,СВЦЭМ!$B$39:$B$789,V$47)+'СЕТ СН'!$G$11+СВЦЭМ!$D$10+'СЕТ СН'!$G$6-'СЕТ СН'!$G$23</f>
        <v>2280.79381341</v>
      </c>
      <c r="W55" s="36">
        <f>SUMIFS(СВЦЭМ!$D$39:$D$789,СВЦЭМ!$A$39:$A$789,$A55,СВЦЭМ!$B$39:$B$789,W$47)+'СЕТ СН'!$G$11+СВЦЭМ!$D$10+'СЕТ СН'!$G$6-'СЕТ СН'!$G$23</f>
        <v>2320.7437727199999</v>
      </c>
      <c r="X55" s="36">
        <f>SUMIFS(СВЦЭМ!$D$39:$D$789,СВЦЭМ!$A$39:$A$789,$A55,СВЦЭМ!$B$39:$B$789,X$47)+'СЕТ СН'!$G$11+СВЦЭМ!$D$10+'СЕТ СН'!$G$6-'СЕТ СН'!$G$23</f>
        <v>2337.65607133</v>
      </c>
      <c r="Y55" s="36">
        <f>SUMIFS(СВЦЭМ!$D$39:$D$789,СВЦЭМ!$A$39:$A$789,$A55,СВЦЭМ!$B$39:$B$789,Y$47)+'СЕТ СН'!$G$11+СВЦЭМ!$D$10+'СЕТ СН'!$G$6-'СЕТ СН'!$G$23</f>
        <v>2338.6641631299999</v>
      </c>
    </row>
    <row r="56" spans="1:25" ht="15.75" x14ac:dyDescent="0.2">
      <c r="A56" s="35">
        <f t="shared" si="1"/>
        <v>45635</v>
      </c>
      <c r="B56" s="36">
        <f>SUMIFS(СВЦЭМ!$D$39:$D$789,СВЦЭМ!$A$39:$A$789,$A56,СВЦЭМ!$B$39:$B$789,B$47)+'СЕТ СН'!$G$11+СВЦЭМ!$D$10+'СЕТ СН'!$G$6-'СЕТ СН'!$G$23</f>
        <v>2417.0099539600001</v>
      </c>
      <c r="C56" s="36">
        <f>SUMIFS(СВЦЭМ!$D$39:$D$789,СВЦЭМ!$A$39:$A$789,$A56,СВЦЭМ!$B$39:$B$789,C$47)+'СЕТ СН'!$G$11+СВЦЭМ!$D$10+'СЕТ СН'!$G$6-'СЕТ СН'!$G$23</f>
        <v>2440.4141353200002</v>
      </c>
      <c r="D56" s="36">
        <f>SUMIFS(СВЦЭМ!$D$39:$D$789,СВЦЭМ!$A$39:$A$789,$A56,СВЦЭМ!$B$39:$B$789,D$47)+'СЕТ СН'!$G$11+СВЦЭМ!$D$10+'СЕТ СН'!$G$6-'СЕТ СН'!$G$23</f>
        <v>2484.6807936300002</v>
      </c>
      <c r="E56" s="36">
        <f>SUMIFS(СВЦЭМ!$D$39:$D$789,СВЦЭМ!$A$39:$A$789,$A56,СВЦЭМ!$B$39:$B$789,E$47)+'СЕТ СН'!$G$11+СВЦЭМ!$D$10+'СЕТ СН'!$G$6-'СЕТ СН'!$G$23</f>
        <v>2506.3337119600001</v>
      </c>
      <c r="F56" s="36">
        <f>SUMIFS(СВЦЭМ!$D$39:$D$789,СВЦЭМ!$A$39:$A$789,$A56,СВЦЭМ!$B$39:$B$789,F$47)+'СЕТ СН'!$G$11+СВЦЭМ!$D$10+'СЕТ СН'!$G$6-'СЕТ СН'!$G$23</f>
        <v>2507.1162498200001</v>
      </c>
      <c r="G56" s="36">
        <f>SUMIFS(СВЦЭМ!$D$39:$D$789,СВЦЭМ!$A$39:$A$789,$A56,СВЦЭМ!$B$39:$B$789,G$47)+'СЕТ СН'!$G$11+СВЦЭМ!$D$10+'СЕТ СН'!$G$6-'СЕТ СН'!$G$23</f>
        <v>2468.8774685500002</v>
      </c>
      <c r="H56" s="36">
        <f>SUMIFS(СВЦЭМ!$D$39:$D$789,СВЦЭМ!$A$39:$A$789,$A56,СВЦЭМ!$B$39:$B$789,H$47)+'СЕТ СН'!$G$11+СВЦЭМ!$D$10+'СЕТ СН'!$G$6-'СЕТ СН'!$G$23</f>
        <v>2385.6143421500001</v>
      </c>
      <c r="I56" s="36">
        <f>SUMIFS(СВЦЭМ!$D$39:$D$789,СВЦЭМ!$A$39:$A$789,$A56,СВЦЭМ!$B$39:$B$789,I$47)+'СЕТ СН'!$G$11+СВЦЭМ!$D$10+'СЕТ СН'!$G$6-'СЕТ СН'!$G$23</f>
        <v>2314.8502241699998</v>
      </c>
      <c r="J56" s="36">
        <f>SUMIFS(СВЦЭМ!$D$39:$D$789,СВЦЭМ!$A$39:$A$789,$A56,СВЦЭМ!$B$39:$B$789,J$47)+'СЕТ СН'!$G$11+СВЦЭМ!$D$10+'СЕТ СН'!$G$6-'СЕТ СН'!$G$23</f>
        <v>2332.9808432300001</v>
      </c>
      <c r="K56" s="36">
        <f>SUMIFS(СВЦЭМ!$D$39:$D$789,СВЦЭМ!$A$39:$A$789,$A56,СВЦЭМ!$B$39:$B$789,K$47)+'СЕТ СН'!$G$11+СВЦЭМ!$D$10+'СЕТ СН'!$G$6-'СЕТ СН'!$G$23</f>
        <v>2316.58376542</v>
      </c>
      <c r="L56" s="36">
        <f>SUMIFS(СВЦЭМ!$D$39:$D$789,СВЦЭМ!$A$39:$A$789,$A56,СВЦЭМ!$B$39:$B$789,L$47)+'СЕТ СН'!$G$11+СВЦЭМ!$D$10+'СЕТ СН'!$G$6-'СЕТ СН'!$G$23</f>
        <v>2309.9931305</v>
      </c>
      <c r="M56" s="36">
        <f>SUMIFS(СВЦЭМ!$D$39:$D$789,СВЦЭМ!$A$39:$A$789,$A56,СВЦЭМ!$B$39:$B$789,M$47)+'СЕТ СН'!$G$11+СВЦЭМ!$D$10+'СЕТ СН'!$G$6-'СЕТ СН'!$G$23</f>
        <v>2332.25052482</v>
      </c>
      <c r="N56" s="36">
        <f>SUMIFS(СВЦЭМ!$D$39:$D$789,СВЦЭМ!$A$39:$A$789,$A56,СВЦЭМ!$B$39:$B$789,N$47)+'СЕТ СН'!$G$11+СВЦЭМ!$D$10+'СЕТ СН'!$G$6-'СЕТ СН'!$G$23</f>
        <v>2324.4771239400002</v>
      </c>
      <c r="O56" s="36">
        <f>SUMIFS(СВЦЭМ!$D$39:$D$789,СВЦЭМ!$A$39:$A$789,$A56,СВЦЭМ!$B$39:$B$789,O$47)+'СЕТ СН'!$G$11+СВЦЭМ!$D$10+'СЕТ СН'!$G$6-'СЕТ СН'!$G$23</f>
        <v>2335.1538791799999</v>
      </c>
      <c r="P56" s="36">
        <f>SUMIFS(СВЦЭМ!$D$39:$D$789,СВЦЭМ!$A$39:$A$789,$A56,СВЦЭМ!$B$39:$B$789,P$47)+'СЕТ СН'!$G$11+СВЦЭМ!$D$10+'СЕТ СН'!$G$6-'СЕТ СН'!$G$23</f>
        <v>2342.1102791900003</v>
      </c>
      <c r="Q56" s="36">
        <f>SUMIFS(СВЦЭМ!$D$39:$D$789,СВЦЭМ!$A$39:$A$789,$A56,СВЦЭМ!$B$39:$B$789,Q$47)+'СЕТ СН'!$G$11+СВЦЭМ!$D$10+'СЕТ СН'!$G$6-'СЕТ СН'!$G$23</f>
        <v>2345.7601777</v>
      </c>
      <c r="R56" s="36">
        <f>SUMIFS(СВЦЭМ!$D$39:$D$789,СВЦЭМ!$A$39:$A$789,$A56,СВЦЭМ!$B$39:$B$789,R$47)+'СЕТ СН'!$G$11+СВЦЭМ!$D$10+'СЕТ СН'!$G$6-'СЕТ СН'!$G$23</f>
        <v>2330.4590543600002</v>
      </c>
      <c r="S56" s="36">
        <f>SUMIFS(СВЦЭМ!$D$39:$D$789,СВЦЭМ!$A$39:$A$789,$A56,СВЦЭМ!$B$39:$B$789,S$47)+'СЕТ СН'!$G$11+СВЦЭМ!$D$10+'СЕТ СН'!$G$6-'СЕТ СН'!$G$23</f>
        <v>2295.20859931</v>
      </c>
      <c r="T56" s="36">
        <f>SUMIFS(СВЦЭМ!$D$39:$D$789,СВЦЭМ!$A$39:$A$789,$A56,СВЦЭМ!$B$39:$B$789,T$47)+'СЕТ СН'!$G$11+СВЦЭМ!$D$10+'СЕТ СН'!$G$6-'СЕТ СН'!$G$23</f>
        <v>2270.5961192099999</v>
      </c>
      <c r="U56" s="36">
        <f>SUMIFS(СВЦЭМ!$D$39:$D$789,СВЦЭМ!$A$39:$A$789,$A56,СВЦЭМ!$B$39:$B$789,U$47)+'СЕТ СН'!$G$11+СВЦЭМ!$D$10+'СЕТ СН'!$G$6-'СЕТ СН'!$G$23</f>
        <v>2276.9128209099999</v>
      </c>
      <c r="V56" s="36">
        <f>SUMIFS(СВЦЭМ!$D$39:$D$789,СВЦЭМ!$A$39:$A$789,$A56,СВЦЭМ!$B$39:$B$789,V$47)+'СЕТ СН'!$G$11+СВЦЭМ!$D$10+'СЕТ СН'!$G$6-'СЕТ СН'!$G$23</f>
        <v>2304.1785824500002</v>
      </c>
      <c r="W56" s="36">
        <f>SUMIFS(СВЦЭМ!$D$39:$D$789,СВЦЭМ!$A$39:$A$789,$A56,СВЦЭМ!$B$39:$B$789,W$47)+'СЕТ СН'!$G$11+СВЦЭМ!$D$10+'СЕТ СН'!$G$6-'СЕТ СН'!$G$23</f>
        <v>2320.94293745</v>
      </c>
      <c r="X56" s="36">
        <f>SUMIFS(СВЦЭМ!$D$39:$D$789,СВЦЭМ!$A$39:$A$789,$A56,СВЦЭМ!$B$39:$B$789,X$47)+'СЕТ СН'!$G$11+СВЦЭМ!$D$10+'СЕТ СН'!$G$6-'СЕТ СН'!$G$23</f>
        <v>2326.1632537999999</v>
      </c>
      <c r="Y56" s="36">
        <f>SUMIFS(СВЦЭМ!$D$39:$D$789,СВЦЭМ!$A$39:$A$789,$A56,СВЦЭМ!$B$39:$B$789,Y$47)+'СЕТ СН'!$G$11+СВЦЭМ!$D$10+'СЕТ СН'!$G$6-'СЕТ СН'!$G$23</f>
        <v>2318.90228097</v>
      </c>
    </row>
    <row r="57" spans="1:25" ht="15.75" x14ac:dyDescent="0.2">
      <c r="A57" s="35">
        <f t="shared" si="1"/>
        <v>45636</v>
      </c>
      <c r="B57" s="36">
        <f>SUMIFS(СВЦЭМ!$D$39:$D$789,СВЦЭМ!$A$39:$A$789,$A57,СВЦЭМ!$B$39:$B$789,B$47)+'СЕТ СН'!$G$11+СВЦЭМ!$D$10+'СЕТ СН'!$G$6-'СЕТ СН'!$G$23</f>
        <v>2445.6568541800002</v>
      </c>
      <c r="C57" s="36">
        <f>SUMIFS(СВЦЭМ!$D$39:$D$789,СВЦЭМ!$A$39:$A$789,$A57,СВЦЭМ!$B$39:$B$789,C$47)+'СЕТ СН'!$G$11+СВЦЭМ!$D$10+'СЕТ СН'!$G$6-'СЕТ СН'!$G$23</f>
        <v>2503.62781</v>
      </c>
      <c r="D57" s="36">
        <f>SUMIFS(СВЦЭМ!$D$39:$D$789,СВЦЭМ!$A$39:$A$789,$A57,СВЦЭМ!$B$39:$B$789,D$47)+'СЕТ СН'!$G$11+СВЦЭМ!$D$10+'СЕТ СН'!$G$6-'СЕТ СН'!$G$23</f>
        <v>2519.4149588700002</v>
      </c>
      <c r="E57" s="36">
        <f>SUMIFS(СВЦЭМ!$D$39:$D$789,СВЦЭМ!$A$39:$A$789,$A57,СВЦЭМ!$B$39:$B$789,E$47)+'СЕТ СН'!$G$11+СВЦЭМ!$D$10+'СЕТ СН'!$G$6-'СЕТ СН'!$G$23</f>
        <v>2538.0228968399997</v>
      </c>
      <c r="F57" s="36">
        <f>SUMIFS(СВЦЭМ!$D$39:$D$789,СВЦЭМ!$A$39:$A$789,$A57,СВЦЭМ!$B$39:$B$789,F$47)+'СЕТ СН'!$G$11+СВЦЭМ!$D$10+'СЕТ СН'!$G$6-'СЕТ СН'!$G$23</f>
        <v>2540.0352707399998</v>
      </c>
      <c r="G57" s="36">
        <f>SUMIFS(СВЦЭМ!$D$39:$D$789,СВЦЭМ!$A$39:$A$789,$A57,СВЦЭМ!$B$39:$B$789,G$47)+'СЕТ СН'!$G$11+СВЦЭМ!$D$10+'СЕТ СН'!$G$6-'СЕТ СН'!$G$23</f>
        <v>2510.4399707399998</v>
      </c>
      <c r="H57" s="36">
        <f>SUMIFS(СВЦЭМ!$D$39:$D$789,СВЦЭМ!$A$39:$A$789,$A57,СВЦЭМ!$B$39:$B$789,H$47)+'СЕТ СН'!$G$11+СВЦЭМ!$D$10+'СЕТ СН'!$G$6-'СЕТ СН'!$G$23</f>
        <v>2435.1148069400001</v>
      </c>
      <c r="I57" s="36">
        <f>SUMIFS(СВЦЭМ!$D$39:$D$789,СВЦЭМ!$A$39:$A$789,$A57,СВЦЭМ!$B$39:$B$789,I$47)+'СЕТ СН'!$G$11+СВЦЭМ!$D$10+'СЕТ СН'!$G$6-'СЕТ СН'!$G$23</f>
        <v>2359.0767893900002</v>
      </c>
      <c r="J57" s="36">
        <f>SUMIFS(СВЦЭМ!$D$39:$D$789,СВЦЭМ!$A$39:$A$789,$A57,СВЦЭМ!$B$39:$B$789,J$47)+'СЕТ СН'!$G$11+СВЦЭМ!$D$10+'СЕТ СН'!$G$6-'СЕТ СН'!$G$23</f>
        <v>2304.2245113499998</v>
      </c>
      <c r="K57" s="36">
        <f>SUMIFS(СВЦЭМ!$D$39:$D$789,СВЦЭМ!$A$39:$A$789,$A57,СВЦЭМ!$B$39:$B$789,K$47)+'СЕТ СН'!$G$11+СВЦЭМ!$D$10+'СЕТ СН'!$G$6-'СЕТ СН'!$G$23</f>
        <v>2278.46960666</v>
      </c>
      <c r="L57" s="36">
        <f>SUMIFS(СВЦЭМ!$D$39:$D$789,СВЦЭМ!$A$39:$A$789,$A57,СВЦЭМ!$B$39:$B$789,L$47)+'СЕТ СН'!$G$11+СВЦЭМ!$D$10+'СЕТ СН'!$G$6-'СЕТ СН'!$G$23</f>
        <v>2289.9233917400002</v>
      </c>
      <c r="M57" s="36">
        <f>SUMIFS(СВЦЭМ!$D$39:$D$789,СВЦЭМ!$A$39:$A$789,$A57,СВЦЭМ!$B$39:$B$789,M$47)+'СЕТ СН'!$G$11+СВЦЭМ!$D$10+'СЕТ СН'!$G$6-'СЕТ СН'!$G$23</f>
        <v>2299.4886721600001</v>
      </c>
      <c r="N57" s="36">
        <f>SUMIFS(СВЦЭМ!$D$39:$D$789,СВЦЭМ!$A$39:$A$789,$A57,СВЦЭМ!$B$39:$B$789,N$47)+'СЕТ СН'!$G$11+СВЦЭМ!$D$10+'СЕТ СН'!$G$6-'СЕТ СН'!$G$23</f>
        <v>2297.9256705299999</v>
      </c>
      <c r="O57" s="36">
        <f>SUMIFS(СВЦЭМ!$D$39:$D$789,СВЦЭМ!$A$39:$A$789,$A57,СВЦЭМ!$B$39:$B$789,O$47)+'СЕТ СН'!$G$11+СВЦЭМ!$D$10+'СЕТ СН'!$G$6-'СЕТ СН'!$G$23</f>
        <v>2293.2996205499999</v>
      </c>
      <c r="P57" s="36">
        <f>SUMIFS(СВЦЭМ!$D$39:$D$789,СВЦЭМ!$A$39:$A$789,$A57,СВЦЭМ!$B$39:$B$789,P$47)+'СЕТ СН'!$G$11+СВЦЭМ!$D$10+'СЕТ СН'!$G$6-'СЕТ СН'!$G$23</f>
        <v>2332.4187468300001</v>
      </c>
      <c r="Q57" s="36">
        <f>SUMIFS(СВЦЭМ!$D$39:$D$789,СВЦЭМ!$A$39:$A$789,$A57,СВЦЭМ!$B$39:$B$789,Q$47)+'СЕТ СН'!$G$11+СВЦЭМ!$D$10+'СЕТ СН'!$G$6-'СЕТ СН'!$G$23</f>
        <v>2346.8806356700002</v>
      </c>
      <c r="R57" s="36">
        <f>SUMIFS(СВЦЭМ!$D$39:$D$789,СВЦЭМ!$A$39:$A$789,$A57,СВЦЭМ!$B$39:$B$789,R$47)+'СЕТ СН'!$G$11+СВЦЭМ!$D$10+'СЕТ СН'!$G$6-'СЕТ СН'!$G$23</f>
        <v>2323.6799762800001</v>
      </c>
      <c r="S57" s="36">
        <f>SUMIFS(СВЦЭМ!$D$39:$D$789,СВЦЭМ!$A$39:$A$789,$A57,СВЦЭМ!$B$39:$B$789,S$47)+'СЕТ СН'!$G$11+СВЦЭМ!$D$10+'СЕТ СН'!$G$6-'СЕТ СН'!$G$23</f>
        <v>2285.4744534300003</v>
      </c>
      <c r="T57" s="36">
        <f>SUMIFS(СВЦЭМ!$D$39:$D$789,СВЦЭМ!$A$39:$A$789,$A57,СВЦЭМ!$B$39:$B$789,T$47)+'СЕТ СН'!$G$11+СВЦЭМ!$D$10+'СЕТ СН'!$G$6-'СЕТ СН'!$G$23</f>
        <v>2263.8494252599999</v>
      </c>
      <c r="U57" s="36">
        <f>SUMIFS(СВЦЭМ!$D$39:$D$789,СВЦЭМ!$A$39:$A$789,$A57,СВЦЭМ!$B$39:$B$789,U$47)+'СЕТ СН'!$G$11+СВЦЭМ!$D$10+'СЕТ СН'!$G$6-'СЕТ СН'!$G$23</f>
        <v>2279.82412892</v>
      </c>
      <c r="V57" s="36">
        <f>SUMIFS(СВЦЭМ!$D$39:$D$789,СВЦЭМ!$A$39:$A$789,$A57,СВЦЭМ!$B$39:$B$789,V$47)+'СЕТ СН'!$G$11+СВЦЭМ!$D$10+'СЕТ СН'!$G$6-'СЕТ СН'!$G$23</f>
        <v>2293.0681991199999</v>
      </c>
      <c r="W57" s="36">
        <f>SUMIFS(СВЦЭМ!$D$39:$D$789,СВЦЭМ!$A$39:$A$789,$A57,СВЦЭМ!$B$39:$B$789,W$47)+'СЕТ СН'!$G$11+СВЦЭМ!$D$10+'СЕТ СН'!$G$6-'СЕТ СН'!$G$23</f>
        <v>2321.7132346399999</v>
      </c>
      <c r="X57" s="36">
        <f>SUMIFS(СВЦЭМ!$D$39:$D$789,СВЦЭМ!$A$39:$A$789,$A57,СВЦЭМ!$B$39:$B$789,X$47)+'СЕТ СН'!$G$11+СВЦЭМ!$D$10+'СЕТ СН'!$G$6-'СЕТ СН'!$G$23</f>
        <v>2324.80356196</v>
      </c>
      <c r="Y57" s="36">
        <f>SUMIFS(СВЦЭМ!$D$39:$D$789,СВЦЭМ!$A$39:$A$789,$A57,СВЦЭМ!$B$39:$B$789,Y$47)+'СЕТ СН'!$G$11+СВЦЭМ!$D$10+'СЕТ СН'!$G$6-'СЕТ СН'!$G$23</f>
        <v>2366.3391487100002</v>
      </c>
    </row>
    <row r="58" spans="1:25" ht="15.75" x14ac:dyDescent="0.2">
      <c r="A58" s="35">
        <f t="shared" si="1"/>
        <v>45637</v>
      </c>
      <c r="B58" s="36">
        <f>SUMIFS(СВЦЭМ!$D$39:$D$789,СВЦЭМ!$A$39:$A$789,$A58,СВЦЭМ!$B$39:$B$789,B$47)+'СЕТ СН'!$G$11+СВЦЭМ!$D$10+'СЕТ СН'!$G$6-'СЕТ СН'!$G$23</f>
        <v>2361.7592347</v>
      </c>
      <c r="C58" s="36">
        <f>SUMIFS(СВЦЭМ!$D$39:$D$789,СВЦЭМ!$A$39:$A$789,$A58,СВЦЭМ!$B$39:$B$789,C$47)+'СЕТ СН'!$G$11+СВЦЭМ!$D$10+'СЕТ СН'!$G$6-'СЕТ СН'!$G$23</f>
        <v>2463.47573126</v>
      </c>
      <c r="D58" s="36">
        <f>SUMIFS(СВЦЭМ!$D$39:$D$789,СВЦЭМ!$A$39:$A$789,$A58,СВЦЭМ!$B$39:$B$789,D$47)+'СЕТ СН'!$G$11+СВЦЭМ!$D$10+'СЕТ СН'!$G$6-'СЕТ СН'!$G$23</f>
        <v>2507.5018212799996</v>
      </c>
      <c r="E58" s="36">
        <f>SUMIFS(СВЦЭМ!$D$39:$D$789,СВЦЭМ!$A$39:$A$789,$A58,СВЦЭМ!$B$39:$B$789,E$47)+'СЕТ СН'!$G$11+СВЦЭМ!$D$10+'СЕТ СН'!$G$6-'СЕТ СН'!$G$23</f>
        <v>2519.5326385799999</v>
      </c>
      <c r="F58" s="36">
        <f>SUMIFS(СВЦЭМ!$D$39:$D$789,СВЦЭМ!$A$39:$A$789,$A58,СВЦЭМ!$B$39:$B$789,F$47)+'СЕТ СН'!$G$11+СВЦЭМ!$D$10+'СЕТ СН'!$G$6-'СЕТ СН'!$G$23</f>
        <v>2531.84746365</v>
      </c>
      <c r="G58" s="36">
        <f>SUMIFS(СВЦЭМ!$D$39:$D$789,СВЦЭМ!$A$39:$A$789,$A58,СВЦЭМ!$B$39:$B$789,G$47)+'СЕТ СН'!$G$11+СВЦЭМ!$D$10+'СЕТ СН'!$G$6-'СЕТ СН'!$G$23</f>
        <v>2501.2730301800002</v>
      </c>
      <c r="H58" s="36">
        <f>SUMIFS(СВЦЭМ!$D$39:$D$789,СВЦЭМ!$A$39:$A$789,$A58,СВЦЭМ!$B$39:$B$789,H$47)+'СЕТ СН'!$G$11+СВЦЭМ!$D$10+'СЕТ СН'!$G$6-'СЕТ СН'!$G$23</f>
        <v>2451.3986561900001</v>
      </c>
      <c r="I58" s="36">
        <f>SUMIFS(СВЦЭМ!$D$39:$D$789,СВЦЭМ!$A$39:$A$789,$A58,СВЦЭМ!$B$39:$B$789,I$47)+'СЕТ СН'!$G$11+СВЦЭМ!$D$10+'СЕТ СН'!$G$6-'СЕТ СН'!$G$23</f>
        <v>2382.57532967</v>
      </c>
      <c r="J58" s="36">
        <f>SUMIFS(СВЦЭМ!$D$39:$D$789,СВЦЭМ!$A$39:$A$789,$A58,СВЦЭМ!$B$39:$B$789,J$47)+'СЕТ СН'!$G$11+СВЦЭМ!$D$10+'СЕТ СН'!$G$6-'СЕТ СН'!$G$23</f>
        <v>2339.2604504599999</v>
      </c>
      <c r="K58" s="36">
        <f>SUMIFS(СВЦЭМ!$D$39:$D$789,СВЦЭМ!$A$39:$A$789,$A58,СВЦЭМ!$B$39:$B$789,K$47)+'СЕТ СН'!$G$11+СВЦЭМ!$D$10+'СЕТ СН'!$G$6-'СЕТ СН'!$G$23</f>
        <v>2322.3383123899998</v>
      </c>
      <c r="L58" s="36">
        <f>SUMIFS(СВЦЭМ!$D$39:$D$789,СВЦЭМ!$A$39:$A$789,$A58,СВЦЭМ!$B$39:$B$789,L$47)+'СЕТ СН'!$G$11+СВЦЭМ!$D$10+'СЕТ СН'!$G$6-'СЕТ СН'!$G$23</f>
        <v>2321.42857938</v>
      </c>
      <c r="M58" s="36">
        <f>SUMIFS(СВЦЭМ!$D$39:$D$789,СВЦЭМ!$A$39:$A$789,$A58,СВЦЭМ!$B$39:$B$789,M$47)+'СЕТ СН'!$G$11+СВЦЭМ!$D$10+'СЕТ СН'!$G$6-'СЕТ СН'!$G$23</f>
        <v>2346.7388302700001</v>
      </c>
      <c r="N58" s="36">
        <f>SUMIFS(СВЦЭМ!$D$39:$D$789,СВЦЭМ!$A$39:$A$789,$A58,СВЦЭМ!$B$39:$B$789,N$47)+'СЕТ СН'!$G$11+СВЦЭМ!$D$10+'СЕТ СН'!$G$6-'СЕТ СН'!$G$23</f>
        <v>2366.8650863399998</v>
      </c>
      <c r="O58" s="36">
        <f>SUMIFS(СВЦЭМ!$D$39:$D$789,СВЦЭМ!$A$39:$A$789,$A58,СВЦЭМ!$B$39:$B$789,O$47)+'СЕТ СН'!$G$11+СВЦЭМ!$D$10+'СЕТ СН'!$G$6-'СЕТ СН'!$G$23</f>
        <v>2396.7267188400001</v>
      </c>
      <c r="P58" s="36">
        <f>SUMIFS(СВЦЭМ!$D$39:$D$789,СВЦЭМ!$A$39:$A$789,$A58,СВЦЭМ!$B$39:$B$789,P$47)+'СЕТ СН'!$G$11+СВЦЭМ!$D$10+'СЕТ СН'!$G$6-'СЕТ СН'!$G$23</f>
        <v>2425.9916365200002</v>
      </c>
      <c r="Q58" s="36">
        <f>SUMIFS(СВЦЭМ!$D$39:$D$789,СВЦЭМ!$A$39:$A$789,$A58,СВЦЭМ!$B$39:$B$789,Q$47)+'СЕТ СН'!$G$11+СВЦЭМ!$D$10+'СЕТ СН'!$G$6-'СЕТ СН'!$G$23</f>
        <v>2460.0077196000002</v>
      </c>
      <c r="R58" s="36">
        <f>SUMIFS(СВЦЭМ!$D$39:$D$789,СВЦЭМ!$A$39:$A$789,$A58,СВЦЭМ!$B$39:$B$789,R$47)+'СЕТ СН'!$G$11+СВЦЭМ!$D$10+'СЕТ СН'!$G$6-'СЕТ СН'!$G$23</f>
        <v>2446.4338176699998</v>
      </c>
      <c r="S58" s="36">
        <f>SUMIFS(СВЦЭМ!$D$39:$D$789,СВЦЭМ!$A$39:$A$789,$A58,СВЦЭМ!$B$39:$B$789,S$47)+'СЕТ СН'!$G$11+СВЦЭМ!$D$10+'СЕТ СН'!$G$6-'СЕТ СН'!$G$23</f>
        <v>2410.8250996100001</v>
      </c>
      <c r="T58" s="36">
        <f>SUMIFS(СВЦЭМ!$D$39:$D$789,СВЦЭМ!$A$39:$A$789,$A58,СВЦЭМ!$B$39:$B$789,T$47)+'СЕТ СН'!$G$11+СВЦЭМ!$D$10+'СЕТ СН'!$G$6-'СЕТ СН'!$G$23</f>
        <v>2363.6991489000002</v>
      </c>
      <c r="U58" s="36">
        <f>SUMIFS(СВЦЭМ!$D$39:$D$789,СВЦЭМ!$A$39:$A$789,$A58,СВЦЭМ!$B$39:$B$789,U$47)+'СЕТ СН'!$G$11+СВЦЭМ!$D$10+'СЕТ СН'!$G$6-'СЕТ СН'!$G$23</f>
        <v>2348.3594244599999</v>
      </c>
      <c r="V58" s="36">
        <f>SUMIFS(СВЦЭМ!$D$39:$D$789,СВЦЭМ!$A$39:$A$789,$A58,СВЦЭМ!$B$39:$B$789,V$47)+'СЕТ СН'!$G$11+СВЦЭМ!$D$10+'СЕТ СН'!$G$6-'СЕТ СН'!$G$23</f>
        <v>2342.1664343000002</v>
      </c>
      <c r="W58" s="36">
        <f>SUMIFS(СВЦЭМ!$D$39:$D$789,СВЦЭМ!$A$39:$A$789,$A58,СВЦЭМ!$B$39:$B$789,W$47)+'СЕТ СН'!$G$11+СВЦЭМ!$D$10+'СЕТ СН'!$G$6-'СЕТ СН'!$G$23</f>
        <v>2356.4045986400001</v>
      </c>
      <c r="X58" s="36">
        <f>SUMIFS(СВЦЭМ!$D$39:$D$789,СВЦЭМ!$A$39:$A$789,$A58,СВЦЭМ!$B$39:$B$789,X$47)+'СЕТ СН'!$G$11+СВЦЭМ!$D$10+'СЕТ СН'!$G$6-'СЕТ СН'!$G$23</f>
        <v>2386.39474948</v>
      </c>
      <c r="Y58" s="36">
        <f>SUMIFS(СВЦЭМ!$D$39:$D$789,СВЦЭМ!$A$39:$A$789,$A58,СВЦЭМ!$B$39:$B$789,Y$47)+'СЕТ СН'!$G$11+СВЦЭМ!$D$10+'СЕТ СН'!$G$6-'СЕТ СН'!$G$23</f>
        <v>2434.80303383</v>
      </c>
    </row>
    <row r="59" spans="1:25" ht="15.75" x14ac:dyDescent="0.2">
      <c r="A59" s="35">
        <f t="shared" si="1"/>
        <v>45638</v>
      </c>
      <c r="B59" s="36">
        <f>SUMIFS(СВЦЭМ!$D$39:$D$789,СВЦЭМ!$A$39:$A$789,$A59,СВЦЭМ!$B$39:$B$789,B$47)+'СЕТ СН'!$G$11+СВЦЭМ!$D$10+'СЕТ СН'!$G$6-'СЕТ СН'!$G$23</f>
        <v>2480.1260357800002</v>
      </c>
      <c r="C59" s="36">
        <f>SUMIFS(СВЦЭМ!$D$39:$D$789,СВЦЭМ!$A$39:$A$789,$A59,СВЦЭМ!$B$39:$B$789,C$47)+'СЕТ СН'!$G$11+СВЦЭМ!$D$10+'СЕТ СН'!$G$6-'СЕТ СН'!$G$23</f>
        <v>2529.4777299500001</v>
      </c>
      <c r="D59" s="36">
        <f>SUMIFS(СВЦЭМ!$D$39:$D$789,СВЦЭМ!$A$39:$A$789,$A59,СВЦЭМ!$B$39:$B$789,D$47)+'СЕТ СН'!$G$11+СВЦЭМ!$D$10+'СЕТ СН'!$G$6-'СЕТ СН'!$G$23</f>
        <v>2539.9795450199999</v>
      </c>
      <c r="E59" s="36">
        <f>SUMIFS(СВЦЭМ!$D$39:$D$789,СВЦЭМ!$A$39:$A$789,$A59,СВЦЭМ!$B$39:$B$789,E$47)+'СЕТ СН'!$G$11+СВЦЭМ!$D$10+'СЕТ СН'!$G$6-'СЕТ СН'!$G$23</f>
        <v>2539.4346922099999</v>
      </c>
      <c r="F59" s="36">
        <f>SUMIFS(СВЦЭМ!$D$39:$D$789,СВЦЭМ!$A$39:$A$789,$A59,СВЦЭМ!$B$39:$B$789,F$47)+'СЕТ СН'!$G$11+СВЦЭМ!$D$10+'СЕТ СН'!$G$6-'СЕТ СН'!$G$23</f>
        <v>2548.4930722499998</v>
      </c>
      <c r="G59" s="36">
        <f>SUMIFS(СВЦЭМ!$D$39:$D$789,СВЦЭМ!$A$39:$A$789,$A59,СВЦЭМ!$B$39:$B$789,G$47)+'СЕТ СН'!$G$11+СВЦЭМ!$D$10+'СЕТ СН'!$G$6-'СЕТ СН'!$G$23</f>
        <v>2540.9264834199998</v>
      </c>
      <c r="H59" s="36">
        <f>SUMIFS(СВЦЭМ!$D$39:$D$789,СВЦЭМ!$A$39:$A$789,$A59,СВЦЭМ!$B$39:$B$789,H$47)+'СЕТ СН'!$G$11+СВЦЭМ!$D$10+'СЕТ СН'!$G$6-'СЕТ СН'!$G$23</f>
        <v>2485.5349817699998</v>
      </c>
      <c r="I59" s="36">
        <f>SUMIFS(СВЦЭМ!$D$39:$D$789,СВЦЭМ!$A$39:$A$789,$A59,СВЦЭМ!$B$39:$B$789,I$47)+'СЕТ СН'!$G$11+СВЦЭМ!$D$10+'СЕТ СН'!$G$6-'СЕТ СН'!$G$23</f>
        <v>2404.0253032199998</v>
      </c>
      <c r="J59" s="36">
        <f>SUMIFS(СВЦЭМ!$D$39:$D$789,СВЦЭМ!$A$39:$A$789,$A59,СВЦЭМ!$B$39:$B$789,J$47)+'СЕТ СН'!$G$11+СВЦЭМ!$D$10+'СЕТ СН'!$G$6-'СЕТ СН'!$G$23</f>
        <v>2363.4553907099998</v>
      </c>
      <c r="K59" s="36">
        <f>SUMIFS(СВЦЭМ!$D$39:$D$789,СВЦЭМ!$A$39:$A$789,$A59,СВЦЭМ!$B$39:$B$789,K$47)+'СЕТ СН'!$G$11+СВЦЭМ!$D$10+'СЕТ СН'!$G$6-'СЕТ СН'!$G$23</f>
        <v>2364.7382063200002</v>
      </c>
      <c r="L59" s="36">
        <f>SUMIFS(СВЦЭМ!$D$39:$D$789,СВЦЭМ!$A$39:$A$789,$A59,СВЦЭМ!$B$39:$B$789,L$47)+'СЕТ СН'!$G$11+СВЦЭМ!$D$10+'СЕТ СН'!$G$6-'СЕТ СН'!$G$23</f>
        <v>2356.73145204</v>
      </c>
      <c r="M59" s="36">
        <f>SUMIFS(СВЦЭМ!$D$39:$D$789,СВЦЭМ!$A$39:$A$789,$A59,СВЦЭМ!$B$39:$B$789,M$47)+'СЕТ СН'!$G$11+СВЦЭМ!$D$10+'СЕТ СН'!$G$6-'СЕТ СН'!$G$23</f>
        <v>2370.61371435</v>
      </c>
      <c r="N59" s="36">
        <f>SUMIFS(СВЦЭМ!$D$39:$D$789,СВЦЭМ!$A$39:$A$789,$A59,СВЦЭМ!$B$39:$B$789,N$47)+'СЕТ СН'!$G$11+СВЦЭМ!$D$10+'СЕТ СН'!$G$6-'СЕТ СН'!$G$23</f>
        <v>2372.89383709</v>
      </c>
      <c r="O59" s="36">
        <f>SUMIFS(СВЦЭМ!$D$39:$D$789,СВЦЭМ!$A$39:$A$789,$A59,СВЦЭМ!$B$39:$B$789,O$47)+'СЕТ СН'!$G$11+СВЦЭМ!$D$10+'СЕТ СН'!$G$6-'СЕТ СН'!$G$23</f>
        <v>2406.1797173700002</v>
      </c>
      <c r="P59" s="36">
        <f>SUMIFS(СВЦЭМ!$D$39:$D$789,СВЦЭМ!$A$39:$A$789,$A59,СВЦЭМ!$B$39:$B$789,P$47)+'СЕТ СН'!$G$11+СВЦЭМ!$D$10+'СЕТ СН'!$G$6-'СЕТ СН'!$G$23</f>
        <v>2401.7205742900001</v>
      </c>
      <c r="Q59" s="36">
        <f>SUMIFS(СВЦЭМ!$D$39:$D$789,СВЦЭМ!$A$39:$A$789,$A59,СВЦЭМ!$B$39:$B$789,Q$47)+'СЕТ СН'!$G$11+СВЦЭМ!$D$10+'СЕТ СН'!$G$6-'СЕТ СН'!$G$23</f>
        <v>2398.2536800500002</v>
      </c>
      <c r="R59" s="36">
        <f>SUMIFS(СВЦЭМ!$D$39:$D$789,СВЦЭМ!$A$39:$A$789,$A59,СВЦЭМ!$B$39:$B$789,R$47)+'СЕТ СН'!$G$11+СВЦЭМ!$D$10+'СЕТ СН'!$G$6-'СЕТ СН'!$G$23</f>
        <v>2399.18078444</v>
      </c>
      <c r="S59" s="36">
        <f>SUMIFS(СВЦЭМ!$D$39:$D$789,СВЦЭМ!$A$39:$A$789,$A59,СВЦЭМ!$B$39:$B$789,S$47)+'СЕТ СН'!$G$11+СВЦЭМ!$D$10+'СЕТ СН'!$G$6-'СЕТ СН'!$G$23</f>
        <v>2357.0950277699999</v>
      </c>
      <c r="T59" s="36">
        <f>SUMIFS(СВЦЭМ!$D$39:$D$789,СВЦЭМ!$A$39:$A$789,$A59,СВЦЭМ!$B$39:$B$789,T$47)+'СЕТ СН'!$G$11+СВЦЭМ!$D$10+'СЕТ СН'!$G$6-'СЕТ СН'!$G$23</f>
        <v>2351.6439620599999</v>
      </c>
      <c r="U59" s="36">
        <f>SUMIFS(СВЦЭМ!$D$39:$D$789,СВЦЭМ!$A$39:$A$789,$A59,СВЦЭМ!$B$39:$B$789,U$47)+'СЕТ СН'!$G$11+СВЦЭМ!$D$10+'СЕТ СН'!$G$6-'СЕТ СН'!$G$23</f>
        <v>2368.3237769900002</v>
      </c>
      <c r="V59" s="36">
        <f>SUMIFS(СВЦЭМ!$D$39:$D$789,СВЦЭМ!$A$39:$A$789,$A59,СВЦЭМ!$B$39:$B$789,V$47)+'СЕТ СН'!$G$11+СВЦЭМ!$D$10+'СЕТ СН'!$G$6-'СЕТ СН'!$G$23</f>
        <v>2378.0532930200002</v>
      </c>
      <c r="W59" s="36">
        <f>SUMIFS(СВЦЭМ!$D$39:$D$789,СВЦЭМ!$A$39:$A$789,$A59,СВЦЭМ!$B$39:$B$789,W$47)+'СЕТ СН'!$G$11+СВЦЭМ!$D$10+'СЕТ СН'!$G$6-'СЕТ СН'!$G$23</f>
        <v>2409.7767923800002</v>
      </c>
      <c r="X59" s="36">
        <f>SUMIFS(СВЦЭМ!$D$39:$D$789,СВЦЭМ!$A$39:$A$789,$A59,СВЦЭМ!$B$39:$B$789,X$47)+'СЕТ СН'!$G$11+СВЦЭМ!$D$10+'СЕТ СН'!$G$6-'СЕТ СН'!$G$23</f>
        <v>2433.9940155700001</v>
      </c>
      <c r="Y59" s="36">
        <f>SUMIFS(СВЦЭМ!$D$39:$D$789,СВЦЭМ!$A$39:$A$789,$A59,СВЦЭМ!$B$39:$B$789,Y$47)+'СЕТ СН'!$G$11+СВЦЭМ!$D$10+'СЕТ СН'!$G$6-'СЕТ СН'!$G$23</f>
        <v>2479.75141424</v>
      </c>
    </row>
    <row r="60" spans="1:25" ht="15.75" x14ac:dyDescent="0.2">
      <c r="A60" s="35">
        <f t="shared" si="1"/>
        <v>45639</v>
      </c>
      <c r="B60" s="36">
        <f>SUMIFS(СВЦЭМ!$D$39:$D$789,СВЦЭМ!$A$39:$A$789,$A60,СВЦЭМ!$B$39:$B$789,B$47)+'СЕТ СН'!$G$11+СВЦЭМ!$D$10+'СЕТ СН'!$G$6-'СЕТ СН'!$G$23</f>
        <v>2532.97021976</v>
      </c>
      <c r="C60" s="36">
        <f>SUMIFS(СВЦЭМ!$D$39:$D$789,СВЦЭМ!$A$39:$A$789,$A60,СВЦЭМ!$B$39:$B$789,C$47)+'СЕТ СН'!$G$11+СВЦЭМ!$D$10+'СЕТ СН'!$G$6-'СЕТ СН'!$G$23</f>
        <v>2584.8153497899998</v>
      </c>
      <c r="D60" s="36">
        <f>SUMIFS(СВЦЭМ!$D$39:$D$789,СВЦЭМ!$A$39:$A$789,$A60,СВЦЭМ!$B$39:$B$789,D$47)+'СЕТ СН'!$G$11+СВЦЭМ!$D$10+'СЕТ СН'!$G$6-'СЕТ СН'!$G$23</f>
        <v>2618.99389931</v>
      </c>
      <c r="E60" s="36">
        <f>SUMIFS(СВЦЭМ!$D$39:$D$789,СВЦЭМ!$A$39:$A$789,$A60,СВЦЭМ!$B$39:$B$789,E$47)+'СЕТ СН'!$G$11+СВЦЭМ!$D$10+'СЕТ СН'!$G$6-'СЕТ СН'!$G$23</f>
        <v>2612.6334233899997</v>
      </c>
      <c r="F60" s="36">
        <f>SUMIFS(СВЦЭМ!$D$39:$D$789,СВЦЭМ!$A$39:$A$789,$A60,СВЦЭМ!$B$39:$B$789,F$47)+'СЕТ СН'!$G$11+СВЦЭМ!$D$10+'СЕТ СН'!$G$6-'СЕТ СН'!$G$23</f>
        <v>2596.63085757</v>
      </c>
      <c r="G60" s="36">
        <f>SUMIFS(СВЦЭМ!$D$39:$D$789,СВЦЭМ!$A$39:$A$789,$A60,СВЦЭМ!$B$39:$B$789,G$47)+'СЕТ СН'!$G$11+СВЦЭМ!$D$10+'СЕТ СН'!$G$6-'СЕТ СН'!$G$23</f>
        <v>2562.4826379199999</v>
      </c>
      <c r="H60" s="36">
        <f>SUMIFS(СВЦЭМ!$D$39:$D$789,СВЦЭМ!$A$39:$A$789,$A60,СВЦЭМ!$B$39:$B$789,H$47)+'СЕТ СН'!$G$11+СВЦЭМ!$D$10+'СЕТ СН'!$G$6-'СЕТ СН'!$G$23</f>
        <v>2490.92806591</v>
      </c>
      <c r="I60" s="36">
        <f>SUMIFS(СВЦЭМ!$D$39:$D$789,СВЦЭМ!$A$39:$A$789,$A60,СВЦЭМ!$B$39:$B$789,I$47)+'СЕТ СН'!$G$11+СВЦЭМ!$D$10+'СЕТ СН'!$G$6-'СЕТ СН'!$G$23</f>
        <v>2413.7054215799999</v>
      </c>
      <c r="J60" s="36">
        <f>SUMIFS(СВЦЭМ!$D$39:$D$789,СВЦЭМ!$A$39:$A$789,$A60,СВЦЭМ!$B$39:$B$789,J$47)+'СЕТ СН'!$G$11+СВЦЭМ!$D$10+'СЕТ СН'!$G$6-'СЕТ СН'!$G$23</f>
        <v>2369.8727844800001</v>
      </c>
      <c r="K60" s="36">
        <f>SUMIFS(СВЦЭМ!$D$39:$D$789,СВЦЭМ!$A$39:$A$789,$A60,СВЦЭМ!$B$39:$B$789,K$47)+'СЕТ СН'!$G$11+СВЦЭМ!$D$10+'СЕТ СН'!$G$6-'СЕТ СН'!$G$23</f>
        <v>2351.9202626900001</v>
      </c>
      <c r="L60" s="36">
        <f>SUMIFS(СВЦЭМ!$D$39:$D$789,СВЦЭМ!$A$39:$A$789,$A60,СВЦЭМ!$B$39:$B$789,L$47)+'СЕТ СН'!$G$11+СВЦЭМ!$D$10+'СЕТ СН'!$G$6-'СЕТ СН'!$G$23</f>
        <v>2342.46868834</v>
      </c>
      <c r="M60" s="36">
        <f>SUMIFS(СВЦЭМ!$D$39:$D$789,СВЦЭМ!$A$39:$A$789,$A60,СВЦЭМ!$B$39:$B$789,M$47)+'СЕТ СН'!$G$11+СВЦЭМ!$D$10+'СЕТ СН'!$G$6-'СЕТ СН'!$G$23</f>
        <v>2360.8424765700001</v>
      </c>
      <c r="N60" s="36">
        <f>SUMIFS(СВЦЭМ!$D$39:$D$789,СВЦЭМ!$A$39:$A$789,$A60,СВЦЭМ!$B$39:$B$789,N$47)+'СЕТ СН'!$G$11+СВЦЭМ!$D$10+'СЕТ СН'!$G$6-'СЕТ СН'!$G$23</f>
        <v>2350.9236397200002</v>
      </c>
      <c r="O60" s="36">
        <f>SUMIFS(СВЦЭМ!$D$39:$D$789,СВЦЭМ!$A$39:$A$789,$A60,СВЦЭМ!$B$39:$B$789,O$47)+'СЕТ СН'!$G$11+СВЦЭМ!$D$10+'СЕТ СН'!$G$6-'СЕТ СН'!$G$23</f>
        <v>2362.3517959300002</v>
      </c>
      <c r="P60" s="36">
        <f>SUMIFS(СВЦЭМ!$D$39:$D$789,СВЦЭМ!$A$39:$A$789,$A60,СВЦЭМ!$B$39:$B$789,P$47)+'СЕТ СН'!$G$11+СВЦЭМ!$D$10+'СЕТ СН'!$G$6-'СЕТ СН'!$G$23</f>
        <v>2373.6397341100001</v>
      </c>
      <c r="Q60" s="36">
        <f>SUMIFS(СВЦЭМ!$D$39:$D$789,СВЦЭМ!$A$39:$A$789,$A60,СВЦЭМ!$B$39:$B$789,Q$47)+'СЕТ СН'!$G$11+СВЦЭМ!$D$10+'СЕТ СН'!$G$6-'СЕТ СН'!$G$23</f>
        <v>2375.8238663400002</v>
      </c>
      <c r="R60" s="36">
        <f>SUMIFS(СВЦЭМ!$D$39:$D$789,СВЦЭМ!$A$39:$A$789,$A60,СВЦЭМ!$B$39:$B$789,R$47)+'СЕТ СН'!$G$11+СВЦЭМ!$D$10+'СЕТ СН'!$G$6-'СЕТ СН'!$G$23</f>
        <v>2349.7493869700002</v>
      </c>
      <c r="S60" s="36">
        <f>SUMIFS(СВЦЭМ!$D$39:$D$789,СВЦЭМ!$A$39:$A$789,$A60,СВЦЭМ!$B$39:$B$789,S$47)+'СЕТ СН'!$G$11+СВЦЭМ!$D$10+'СЕТ СН'!$G$6-'СЕТ СН'!$G$23</f>
        <v>2338.8180913400001</v>
      </c>
      <c r="T60" s="36">
        <f>SUMIFS(СВЦЭМ!$D$39:$D$789,СВЦЭМ!$A$39:$A$789,$A60,СВЦЭМ!$B$39:$B$789,T$47)+'СЕТ СН'!$G$11+СВЦЭМ!$D$10+'СЕТ СН'!$G$6-'СЕТ СН'!$G$23</f>
        <v>2327.2141411600001</v>
      </c>
      <c r="U60" s="36">
        <f>SUMIFS(СВЦЭМ!$D$39:$D$789,СВЦЭМ!$A$39:$A$789,$A60,СВЦЭМ!$B$39:$B$789,U$47)+'СЕТ СН'!$G$11+СВЦЭМ!$D$10+'СЕТ СН'!$G$6-'СЕТ СН'!$G$23</f>
        <v>2339.1051327700002</v>
      </c>
      <c r="V60" s="36">
        <f>SUMIFS(СВЦЭМ!$D$39:$D$789,СВЦЭМ!$A$39:$A$789,$A60,СВЦЭМ!$B$39:$B$789,V$47)+'СЕТ СН'!$G$11+СВЦЭМ!$D$10+'СЕТ СН'!$G$6-'СЕТ СН'!$G$23</f>
        <v>2355.9887739999999</v>
      </c>
      <c r="W60" s="36">
        <f>SUMIFS(СВЦЭМ!$D$39:$D$789,СВЦЭМ!$A$39:$A$789,$A60,СВЦЭМ!$B$39:$B$789,W$47)+'СЕТ СН'!$G$11+СВЦЭМ!$D$10+'СЕТ СН'!$G$6-'СЕТ СН'!$G$23</f>
        <v>2365.5171152799999</v>
      </c>
      <c r="X60" s="36">
        <f>SUMIFS(СВЦЭМ!$D$39:$D$789,СВЦЭМ!$A$39:$A$789,$A60,СВЦЭМ!$B$39:$B$789,X$47)+'СЕТ СН'!$G$11+СВЦЭМ!$D$10+'СЕТ СН'!$G$6-'СЕТ СН'!$G$23</f>
        <v>2408.67469183</v>
      </c>
      <c r="Y60" s="36">
        <f>SUMIFS(СВЦЭМ!$D$39:$D$789,СВЦЭМ!$A$39:$A$789,$A60,СВЦЭМ!$B$39:$B$789,Y$47)+'СЕТ СН'!$G$11+СВЦЭМ!$D$10+'СЕТ СН'!$G$6-'СЕТ СН'!$G$23</f>
        <v>2437.58496001</v>
      </c>
    </row>
    <row r="61" spans="1:25" ht="15.75" x14ac:dyDescent="0.2">
      <c r="A61" s="35">
        <f t="shared" si="1"/>
        <v>45640</v>
      </c>
      <c r="B61" s="36">
        <f>SUMIFS(СВЦЭМ!$D$39:$D$789,СВЦЭМ!$A$39:$A$789,$A61,СВЦЭМ!$B$39:$B$789,B$47)+'СЕТ СН'!$G$11+СВЦЭМ!$D$10+'СЕТ СН'!$G$6-'СЕТ СН'!$G$23</f>
        <v>2523.7703083400002</v>
      </c>
      <c r="C61" s="36">
        <f>SUMIFS(СВЦЭМ!$D$39:$D$789,СВЦЭМ!$A$39:$A$789,$A61,СВЦЭМ!$B$39:$B$789,C$47)+'СЕТ СН'!$G$11+СВЦЭМ!$D$10+'СЕТ СН'!$G$6-'СЕТ СН'!$G$23</f>
        <v>2561.30338987</v>
      </c>
      <c r="D61" s="36">
        <f>SUMIFS(СВЦЭМ!$D$39:$D$789,СВЦЭМ!$A$39:$A$789,$A61,СВЦЭМ!$B$39:$B$789,D$47)+'СЕТ СН'!$G$11+СВЦЭМ!$D$10+'СЕТ СН'!$G$6-'СЕТ СН'!$G$23</f>
        <v>2570.6795901699998</v>
      </c>
      <c r="E61" s="36">
        <f>SUMIFS(СВЦЭМ!$D$39:$D$789,СВЦЭМ!$A$39:$A$789,$A61,СВЦЭМ!$B$39:$B$789,E$47)+'СЕТ СН'!$G$11+СВЦЭМ!$D$10+'СЕТ СН'!$G$6-'СЕТ СН'!$G$23</f>
        <v>2595.1859082299998</v>
      </c>
      <c r="F61" s="36">
        <f>SUMIFS(СВЦЭМ!$D$39:$D$789,СВЦЭМ!$A$39:$A$789,$A61,СВЦЭМ!$B$39:$B$789,F$47)+'СЕТ СН'!$G$11+СВЦЭМ!$D$10+'СЕТ СН'!$G$6-'СЕТ СН'!$G$23</f>
        <v>2595.5045818999997</v>
      </c>
      <c r="G61" s="36">
        <f>SUMIFS(СВЦЭМ!$D$39:$D$789,СВЦЭМ!$A$39:$A$789,$A61,СВЦЭМ!$B$39:$B$789,G$47)+'СЕТ СН'!$G$11+СВЦЭМ!$D$10+'СЕТ СН'!$G$6-'СЕТ СН'!$G$23</f>
        <v>2579.21341527</v>
      </c>
      <c r="H61" s="36">
        <f>SUMIFS(СВЦЭМ!$D$39:$D$789,СВЦЭМ!$A$39:$A$789,$A61,СВЦЭМ!$B$39:$B$789,H$47)+'СЕТ СН'!$G$11+СВЦЭМ!$D$10+'СЕТ СН'!$G$6-'СЕТ СН'!$G$23</f>
        <v>2569.4444397899997</v>
      </c>
      <c r="I61" s="36">
        <f>SUMIFS(СВЦЭМ!$D$39:$D$789,СВЦЭМ!$A$39:$A$789,$A61,СВЦЭМ!$B$39:$B$789,I$47)+'СЕТ СН'!$G$11+СВЦЭМ!$D$10+'СЕТ СН'!$G$6-'СЕТ СН'!$G$23</f>
        <v>2533.2292063999998</v>
      </c>
      <c r="J61" s="36">
        <f>SUMIFS(СВЦЭМ!$D$39:$D$789,СВЦЭМ!$A$39:$A$789,$A61,СВЦЭМ!$B$39:$B$789,J$47)+'СЕТ СН'!$G$11+СВЦЭМ!$D$10+'СЕТ СН'!$G$6-'СЕТ СН'!$G$23</f>
        <v>2462.1952493200001</v>
      </c>
      <c r="K61" s="36">
        <f>SUMIFS(СВЦЭМ!$D$39:$D$789,СВЦЭМ!$A$39:$A$789,$A61,СВЦЭМ!$B$39:$B$789,K$47)+'СЕТ СН'!$G$11+СВЦЭМ!$D$10+'СЕТ СН'!$G$6-'СЕТ СН'!$G$23</f>
        <v>2349.9679642599999</v>
      </c>
      <c r="L61" s="36">
        <f>SUMIFS(СВЦЭМ!$D$39:$D$789,СВЦЭМ!$A$39:$A$789,$A61,СВЦЭМ!$B$39:$B$789,L$47)+'СЕТ СН'!$G$11+СВЦЭМ!$D$10+'СЕТ СН'!$G$6-'СЕТ СН'!$G$23</f>
        <v>2325.9879293200001</v>
      </c>
      <c r="M61" s="36">
        <f>SUMIFS(СВЦЭМ!$D$39:$D$789,СВЦЭМ!$A$39:$A$789,$A61,СВЦЭМ!$B$39:$B$789,M$47)+'СЕТ СН'!$G$11+СВЦЭМ!$D$10+'СЕТ СН'!$G$6-'СЕТ СН'!$G$23</f>
        <v>2344.6121339300003</v>
      </c>
      <c r="N61" s="36">
        <f>SUMIFS(СВЦЭМ!$D$39:$D$789,СВЦЭМ!$A$39:$A$789,$A61,СВЦЭМ!$B$39:$B$789,N$47)+'СЕТ СН'!$G$11+СВЦЭМ!$D$10+'СЕТ СН'!$G$6-'СЕТ СН'!$G$23</f>
        <v>2346.51232583</v>
      </c>
      <c r="O61" s="36">
        <f>SUMIFS(СВЦЭМ!$D$39:$D$789,СВЦЭМ!$A$39:$A$789,$A61,СВЦЭМ!$B$39:$B$789,O$47)+'СЕТ СН'!$G$11+СВЦЭМ!$D$10+'СЕТ СН'!$G$6-'СЕТ СН'!$G$23</f>
        <v>2351.3382226500003</v>
      </c>
      <c r="P61" s="36">
        <f>SUMIFS(СВЦЭМ!$D$39:$D$789,СВЦЭМ!$A$39:$A$789,$A61,СВЦЭМ!$B$39:$B$789,P$47)+'СЕТ СН'!$G$11+СВЦЭМ!$D$10+'СЕТ СН'!$G$6-'СЕТ СН'!$G$23</f>
        <v>2352.3579673499999</v>
      </c>
      <c r="Q61" s="36">
        <f>SUMIFS(СВЦЭМ!$D$39:$D$789,СВЦЭМ!$A$39:$A$789,$A61,СВЦЭМ!$B$39:$B$789,Q$47)+'СЕТ СН'!$G$11+СВЦЭМ!$D$10+'СЕТ СН'!$G$6-'СЕТ СН'!$G$23</f>
        <v>2388.8124327300002</v>
      </c>
      <c r="R61" s="36">
        <f>SUMIFS(СВЦЭМ!$D$39:$D$789,СВЦЭМ!$A$39:$A$789,$A61,СВЦЭМ!$B$39:$B$789,R$47)+'СЕТ СН'!$G$11+СВЦЭМ!$D$10+'СЕТ СН'!$G$6-'СЕТ СН'!$G$23</f>
        <v>2386.26869468</v>
      </c>
      <c r="S61" s="36">
        <f>SUMIFS(СВЦЭМ!$D$39:$D$789,СВЦЭМ!$A$39:$A$789,$A61,СВЦЭМ!$B$39:$B$789,S$47)+'СЕТ СН'!$G$11+СВЦЭМ!$D$10+'СЕТ СН'!$G$6-'СЕТ СН'!$G$23</f>
        <v>2338.45569075</v>
      </c>
      <c r="T61" s="36">
        <f>SUMIFS(СВЦЭМ!$D$39:$D$789,СВЦЭМ!$A$39:$A$789,$A61,СВЦЭМ!$B$39:$B$789,T$47)+'СЕТ СН'!$G$11+СВЦЭМ!$D$10+'СЕТ СН'!$G$6-'СЕТ СН'!$G$23</f>
        <v>2311.7961215999999</v>
      </c>
      <c r="U61" s="36">
        <f>SUMIFS(СВЦЭМ!$D$39:$D$789,СВЦЭМ!$A$39:$A$789,$A61,СВЦЭМ!$B$39:$B$789,U$47)+'СЕТ СН'!$G$11+СВЦЭМ!$D$10+'СЕТ СН'!$G$6-'СЕТ СН'!$G$23</f>
        <v>2323.3195475799998</v>
      </c>
      <c r="V61" s="36">
        <f>SUMIFS(СВЦЭМ!$D$39:$D$789,СВЦЭМ!$A$39:$A$789,$A61,СВЦЭМ!$B$39:$B$789,V$47)+'СЕТ СН'!$G$11+СВЦЭМ!$D$10+'СЕТ СН'!$G$6-'СЕТ СН'!$G$23</f>
        <v>2383.3752678999999</v>
      </c>
      <c r="W61" s="36">
        <f>SUMIFS(СВЦЭМ!$D$39:$D$789,СВЦЭМ!$A$39:$A$789,$A61,СВЦЭМ!$B$39:$B$789,W$47)+'СЕТ СН'!$G$11+СВЦЭМ!$D$10+'СЕТ СН'!$G$6-'СЕТ СН'!$G$23</f>
        <v>2409.24762207</v>
      </c>
      <c r="X61" s="36">
        <f>SUMIFS(СВЦЭМ!$D$39:$D$789,СВЦЭМ!$A$39:$A$789,$A61,СВЦЭМ!$B$39:$B$789,X$47)+'СЕТ СН'!$G$11+СВЦЭМ!$D$10+'СЕТ СН'!$G$6-'СЕТ СН'!$G$23</f>
        <v>2433.6241410000002</v>
      </c>
      <c r="Y61" s="36">
        <f>SUMIFS(СВЦЭМ!$D$39:$D$789,СВЦЭМ!$A$39:$A$789,$A61,СВЦЭМ!$B$39:$B$789,Y$47)+'СЕТ СН'!$G$11+СВЦЭМ!$D$10+'СЕТ СН'!$G$6-'СЕТ СН'!$G$23</f>
        <v>2481.5836676700001</v>
      </c>
    </row>
    <row r="62" spans="1:25" ht="15.75" x14ac:dyDescent="0.2">
      <c r="A62" s="35">
        <f t="shared" si="1"/>
        <v>45641</v>
      </c>
      <c r="B62" s="36">
        <f>SUMIFS(СВЦЭМ!$D$39:$D$789,СВЦЭМ!$A$39:$A$789,$A62,СВЦЭМ!$B$39:$B$789,B$47)+'СЕТ СН'!$G$11+СВЦЭМ!$D$10+'СЕТ СН'!$G$6-'СЕТ СН'!$G$23</f>
        <v>2479.6912593699999</v>
      </c>
      <c r="C62" s="36">
        <f>SUMIFS(СВЦЭМ!$D$39:$D$789,СВЦЭМ!$A$39:$A$789,$A62,СВЦЭМ!$B$39:$B$789,C$47)+'СЕТ СН'!$G$11+СВЦЭМ!$D$10+'СЕТ СН'!$G$6-'СЕТ СН'!$G$23</f>
        <v>2486.8029743100001</v>
      </c>
      <c r="D62" s="36">
        <f>SUMIFS(СВЦЭМ!$D$39:$D$789,СВЦЭМ!$A$39:$A$789,$A62,СВЦЭМ!$B$39:$B$789,D$47)+'СЕТ СН'!$G$11+СВЦЭМ!$D$10+'СЕТ СН'!$G$6-'СЕТ СН'!$G$23</f>
        <v>2525.3398915899998</v>
      </c>
      <c r="E62" s="36">
        <f>SUMIFS(СВЦЭМ!$D$39:$D$789,СВЦЭМ!$A$39:$A$789,$A62,СВЦЭМ!$B$39:$B$789,E$47)+'СЕТ СН'!$G$11+СВЦЭМ!$D$10+'СЕТ СН'!$G$6-'СЕТ СН'!$G$23</f>
        <v>2536.7153787999996</v>
      </c>
      <c r="F62" s="36">
        <f>SUMIFS(СВЦЭМ!$D$39:$D$789,СВЦЭМ!$A$39:$A$789,$A62,СВЦЭМ!$B$39:$B$789,F$47)+'СЕТ СН'!$G$11+СВЦЭМ!$D$10+'СЕТ СН'!$G$6-'СЕТ СН'!$G$23</f>
        <v>2544.4904689800001</v>
      </c>
      <c r="G62" s="36">
        <f>SUMIFS(СВЦЭМ!$D$39:$D$789,СВЦЭМ!$A$39:$A$789,$A62,СВЦЭМ!$B$39:$B$789,G$47)+'СЕТ СН'!$G$11+СВЦЭМ!$D$10+'СЕТ СН'!$G$6-'СЕТ СН'!$G$23</f>
        <v>2527.3103571199999</v>
      </c>
      <c r="H62" s="36">
        <f>SUMIFS(СВЦЭМ!$D$39:$D$789,СВЦЭМ!$A$39:$A$789,$A62,СВЦЭМ!$B$39:$B$789,H$47)+'СЕТ СН'!$G$11+СВЦЭМ!$D$10+'СЕТ СН'!$G$6-'СЕТ СН'!$G$23</f>
        <v>2509.38423835</v>
      </c>
      <c r="I62" s="36">
        <f>SUMIFS(СВЦЭМ!$D$39:$D$789,СВЦЭМ!$A$39:$A$789,$A62,СВЦЭМ!$B$39:$B$789,I$47)+'СЕТ СН'!$G$11+СВЦЭМ!$D$10+'СЕТ СН'!$G$6-'СЕТ СН'!$G$23</f>
        <v>2517.2725611199999</v>
      </c>
      <c r="J62" s="36">
        <f>SUMIFS(СВЦЭМ!$D$39:$D$789,СВЦЭМ!$A$39:$A$789,$A62,СВЦЭМ!$B$39:$B$789,J$47)+'СЕТ СН'!$G$11+СВЦЭМ!$D$10+'СЕТ СН'!$G$6-'СЕТ СН'!$G$23</f>
        <v>2441.52509852</v>
      </c>
      <c r="K62" s="36">
        <f>SUMIFS(СВЦЭМ!$D$39:$D$789,СВЦЭМ!$A$39:$A$789,$A62,СВЦЭМ!$B$39:$B$789,K$47)+'СЕТ СН'!$G$11+СВЦЭМ!$D$10+'СЕТ СН'!$G$6-'СЕТ СН'!$G$23</f>
        <v>2361.2457914699999</v>
      </c>
      <c r="L62" s="36">
        <f>SUMIFS(СВЦЭМ!$D$39:$D$789,СВЦЭМ!$A$39:$A$789,$A62,СВЦЭМ!$B$39:$B$789,L$47)+'СЕТ СН'!$G$11+СВЦЭМ!$D$10+'СЕТ СН'!$G$6-'СЕТ СН'!$G$23</f>
        <v>2329.9879509699999</v>
      </c>
      <c r="M62" s="36">
        <f>SUMIFS(СВЦЭМ!$D$39:$D$789,СВЦЭМ!$A$39:$A$789,$A62,СВЦЭМ!$B$39:$B$789,M$47)+'СЕТ СН'!$G$11+СВЦЭМ!$D$10+'СЕТ СН'!$G$6-'СЕТ СН'!$G$23</f>
        <v>2342.0382739199999</v>
      </c>
      <c r="N62" s="36">
        <f>SUMIFS(СВЦЭМ!$D$39:$D$789,СВЦЭМ!$A$39:$A$789,$A62,СВЦЭМ!$B$39:$B$789,N$47)+'СЕТ СН'!$G$11+СВЦЭМ!$D$10+'СЕТ СН'!$G$6-'СЕТ СН'!$G$23</f>
        <v>2378.4016749699999</v>
      </c>
      <c r="O62" s="36">
        <f>SUMIFS(СВЦЭМ!$D$39:$D$789,СВЦЭМ!$A$39:$A$789,$A62,СВЦЭМ!$B$39:$B$789,O$47)+'СЕТ СН'!$G$11+СВЦЭМ!$D$10+'СЕТ СН'!$G$6-'СЕТ СН'!$G$23</f>
        <v>2395.31531313</v>
      </c>
      <c r="P62" s="36">
        <f>SUMIFS(СВЦЭМ!$D$39:$D$789,СВЦЭМ!$A$39:$A$789,$A62,СВЦЭМ!$B$39:$B$789,P$47)+'СЕТ СН'!$G$11+СВЦЭМ!$D$10+'СЕТ СН'!$G$6-'СЕТ СН'!$G$23</f>
        <v>2418.6290316600002</v>
      </c>
      <c r="Q62" s="36">
        <f>SUMIFS(СВЦЭМ!$D$39:$D$789,СВЦЭМ!$A$39:$A$789,$A62,СВЦЭМ!$B$39:$B$789,Q$47)+'СЕТ СН'!$G$11+СВЦЭМ!$D$10+'СЕТ СН'!$G$6-'СЕТ СН'!$G$23</f>
        <v>2436.4493354300002</v>
      </c>
      <c r="R62" s="36">
        <f>SUMIFS(СВЦЭМ!$D$39:$D$789,СВЦЭМ!$A$39:$A$789,$A62,СВЦЭМ!$B$39:$B$789,R$47)+'СЕТ СН'!$G$11+СВЦЭМ!$D$10+'СЕТ СН'!$G$6-'СЕТ СН'!$G$23</f>
        <v>2424.9135148199998</v>
      </c>
      <c r="S62" s="36">
        <f>SUMIFS(СВЦЭМ!$D$39:$D$789,СВЦЭМ!$A$39:$A$789,$A62,СВЦЭМ!$B$39:$B$789,S$47)+'СЕТ СН'!$G$11+СВЦЭМ!$D$10+'СЕТ СН'!$G$6-'СЕТ СН'!$G$23</f>
        <v>2362.3453346199999</v>
      </c>
      <c r="T62" s="36">
        <f>SUMIFS(СВЦЭМ!$D$39:$D$789,СВЦЭМ!$A$39:$A$789,$A62,СВЦЭМ!$B$39:$B$789,T$47)+'СЕТ СН'!$G$11+СВЦЭМ!$D$10+'СЕТ СН'!$G$6-'СЕТ СН'!$G$23</f>
        <v>2339.0733901500003</v>
      </c>
      <c r="U62" s="36">
        <f>SUMIFS(СВЦЭМ!$D$39:$D$789,СВЦЭМ!$A$39:$A$789,$A62,СВЦЭМ!$B$39:$B$789,U$47)+'СЕТ СН'!$G$11+СВЦЭМ!$D$10+'СЕТ СН'!$G$6-'СЕТ СН'!$G$23</f>
        <v>2353.18457425</v>
      </c>
      <c r="V62" s="36">
        <f>SUMIFS(СВЦЭМ!$D$39:$D$789,СВЦЭМ!$A$39:$A$789,$A62,СВЦЭМ!$B$39:$B$789,V$47)+'СЕТ СН'!$G$11+СВЦЭМ!$D$10+'СЕТ СН'!$G$6-'СЕТ СН'!$G$23</f>
        <v>2365.96996244</v>
      </c>
      <c r="W62" s="36">
        <f>SUMIFS(СВЦЭМ!$D$39:$D$789,СВЦЭМ!$A$39:$A$789,$A62,СВЦЭМ!$B$39:$B$789,W$47)+'СЕТ СН'!$G$11+СВЦЭМ!$D$10+'СЕТ СН'!$G$6-'СЕТ СН'!$G$23</f>
        <v>2379.6800944299998</v>
      </c>
      <c r="X62" s="36">
        <f>SUMIFS(СВЦЭМ!$D$39:$D$789,СВЦЭМ!$A$39:$A$789,$A62,СВЦЭМ!$B$39:$B$789,X$47)+'СЕТ СН'!$G$11+СВЦЭМ!$D$10+'СЕТ СН'!$G$6-'СЕТ СН'!$G$23</f>
        <v>2435.16471916</v>
      </c>
      <c r="Y62" s="36">
        <f>SUMIFS(СВЦЭМ!$D$39:$D$789,СВЦЭМ!$A$39:$A$789,$A62,СВЦЭМ!$B$39:$B$789,Y$47)+'СЕТ СН'!$G$11+СВЦЭМ!$D$10+'СЕТ СН'!$G$6-'СЕТ СН'!$G$23</f>
        <v>2464.5406078400001</v>
      </c>
    </row>
    <row r="63" spans="1:25" ht="15.75" x14ac:dyDescent="0.2">
      <c r="A63" s="35">
        <f t="shared" si="1"/>
        <v>45642</v>
      </c>
      <c r="B63" s="36">
        <f>SUMIFS(СВЦЭМ!$D$39:$D$789,СВЦЭМ!$A$39:$A$789,$A63,СВЦЭМ!$B$39:$B$789,B$47)+'СЕТ СН'!$G$11+СВЦЭМ!$D$10+'СЕТ СН'!$G$6-'СЕТ СН'!$G$23</f>
        <v>2390.8006124600001</v>
      </c>
      <c r="C63" s="36">
        <f>SUMIFS(СВЦЭМ!$D$39:$D$789,СВЦЭМ!$A$39:$A$789,$A63,СВЦЭМ!$B$39:$B$789,C$47)+'СЕТ СН'!$G$11+СВЦЭМ!$D$10+'СЕТ СН'!$G$6-'СЕТ СН'!$G$23</f>
        <v>2429.12833125</v>
      </c>
      <c r="D63" s="36">
        <f>SUMIFS(СВЦЭМ!$D$39:$D$789,СВЦЭМ!$A$39:$A$789,$A63,СВЦЭМ!$B$39:$B$789,D$47)+'СЕТ СН'!$G$11+СВЦЭМ!$D$10+'СЕТ СН'!$G$6-'СЕТ СН'!$G$23</f>
        <v>2443.21206863</v>
      </c>
      <c r="E63" s="36">
        <f>SUMIFS(СВЦЭМ!$D$39:$D$789,СВЦЭМ!$A$39:$A$789,$A63,СВЦЭМ!$B$39:$B$789,E$47)+'СЕТ СН'!$G$11+СВЦЭМ!$D$10+'СЕТ СН'!$G$6-'СЕТ СН'!$G$23</f>
        <v>2454.31073139</v>
      </c>
      <c r="F63" s="36">
        <f>SUMIFS(СВЦЭМ!$D$39:$D$789,СВЦЭМ!$A$39:$A$789,$A63,СВЦЭМ!$B$39:$B$789,F$47)+'СЕТ СН'!$G$11+СВЦЭМ!$D$10+'СЕТ СН'!$G$6-'СЕТ СН'!$G$23</f>
        <v>2444.89781227</v>
      </c>
      <c r="G63" s="36">
        <f>SUMIFS(СВЦЭМ!$D$39:$D$789,СВЦЭМ!$A$39:$A$789,$A63,СВЦЭМ!$B$39:$B$789,G$47)+'СЕТ СН'!$G$11+СВЦЭМ!$D$10+'СЕТ СН'!$G$6-'СЕТ СН'!$G$23</f>
        <v>2413.5903741100001</v>
      </c>
      <c r="H63" s="36">
        <f>SUMIFS(СВЦЭМ!$D$39:$D$789,СВЦЭМ!$A$39:$A$789,$A63,СВЦЭМ!$B$39:$B$789,H$47)+'СЕТ СН'!$G$11+СВЦЭМ!$D$10+'СЕТ СН'!$G$6-'СЕТ СН'!$G$23</f>
        <v>2412.4191501099999</v>
      </c>
      <c r="I63" s="36">
        <f>SUMIFS(СВЦЭМ!$D$39:$D$789,СВЦЭМ!$A$39:$A$789,$A63,СВЦЭМ!$B$39:$B$789,I$47)+'СЕТ СН'!$G$11+СВЦЭМ!$D$10+'СЕТ СН'!$G$6-'СЕТ СН'!$G$23</f>
        <v>2350.8601768799999</v>
      </c>
      <c r="J63" s="36">
        <f>SUMIFS(СВЦЭМ!$D$39:$D$789,СВЦЭМ!$A$39:$A$789,$A63,СВЦЭМ!$B$39:$B$789,J$47)+'СЕТ СН'!$G$11+СВЦЭМ!$D$10+'СЕТ СН'!$G$6-'СЕТ СН'!$G$23</f>
        <v>2353.8749416300002</v>
      </c>
      <c r="K63" s="36">
        <f>SUMIFS(СВЦЭМ!$D$39:$D$789,СВЦЭМ!$A$39:$A$789,$A63,СВЦЭМ!$B$39:$B$789,K$47)+'СЕТ СН'!$G$11+СВЦЭМ!$D$10+'СЕТ СН'!$G$6-'СЕТ СН'!$G$23</f>
        <v>2344.3784392400003</v>
      </c>
      <c r="L63" s="36">
        <f>SUMIFS(СВЦЭМ!$D$39:$D$789,СВЦЭМ!$A$39:$A$789,$A63,СВЦЭМ!$B$39:$B$789,L$47)+'СЕТ СН'!$G$11+СВЦЭМ!$D$10+'СЕТ СН'!$G$6-'СЕТ СН'!$G$23</f>
        <v>2332.8363304499999</v>
      </c>
      <c r="M63" s="36">
        <f>SUMIFS(СВЦЭМ!$D$39:$D$789,СВЦЭМ!$A$39:$A$789,$A63,СВЦЭМ!$B$39:$B$789,M$47)+'СЕТ СН'!$G$11+СВЦЭМ!$D$10+'СЕТ СН'!$G$6-'СЕТ СН'!$G$23</f>
        <v>2349.2213808800002</v>
      </c>
      <c r="N63" s="36">
        <f>SUMIFS(СВЦЭМ!$D$39:$D$789,СВЦЭМ!$A$39:$A$789,$A63,СВЦЭМ!$B$39:$B$789,N$47)+'СЕТ СН'!$G$11+СВЦЭМ!$D$10+'СЕТ СН'!$G$6-'СЕТ СН'!$G$23</f>
        <v>2338.2999219799999</v>
      </c>
      <c r="O63" s="36">
        <f>SUMIFS(СВЦЭМ!$D$39:$D$789,СВЦЭМ!$A$39:$A$789,$A63,СВЦЭМ!$B$39:$B$789,O$47)+'СЕТ СН'!$G$11+СВЦЭМ!$D$10+'СЕТ СН'!$G$6-'СЕТ СН'!$G$23</f>
        <v>2358.0150519499998</v>
      </c>
      <c r="P63" s="36">
        <f>SUMIFS(СВЦЭМ!$D$39:$D$789,СВЦЭМ!$A$39:$A$789,$A63,СВЦЭМ!$B$39:$B$789,P$47)+'СЕТ СН'!$G$11+СВЦЭМ!$D$10+'СЕТ СН'!$G$6-'СЕТ СН'!$G$23</f>
        <v>2368.30276039</v>
      </c>
      <c r="Q63" s="36">
        <f>SUMIFS(СВЦЭМ!$D$39:$D$789,СВЦЭМ!$A$39:$A$789,$A63,СВЦЭМ!$B$39:$B$789,Q$47)+'СЕТ СН'!$G$11+СВЦЭМ!$D$10+'СЕТ СН'!$G$6-'СЕТ СН'!$G$23</f>
        <v>2381.9706246199999</v>
      </c>
      <c r="R63" s="36">
        <f>SUMIFS(СВЦЭМ!$D$39:$D$789,СВЦЭМ!$A$39:$A$789,$A63,СВЦЭМ!$B$39:$B$789,R$47)+'СЕТ СН'!$G$11+СВЦЭМ!$D$10+'СЕТ СН'!$G$6-'СЕТ СН'!$G$23</f>
        <v>2366.1197499999998</v>
      </c>
      <c r="S63" s="36">
        <f>SUMIFS(СВЦЭМ!$D$39:$D$789,СВЦЭМ!$A$39:$A$789,$A63,СВЦЭМ!$B$39:$B$789,S$47)+'СЕТ СН'!$G$11+СВЦЭМ!$D$10+'СЕТ СН'!$G$6-'СЕТ СН'!$G$23</f>
        <v>2320.6934830599998</v>
      </c>
      <c r="T63" s="36">
        <f>SUMIFS(СВЦЭМ!$D$39:$D$789,СВЦЭМ!$A$39:$A$789,$A63,СВЦЭМ!$B$39:$B$789,T$47)+'СЕТ СН'!$G$11+СВЦЭМ!$D$10+'СЕТ СН'!$G$6-'СЕТ СН'!$G$23</f>
        <v>2322.8013387700003</v>
      </c>
      <c r="U63" s="36">
        <f>SUMIFS(СВЦЭМ!$D$39:$D$789,СВЦЭМ!$A$39:$A$789,$A63,СВЦЭМ!$B$39:$B$789,U$47)+'СЕТ СН'!$G$11+СВЦЭМ!$D$10+'СЕТ СН'!$G$6-'СЕТ СН'!$G$23</f>
        <v>2324.7543043300002</v>
      </c>
      <c r="V63" s="36">
        <f>SUMIFS(СВЦЭМ!$D$39:$D$789,СВЦЭМ!$A$39:$A$789,$A63,СВЦЭМ!$B$39:$B$789,V$47)+'СЕТ СН'!$G$11+СВЦЭМ!$D$10+'СЕТ СН'!$G$6-'СЕТ СН'!$G$23</f>
        <v>2344.73362228</v>
      </c>
      <c r="W63" s="36">
        <f>SUMIFS(СВЦЭМ!$D$39:$D$789,СВЦЭМ!$A$39:$A$789,$A63,СВЦЭМ!$B$39:$B$789,W$47)+'СЕТ СН'!$G$11+СВЦЭМ!$D$10+'СЕТ СН'!$G$6-'СЕТ СН'!$G$23</f>
        <v>2370.07338729</v>
      </c>
      <c r="X63" s="36">
        <f>SUMIFS(СВЦЭМ!$D$39:$D$789,СВЦЭМ!$A$39:$A$789,$A63,СВЦЭМ!$B$39:$B$789,X$47)+'СЕТ СН'!$G$11+СВЦЭМ!$D$10+'СЕТ СН'!$G$6-'СЕТ СН'!$G$23</f>
        <v>2403.8726713900001</v>
      </c>
      <c r="Y63" s="36">
        <f>SUMIFS(СВЦЭМ!$D$39:$D$789,СВЦЭМ!$A$39:$A$789,$A63,СВЦЭМ!$B$39:$B$789,Y$47)+'СЕТ СН'!$G$11+СВЦЭМ!$D$10+'СЕТ СН'!$G$6-'СЕТ СН'!$G$23</f>
        <v>2444.77693623</v>
      </c>
    </row>
    <row r="64" spans="1:25" ht="15.75" x14ac:dyDescent="0.2">
      <c r="A64" s="35">
        <f t="shared" si="1"/>
        <v>45643</v>
      </c>
      <c r="B64" s="36">
        <f>SUMIFS(СВЦЭМ!$D$39:$D$789,СВЦЭМ!$A$39:$A$789,$A64,СВЦЭМ!$B$39:$B$789,B$47)+'СЕТ СН'!$G$11+СВЦЭМ!$D$10+'СЕТ СН'!$G$6-'СЕТ СН'!$G$23</f>
        <v>2599.4849903999998</v>
      </c>
      <c r="C64" s="36">
        <f>SUMIFS(СВЦЭМ!$D$39:$D$789,СВЦЭМ!$A$39:$A$789,$A64,СВЦЭМ!$B$39:$B$789,C$47)+'СЕТ СН'!$G$11+СВЦЭМ!$D$10+'СЕТ СН'!$G$6-'СЕТ СН'!$G$23</f>
        <v>2658.6083028600001</v>
      </c>
      <c r="D64" s="36">
        <f>SUMIFS(СВЦЭМ!$D$39:$D$789,СВЦЭМ!$A$39:$A$789,$A64,СВЦЭМ!$B$39:$B$789,D$47)+'СЕТ СН'!$G$11+СВЦЭМ!$D$10+'СЕТ СН'!$G$6-'СЕТ СН'!$G$23</f>
        <v>2705.32821225</v>
      </c>
      <c r="E64" s="36">
        <f>SUMIFS(СВЦЭМ!$D$39:$D$789,СВЦЭМ!$A$39:$A$789,$A64,СВЦЭМ!$B$39:$B$789,E$47)+'СЕТ СН'!$G$11+СВЦЭМ!$D$10+'СЕТ СН'!$G$6-'СЕТ СН'!$G$23</f>
        <v>2733.3119663500001</v>
      </c>
      <c r="F64" s="36">
        <f>SUMIFS(СВЦЭМ!$D$39:$D$789,СВЦЭМ!$A$39:$A$789,$A64,СВЦЭМ!$B$39:$B$789,F$47)+'СЕТ СН'!$G$11+СВЦЭМ!$D$10+'СЕТ СН'!$G$6-'СЕТ СН'!$G$23</f>
        <v>2750.1724986999998</v>
      </c>
      <c r="G64" s="36">
        <f>SUMIFS(СВЦЭМ!$D$39:$D$789,СВЦЭМ!$A$39:$A$789,$A64,СВЦЭМ!$B$39:$B$789,G$47)+'СЕТ СН'!$G$11+СВЦЭМ!$D$10+'СЕТ СН'!$G$6-'СЕТ СН'!$G$23</f>
        <v>2766.3686042999998</v>
      </c>
      <c r="H64" s="36">
        <f>SUMIFS(СВЦЭМ!$D$39:$D$789,СВЦЭМ!$A$39:$A$789,$A64,СВЦЭМ!$B$39:$B$789,H$47)+'СЕТ СН'!$G$11+СВЦЭМ!$D$10+'СЕТ СН'!$G$6-'СЕТ СН'!$G$23</f>
        <v>2685.6013348900001</v>
      </c>
      <c r="I64" s="36">
        <f>SUMIFS(СВЦЭМ!$D$39:$D$789,СВЦЭМ!$A$39:$A$789,$A64,СВЦЭМ!$B$39:$B$789,I$47)+'СЕТ СН'!$G$11+СВЦЭМ!$D$10+'СЕТ СН'!$G$6-'СЕТ СН'!$G$23</f>
        <v>2597.0556742899998</v>
      </c>
      <c r="J64" s="36">
        <f>SUMIFS(СВЦЭМ!$D$39:$D$789,СВЦЭМ!$A$39:$A$789,$A64,СВЦЭМ!$B$39:$B$789,J$47)+'СЕТ СН'!$G$11+СВЦЭМ!$D$10+'СЕТ СН'!$G$6-'СЕТ СН'!$G$23</f>
        <v>2558.6545480300001</v>
      </c>
      <c r="K64" s="36">
        <f>SUMIFS(СВЦЭМ!$D$39:$D$789,СВЦЭМ!$A$39:$A$789,$A64,СВЦЭМ!$B$39:$B$789,K$47)+'СЕТ СН'!$G$11+СВЦЭМ!$D$10+'СЕТ СН'!$G$6-'СЕТ СН'!$G$23</f>
        <v>2497.9361856300002</v>
      </c>
      <c r="L64" s="36">
        <f>SUMIFS(СВЦЭМ!$D$39:$D$789,СВЦЭМ!$A$39:$A$789,$A64,СВЦЭМ!$B$39:$B$789,L$47)+'СЕТ СН'!$G$11+СВЦЭМ!$D$10+'СЕТ СН'!$G$6-'СЕТ СН'!$G$23</f>
        <v>2471.9037667799998</v>
      </c>
      <c r="M64" s="36">
        <f>SUMIFS(СВЦЭМ!$D$39:$D$789,СВЦЭМ!$A$39:$A$789,$A64,СВЦЭМ!$B$39:$B$789,M$47)+'СЕТ СН'!$G$11+СВЦЭМ!$D$10+'СЕТ СН'!$G$6-'СЕТ СН'!$G$23</f>
        <v>2483.4464632099998</v>
      </c>
      <c r="N64" s="36">
        <f>SUMIFS(СВЦЭМ!$D$39:$D$789,СВЦЭМ!$A$39:$A$789,$A64,СВЦЭМ!$B$39:$B$789,N$47)+'СЕТ СН'!$G$11+СВЦЭМ!$D$10+'СЕТ СН'!$G$6-'СЕТ СН'!$G$23</f>
        <v>2502.9073217699997</v>
      </c>
      <c r="O64" s="36">
        <f>SUMIFS(СВЦЭМ!$D$39:$D$789,СВЦЭМ!$A$39:$A$789,$A64,СВЦЭМ!$B$39:$B$789,O$47)+'СЕТ СН'!$G$11+СВЦЭМ!$D$10+'СЕТ СН'!$G$6-'СЕТ СН'!$G$23</f>
        <v>2505.2282027199999</v>
      </c>
      <c r="P64" s="36">
        <f>SUMIFS(СВЦЭМ!$D$39:$D$789,СВЦЭМ!$A$39:$A$789,$A64,СВЦЭМ!$B$39:$B$789,P$47)+'СЕТ СН'!$G$11+СВЦЭМ!$D$10+'СЕТ СН'!$G$6-'СЕТ СН'!$G$23</f>
        <v>2507.4783581499996</v>
      </c>
      <c r="Q64" s="36">
        <f>SUMIFS(СВЦЭМ!$D$39:$D$789,СВЦЭМ!$A$39:$A$789,$A64,СВЦЭМ!$B$39:$B$789,Q$47)+'СЕТ СН'!$G$11+СВЦЭМ!$D$10+'СЕТ СН'!$G$6-'СЕТ СН'!$G$23</f>
        <v>2523.5133129400001</v>
      </c>
      <c r="R64" s="36">
        <f>SUMIFS(СВЦЭМ!$D$39:$D$789,СВЦЭМ!$A$39:$A$789,$A64,СВЦЭМ!$B$39:$B$789,R$47)+'СЕТ СН'!$G$11+СВЦЭМ!$D$10+'СЕТ СН'!$G$6-'СЕТ СН'!$G$23</f>
        <v>2515.4457437599999</v>
      </c>
      <c r="S64" s="36">
        <f>SUMIFS(СВЦЭМ!$D$39:$D$789,СВЦЭМ!$A$39:$A$789,$A64,СВЦЭМ!$B$39:$B$789,S$47)+'СЕТ СН'!$G$11+СВЦЭМ!$D$10+'СЕТ СН'!$G$6-'СЕТ СН'!$G$23</f>
        <v>2483.4236355200001</v>
      </c>
      <c r="T64" s="36">
        <f>SUMIFS(СВЦЭМ!$D$39:$D$789,СВЦЭМ!$A$39:$A$789,$A64,СВЦЭМ!$B$39:$B$789,T$47)+'СЕТ СН'!$G$11+СВЦЭМ!$D$10+'СЕТ СН'!$G$6-'СЕТ СН'!$G$23</f>
        <v>2529.41324381</v>
      </c>
      <c r="U64" s="36">
        <f>SUMIFS(СВЦЭМ!$D$39:$D$789,СВЦЭМ!$A$39:$A$789,$A64,СВЦЭМ!$B$39:$B$789,U$47)+'СЕТ СН'!$G$11+СВЦЭМ!$D$10+'СЕТ СН'!$G$6-'СЕТ СН'!$G$23</f>
        <v>2525.42323691</v>
      </c>
      <c r="V64" s="36">
        <f>SUMIFS(СВЦЭМ!$D$39:$D$789,СВЦЭМ!$A$39:$A$789,$A64,СВЦЭМ!$B$39:$B$789,V$47)+'СЕТ СН'!$G$11+СВЦЭМ!$D$10+'СЕТ СН'!$G$6-'СЕТ СН'!$G$23</f>
        <v>2587.1904645</v>
      </c>
      <c r="W64" s="36">
        <f>SUMIFS(СВЦЭМ!$D$39:$D$789,СВЦЭМ!$A$39:$A$789,$A64,СВЦЭМ!$B$39:$B$789,W$47)+'СЕТ СН'!$G$11+СВЦЭМ!$D$10+'СЕТ СН'!$G$6-'СЕТ СН'!$G$23</f>
        <v>2614.5346177699998</v>
      </c>
      <c r="X64" s="36">
        <f>SUMIFS(СВЦЭМ!$D$39:$D$789,СВЦЭМ!$A$39:$A$789,$A64,СВЦЭМ!$B$39:$B$789,X$47)+'СЕТ СН'!$G$11+СВЦЭМ!$D$10+'СЕТ СН'!$G$6-'СЕТ СН'!$G$23</f>
        <v>2634.6824096</v>
      </c>
      <c r="Y64" s="36">
        <f>SUMIFS(СВЦЭМ!$D$39:$D$789,СВЦЭМ!$A$39:$A$789,$A64,СВЦЭМ!$B$39:$B$789,Y$47)+'СЕТ СН'!$G$11+СВЦЭМ!$D$10+'СЕТ СН'!$G$6-'СЕТ СН'!$G$23</f>
        <v>2648.8131639200001</v>
      </c>
    </row>
    <row r="65" spans="1:32" ht="15.75" x14ac:dyDescent="0.2">
      <c r="A65" s="35">
        <f t="shared" si="1"/>
        <v>45644</v>
      </c>
      <c r="B65" s="36">
        <f>SUMIFS(СВЦЭМ!$D$39:$D$789,СВЦЭМ!$A$39:$A$789,$A65,СВЦЭМ!$B$39:$B$789,B$47)+'СЕТ СН'!$G$11+СВЦЭМ!$D$10+'СЕТ СН'!$G$6-'СЕТ СН'!$G$23</f>
        <v>2769.1228838500001</v>
      </c>
      <c r="C65" s="36">
        <f>SUMIFS(СВЦЭМ!$D$39:$D$789,СВЦЭМ!$A$39:$A$789,$A65,СВЦЭМ!$B$39:$B$789,C$47)+'СЕТ СН'!$G$11+СВЦЭМ!$D$10+'СЕТ СН'!$G$6-'СЕТ СН'!$G$23</f>
        <v>2812.52142095</v>
      </c>
      <c r="D65" s="36">
        <f>SUMIFS(СВЦЭМ!$D$39:$D$789,СВЦЭМ!$A$39:$A$789,$A65,СВЦЭМ!$B$39:$B$789,D$47)+'СЕТ СН'!$G$11+СВЦЭМ!$D$10+'СЕТ СН'!$G$6-'СЕТ СН'!$G$23</f>
        <v>2842.4516083499998</v>
      </c>
      <c r="E65" s="36">
        <f>SUMIFS(СВЦЭМ!$D$39:$D$789,СВЦЭМ!$A$39:$A$789,$A65,СВЦЭМ!$B$39:$B$789,E$47)+'СЕТ СН'!$G$11+СВЦЭМ!$D$10+'СЕТ СН'!$G$6-'СЕТ СН'!$G$23</f>
        <v>2857.63620528</v>
      </c>
      <c r="F65" s="36">
        <f>SUMIFS(СВЦЭМ!$D$39:$D$789,СВЦЭМ!$A$39:$A$789,$A65,СВЦЭМ!$B$39:$B$789,F$47)+'СЕТ СН'!$G$11+СВЦЭМ!$D$10+'СЕТ СН'!$G$6-'СЕТ СН'!$G$23</f>
        <v>2865.5354538000001</v>
      </c>
      <c r="G65" s="36">
        <f>SUMIFS(СВЦЭМ!$D$39:$D$789,СВЦЭМ!$A$39:$A$789,$A65,СВЦЭМ!$B$39:$B$789,G$47)+'СЕТ СН'!$G$11+СВЦЭМ!$D$10+'СЕТ СН'!$G$6-'СЕТ СН'!$G$23</f>
        <v>2839.8354545399998</v>
      </c>
      <c r="H65" s="36">
        <f>SUMIFS(СВЦЭМ!$D$39:$D$789,СВЦЭМ!$A$39:$A$789,$A65,СВЦЭМ!$B$39:$B$789,H$47)+'СЕТ СН'!$G$11+СВЦЭМ!$D$10+'СЕТ СН'!$G$6-'СЕТ СН'!$G$23</f>
        <v>2745.3643124999999</v>
      </c>
      <c r="I65" s="36">
        <f>SUMIFS(СВЦЭМ!$D$39:$D$789,СВЦЭМ!$A$39:$A$789,$A65,СВЦЭМ!$B$39:$B$789,I$47)+'СЕТ СН'!$G$11+СВЦЭМ!$D$10+'СЕТ СН'!$G$6-'СЕТ СН'!$G$23</f>
        <v>2618.4560641399999</v>
      </c>
      <c r="J65" s="36">
        <f>SUMIFS(СВЦЭМ!$D$39:$D$789,СВЦЭМ!$A$39:$A$789,$A65,СВЦЭМ!$B$39:$B$789,J$47)+'СЕТ СН'!$G$11+СВЦЭМ!$D$10+'СЕТ СН'!$G$6-'СЕТ СН'!$G$23</f>
        <v>2575.3896305099997</v>
      </c>
      <c r="K65" s="36">
        <f>SUMIFS(СВЦЭМ!$D$39:$D$789,СВЦЭМ!$A$39:$A$789,$A65,СВЦЭМ!$B$39:$B$789,K$47)+'СЕТ СН'!$G$11+СВЦЭМ!$D$10+'СЕТ СН'!$G$6-'СЕТ СН'!$G$23</f>
        <v>2517.2725756999998</v>
      </c>
      <c r="L65" s="36">
        <f>SUMIFS(СВЦЭМ!$D$39:$D$789,СВЦЭМ!$A$39:$A$789,$A65,СВЦЭМ!$B$39:$B$789,L$47)+'СЕТ СН'!$G$11+СВЦЭМ!$D$10+'СЕТ СН'!$G$6-'СЕТ СН'!$G$23</f>
        <v>2479.75012763</v>
      </c>
      <c r="M65" s="36">
        <f>SUMIFS(СВЦЭМ!$D$39:$D$789,СВЦЭМ!$A$39:$A$789,$A65,СВЦЭМ!$B$39:$B$789,M$47)+'СЕТ СН'!$G$11+СВЦЭМ!$D$10+'СЕТ СН'!$G$6-'СЕТ СН'!$G$23</f>
        <v>2547.89430881</v>
      </c>
      <c r="N65" s="36">
        <f>SUMIFS(СВЦЭМ!$D$39:$D$789,СВЦЭМ!$A$39:$A$789,$A65,СВЦЭМ!$B$39:$B$789,N$47)+'СЕТ СН'!$G$11+СВЦЭМ!$D$10+'СЕТ СН'!$G$6-'СЕТ СН'!$G$23</f>
        <v>2565.9711267899997</v>
      </c>
      <c r="O65" s="36">
        <f>SUMIFS(СВЦЭМ!$D$39:$D$789,СВЦЭМ!$A$39:$A$789,$A65,СВЦЭМ!$B$39:$B$789,O$47)+'СЕТ СН'!$G$11+СВЦЭМ!$D$10+'СЕТ СН'!$G$6-'СЕТ СН'!$G$23</f>
        <v>2555.54047008</v>
      </c>
      <c r="P65" s="36">
        <f>SUMIFS(СВЦЭМ!$D$39:$D$789,СВЦЭМ!$A$39:$A$789,$A65,СВЦЭМ!$B$39:$B$789,P$47)+'СЕТ СН'!$G$11+СВЦЭМ!$D$10+'СЕТ СН'!$G$6-'СЕТ СН'!$G$23</f>
        <v>2546.0490909199998</v>
      </c>
      <c r="Q65" s="36">
        <f>SUMIFS(СВЦЭМ!$D$39:$D$789,СВЦЭМ!$A$39:$A$789,$A65,СВЦЭМ!$B$39:$B$789,Q$47)+'СЕТ СН'!$G$11+СВЦЭМ!$D$10+'СЕТ СН'!$G$6-'СЕТ СН'!$G$23</f>
        <v>2560.9339535999998</v>
      </c>
      <c r="R65" s="36">
        <f>SUMIFS(СВЦЭМ!$D$39:$D$789,СВЦЭМ!$A$39:$A$789,$A65,СВЦЭМ!$B$39:$B$789,R$47)+'СЕТ СН'!$G$11+СВЦЭМ!$D$10+'СЕТ СН'!$G$6-'СЕТ СН'!$G$23</f>
        <v>2558.4254054899998</v>
      </c>
      <c r="S65" s="36">
        <f>SUMIFS(СВЦЭМ!$D$39:$D$789,СВЦЭМ!$A$39:$A$789,$A65,СВЦЭМ!$B$39:$B$789,S$47)+'СЕТ СН'!$G$11+СВЦЭМ!$D$10+'СЕТ СН'!$G$6-'СЕТ СН'!$G$23</f>
        <v>2521.6585677399999</v>
      </c>
      <c r="T65" s="36">
        <f>SUMIFS(СВЦЭМ!$D$39:$D$789,СВЦЭМ!$A$39:$A$789,$A65,СВЦЭМ!$B$39:$B$789,T$47)+'СЕТ СН'!$G$11+СВЦЭМ!$D$10+'СЕТ СН'!$G$6-'СЕТ СН'!$G$23</f>
        <v>2517.4252947599998</v>
      </c>
      <c r="U65" s="36">
        <f>SUMIFS(СВЦЭМ!$D$39:$D$789,СВЦЭМ!$A$39:$A$789,$A65,СВЦЭМ!$B$39:$B$789,U$47)+'СЕТ СН'!$G$11+СВЦЭМ!$D$10+'СЕТ СН'!$G$6-'СЕТ СН'!$G$23</f>
        <v>2521.3404206499999</v>
      </c>
      <c r="V65" s="36">
        <f>SUMIFS(СВЦЭМ!$D$39:$D$789,СВЦЭМ!$A$39:$A$789,$A65,СВЦЭМ!$B$39:$B$789,V$47)+'СЕТ СН'!$G$11+СВЦЭМ!$D$10+'СЕТ СН'!$G$6-'СЕТ СН'!$G$23</f>
        <v>2575.4443766300001</v>
      </c>
      <c r="W65" s="36">
        <f>SUMIFS(СВЦЭМ!$D$39:$D$789,СВЦЭМ!$A$39:$A$789,$A65,СВЦЭМ!$B$39:$B$789,W$47)+'СЕТ СН'!$G$11+СВЦЭМ!$D$10+'СЕТ СН'!$G$6-'СЕТ СН'!$G$23</f>
        <v>2606.7629532299998</v>
      </c>
      <c r="X65" s="36">
        <f>SUMIFS(СВЦЭМ!$D$39:$D$789,СВЦЭМ!$A$39:$A$789,$A65,СВЦЭМ!$B$39:$B$789,X$47)+'СЕТ СН'!$G$11+СВЦЭМ!$D$10+'СЕТ СН'!$G$6-'СЕТ СН'!$G$23</f>
        <v>2614.60231084</v>
      </c>
      <c r="Y65" s="36">
        <f>SUMIFS(СВЦЭМ!$D$39:$D$789,СВЦЭМ!$A$39:$A$789,$A65,СВЦЭМ!$B$39:$B$789,Y$47)+'СЕТ СН'!$G$11+СВЦЭМ!$D$10+'СЕТ СН'!$G$6-'СЕТ СН'!$G$23</f>
        <v>2671.7922809199999</v>
      </c>
    </row>
    <row r="66" spans="1:32" ht="15.75" x14ac:dyDescent="0.2">
      <c r="A66" s="35">
        <f t="shared" si="1"/>
        <v>45645</v>
      </c>
      <c r="B66" s="36">
        <f>SUMIFS(СВЦЭМ!$D$39:$D$789,СВЦЭМ!$A$39:$A$789,$A66,СВЦЭМ!$B$39:$B$789,B$47)+'СЕТ СН'!$G$11+СВЦЭМ!$D$10+'СЕТ СН'!$G$6-'СЕТ СН'!$G$23</f>
        <v>2578.7538303900001</v>
      </c>
      <c r="C66" s="36">
        <f>SUMIFS(СВЦЭМ!$D$39:$D$789,СВЦЭМ!$A$39:$A$789,$A66,СВЦЭМ!$B$39:$B$789,C$47)+'СЕТ СН'!$G$11+СВЦЭМ!$D$10+'СЕТ СН'!$G$6-'СЕТ СН'!$G$23</f>
        <v>2597.41572817</v>
      </c>
      <c r="D66" s="36">
        <f>SUMIFS(СВЦЭМ!$D$39:$D$789,СВЦЭМ!$A$39:$A$789,$A66,СВЦЭМ!$B$39:$B$789,D$47)+'СЕТ СН'!$G$11+СВЦЭМ!$D$10+'СЕТ СН'!$G$6-'СЕТ СН'!$G$23</f>
        <v>2667.7605171800001</v>
      </c>
      <c r="E66" s="36">
        <f>SUMIFS(СВЦЭМ!$D$39:$D$789,СВЦЭМ!$A$39:$A$789,$A66,СВЦЭМ!$B$39:$B$789,E$47)+'СЕТ СН'!$G$11+СВЦЭМ!$D$10+'СЕТ СН'!$G$6-'СЕТ СН'!$G$23</f>
        <v>2672.13366473</v>
      </c>
      <c r="F66" s="36">
        <f>SUMIFS(СВЦЭМ!$D$39:$D$789,СВЦЭМ!$A$39:$A$789,$A66,СВЦЭМ!$B$39:$B$789,F$47)+'СЕТ СН'!$G$11+СВЦЭМ!$D$10+'СЕТ СН'!$G$6-'СЕТ СН'!$G$23</f>
        <v>2691.44758086</v>
      </c>
      <c r="G66" s="36">
        <f>SUMIFS(СВЦЭМ!$D$39:$D$789,СВЦЭМ!$A$39:$A$789,$A66,СВЦЭМ!$B$39:$B$789,G$47)+'СЕТ СН'!$G$11+СВЦЭМ!$D$10+'СЕТ СН'!$G$6-'СЕТ СН'!$G$23</f>
        <v>2668.80972892</v>
      </c>
      <c r="H66" s="36">
        <f>SUMIFS(СВЦЭМ!$D$39:$D$789,СВЦЭМ!$A$39:$A$789,$A66,СВЦЭМ!$B$39:$B$789,H$47)+'СЕТ СН'!$G$11+СВЦЭМ!$D$10+'СЕТ СН'!$G$6-'СЕТ СН'!$G$23</f>
        <v>2629.0578915599999</v>
      </c>
      <c r="I66" s="36">
        <f>SUMIFS(СВЦЭМ!$D$39:$D$789,СВЦЭМ!$A$39:$A$789,$A66,СВЦЭМ!$B$39:$B$789,I$47)+'СЕТ СН'!$G$11+СВЦЭМ!$D$10+'СЕТ СН'!$G$6-'СЕТ СН'!$G$23</f>
        <v>2559.0717275699999</v>
      </c>
      <c r="J66" s="36">
        <f>SUMIFS(СВЦЭМ!$D$39:$D$789,СВЦЭМ!$A$39:$A$789,$A66,СВЦЭМ!$B$39:$B$789,J$47)+'СЕТ СН'!$G$11+СВЦЭМ!$D$10+'СЕТ СН'!$G$6-'СЕТ СН'!$G$23</f>
        <v>2508.6756343400002</v>
      </c>
      <c r="K66" s="36">
        <f>SUMIFS(СВЦЭМ!$D$39:$D$789,СВЦЭМ!$A$39:$A$789,$A66,СВЦЭМ!$B$39:$B$789,K$47)+'СЕТ СН'!$G$11+СВЦЭМ!$D$10+'СЕТ СН'!$G$6-'СЕТ СН'!$G$23</f>
        <v>2449.15949963</v>
      </c>
      <c r="L66" s="36">
        <f>SUMIFS(СВЦЭМ!$D$39:$D$789,СВЦЭМ!$A$39:$A$789,$A66,СВЦЭМ!$B$39:$B$789,L$47)+'СЕТ СН'!$G$11+СВЦЭМ!$D$10+'СЕТ СН'!$G$6-'СЕТ СН'!$G$23</f>
        <v>2447.2743668900002</v>
      </c>
      <c r="M66" s="36">
        <f>SUMIFS(СВЦЭМ!$D$39:$D$789,СВЦЭМ!$A$39:$A$789,$A66,СВЦЭМ!$B$39:$B$789,M$47)+'СЕТ СН'!$G$11+СВЦЭМ!$D$10+'СЕТ СН'!$G$6-'СЕТ СН'!$G$23</f>
        <v>2476.2772023400003</v>
      </c>
      <c r="N66" s="36">
        <f>SUMIFS(СВЦЭМ!$D$39:$D$789,СВЦЭМ!$A$39:$A$789,$A66,СВЦЭМ!$B$39:$B$789,N$47)+'СЕТ СН'!$G$11+СВЦЭМ!$D$10+'СЕТ СН'!$G$6-'СЕТ СН'!$G$23</f>
        <v>2484.2074540600001</v>
      </c>
      <c r="O66" s="36">
        <f>SUMIFS(СВЦЭМ!$D$39:$D$789,СВЦЭМ!$A$39:$A$789,$A66,СВЦЭМ!$B$39:$B$789,O$47)+'СЕТ СН'!$G$11+СВЦЭМ!$D$10+'СЕТ СН'!$G$6-'СЕТ СН'!$G$23</f>
        <v>2540.8642396400001</v>
      </c>
      <c r="P66" s="36">
        <f>SUMIFS(СВЦЭМ!$D$39:$D$789,СВЦЭМ!$A$39:$A$789,$A66,СВЦЭМ!$B$39:$B$789,P$47)+'СЕТ СН'!$G$11+СВЦЭМ!$D$10+'СЕТ СН'!$G$6-'СЕТ СН'!$G$23</f>
        <v>2553.1744935199999</v>
      </c>
      <c r="Q66" s="36">
        <f>SUMIFS(СВЦЭМ!$D$39:$D$789,СВЦЭМ!$A$39:$A$789,$A66,СВЦЭМ!$B$39:$B$789,Q$47)+'СЕТ СН'!$G$11+СВЦЭМ!$D$10+'СЕТ СН'!$G$6-'СЕТ СН'!$G$23</f>
        <v>2530.5402159200003</v>
      </c>
      <c r="R66" s="36">
        <f>SUMIFS(СВЦЭМ!$D$39:$D$789,СВЦЭМ!$A$39:$A$789,$A66,СВЦЭМ!$B$39:$B$789,R$47)+'СЕТ СН'!$G$11+СВЦЭМ!$D$10+'СЕТ СН'!$G$6-'СЕТ СН'!$G$23</f>
        <v>2491.1912445299999</v>
      </c>
      <c r="S66" s="36">
        <f>SUMIFS(СВЦЭМ!$D$39:$D$789,СВЦЭМ!$A$39:$A$789,$A66,СВЦЭМ!$B$39:$B$789,S$47)+'СЕТ СН'!$G$11+СВЦЭМ!$D$10+'СЕТ СН'!$G$6-'СЕТ СН'!$G$23</f>
        <v>2453.45522532</v>
      </c>
      <c r="T66" s="36">
        <f>SUMIFS(СВЦЭМ!$D$39:$D$789,СВЦЭМ!$A$39:$A$789,$A66,СВЦЭМ!$B$39:$B$789,T$47)+'СЕТ СН'!$G$11+СВЦЭМ!$D$10+'СЕТ СН'!$G$6-'СЕТ СН'!$G$23</f>
        <v>2425.3092816900003</v>
      </c>
      <c r="U66" s="36">
        <f>SUMIFS(СВЦЭМ!$D$39:$D$789,СВЦЭМ!$A$39:$A$789,$A66,СВЦЭМ!$B$39:$B$789,U$47)+'СЕТ СН'!$G$11+СВЦЭМ!$D$10+'СЕТ СН'!$G$6-'СЕТ СН'!$G$23</f>
        <v>2428.8302084299999</v>
      </c>
      <c r="V66" s="36">
        <f>SUMIFS(СВЦЭМ!$D$39:$D$789,СВЦЭМ!$A$39:$A$789,$A66,СВЦЭМ!$B$39:$B$789,V$47)+'СЕТ СН'!$G$11+СВЦЭМ!$D$10+'СЕТ СН'!$G$6-'СЕТ СН'!$G$23</f>
        <v>2445.48407933</v>
      </c>
      <c r="W66" s="36">
        <f>SUMIFS(СВЦЭМ!$D$39:$D$789,СВЦЭМ!$A$39:$A$789,$A66,СВЦЭМ!$B$39:$B$789,W$47)+'СЕТ СН'!$G$11+СВЦЭМ!$D$10+'СЕТ СН'!$G$6-'СЕТ СН'!$G$23</f>
        <v>2509.0897391999997</v>
      </c>
      <c r="X66" s="36">
        <f>SUMIFS(СВЦЭМ!$D$39:$D$789,СВЦЭМ!$A$39:$A$789,$A66,СВЦЭМ!$B$39:$B$789,X$47)+'СЕТ СН'!$G$11+СВЦЭМ!$D$10+'СЕТ СН'!$G$6-'СЕТ СН'!$G$23</f>
        <v>2529.8271620999999</v>
      </c>
      <c r="Y66" s="36">
        <f>SUMIFS(СВЦЭМ!$D$39:$D$789,СВЦЭМ!$A$39:$A$789,$A66,СВЦЭМ!$B$39:$B$789,Y$47)+'СЕТ СН'!$G$11+СВЦЭМ!$D$10+'СЕТ СН'!$G$6-'СЕТ СН'!$G$23</f>
        <v>2553.3115404499999</v>
      </c>
    </row>
    <row r="67" spans="1:32" ht="15.75" x14ac:dyDescent="0.2">
      <c r="A67" s="35">
        <f t="shared" si="1"/>
        <v>45646</v>
      </c>
      <c r="B67" s="36">
        <f>SUMIFS(СВЦЭМ!$D$39:$D$789,СВЦЭМ!$A$39:$A$789,$A67,СВЦЭМ!$B$39:$B$789,B$47)+'СЕТ СН'!$G$11+СВЦЭМ!$D$10+'СЕТ СН'!$G$6-'СЕТ СН'!$G$23</f>
        <v>2588.7020576599998</v>
      </c>
      <c r="C67" s="36">
        <f>SUMIFS(СВЦЭМ!$D$39:$D$789,СВЦЭМ!$A$39:$A$789,$A67,СВЦЭМ!$B$39:$B$789,C$47)+'СЕТ СН'!$G$11+СВЦЭМ!$D$10+'СЕТ СН'!$G$6-'СЕТ СН'!$G$23</f>
        <v>2625.3000326599999</v>
      </c>
      <c r="D67" s="36">
        <f>SUMIFS(СВЦЭМ!$D$39:$D$789,СВЦЭМ!$A$39:$A$789,$A67,СВЦЭМ!$B$39:$B$789,D$47)+'СЕТ СН'!$G$11+СВЦЭМ!$D$10+'СЕТ СН'!$G$6-'СЕТ СН'!$G$23</f>
        <v>2637.0470388099998</v>
      </c>
      <c r="E67" s="36">
        <f>SUMIFS(СВЦЭМ!$D$39:$D$789,СВЦЭМ!$A$39:$A$789,$A67,СВЦЭМ!$B$39:$B$789,E$47)+'СЕТ СН'!$G$11+СВЦЭМ!$D$10+'СЕТ СН'!$G$6-'СЕТ СН'!$G$23</f>
        <v>2653.9627048100001</v>
      </c>
      <c r="F67" s="36">
        <f>SUMIFS(СВЦЭМ!$D$39:$D$789,СВЦЭМ!$A$39:$A$789,$A67,СВЦЭМ!$B$39:$B$789,F$47)+'СЕТ СН'!$G$11+СВЦЭМ!$D$10+'СЕТ СН'!$G$6-'СЕТ СН'!$G$23</f>
        <v>2651.9197908900001</v>
      </c>
      <c r="G67" s="36">
        <f>SUMIFS(СВЦЭМ!$D$39:$D$789,СВЦЭМ!$A$39:$A$789,$A67,СВЦЭМ!$B$39:$B$789,G$47)+'СЕТ СН'!$G$11+СВЦЭМ!$D$10+'СЕТ СН'!$G$6-'СЕТ СН'!$G$23</f>
        <v>2633.3533471699998</v>
      </c>
      <c r="H67" s="36">
        <f>SUMIFS(СВЦЭМ!$D$39:$D$789,СВЦЭМ!$A$39:$A$789,$A67,СВЦЭМ!$B$39:$B$789,H$47)+'СЕТ СН'!$G$11+СВЦЭМ!$D$10+'СЕТ СН'!$G$6-'СЕТ СН'!$G$23</f>
        <v>2619.7815035099998</v>
      </c>
      <c r="I67" s="36">
        <f>SUMIFS(СВЦЭМ!$D$39:$D$789,СВЦЭМ!$A$39:$A$789,$A67,СВЦЭМ!$B$39:$B$789,I$47)+'СЕТ СН'!$G$11+СВЦЭМ!$D$10+'СЕТ СН'!$G$6-'СЕТ СН'!$G$23</f>
        <v>2512.1120454800002</v>
      </c>
      <c r="J67" s="36">
        <f>SUMIFS(СВЦЭМ!$D$39:$D$789,СВЦЭМ!$A$39:$A$789,$A67,СВЦЭМ!$B$39:$B$789,J$47)+'СЕТ СН'!$G$11+СВЦЭМ!$D$10+'СЕТ СН'!$G$6-'СЕТ СН'!$G$23</f>
        <v>2433.9354646400002</v>
      </c>
      <c r="K67" s="36">
        <f>SUMIFS(СВЦЭМ!$D$39:$D$789,СВЦЭМ!$A$39:$A$789,$A67,СВЦЭМ!$B$39:$B$789,K$47)+'СЕТ СН'!$G$11+СВЦЭМ!$D$10+'СЕТ СН'!$G$6-'СЕТ СН'!$G$23</f>
        <v>2393.3853764</v>
      </c>
      <c r="L67" s="36">
        <f>SUMIFS(СВЦЭМ!$D$39:$D$789,СВЦЭМ!$A$39:$A$789,$A67,СВЦЭМ!$B$39:$B$789,L$47)+'СЕТ СН'!$G$11+СВЦЭМ!$D$10+'СЕТ СН'!$G$6-'СЕТ СН'!$G$23</f>
        <v>2392.4961573400001</v>
      </c>
      <c r="M67" s="36">
        <f>SUMIFS(СВЦЭМ!$D$39:$D$789,СВЦЭМ!$A$39:$A$789,$A67,СВЦЭМ!$B$39:$B$789,M$47)+'СЕТ СН'!$G$11+СВЦЭМ!$D$10+'СЕТ СН'!$G$6-'СЕТ СН'!$G$23</f>
        <v>2387.12930439</v>
      </c>
      <c r="N67" s="36">
        <f>SUMIFS(СВЦЭМ!$D$39:$D$789,СВЦЭМ!$A$39:$A$789,$A67,СВЦЭМ!$B$39:$B$789,N$47)+'СЕТ СН'!$G$11+СВЦЭМ!$D$10+'СЕТ СН'!$G$6-'СЕТ СН'!$G$23</f>
        <v>2392.0107646500001</v>
      </c>
      <c r="O67" s="36">
        <f>SUMIFS(СВЦЭМ!$D$39:$D$789,СВЦЭМ!$A$39:$A$789,$A67,СВЦЭМ!$B$39:$B$789,O$47)+'СЕТ СН'!$G$11+СВЦЭМ!$D$10+'СЕТ СН'!$G$6-'СЕТ СН'!$G$23</f>
        <v>2402.80625487</v>
      </c>
      <c r="P67" s="36">
        <f>SUMIFS(СВЦЭМ!$D$39:$D$789,СВЦЭМ!$A$39:$A$789,$A67,СВЦЭМ!$B$39:$B$789,P$47)+'СЕТ СН'!$G$11+СВЦЭМ!$D$10+'СЕТ СН'!$G$6-'СЕТ СН'!$G$23</f>
        <v>2411.8763502100001</v>
      </c>
      <c r="Q67" s="36">
        <f>SUMIFS(СВЦЭМ!$D$39:$D$789,СВЦЭМ!$A$39:$A$789,$A67,СВЦЭМ!$B$39:$B$789,Q$47)+'СЕТ СН'!$G$11+СВЦЭМ!$D$10+'СЕТ СН'!$G$6-'СЕТ СН'!$G$23</f>
        <v>2366.3273096500002</v>
      </c>
      <c r="R67" s="36">
        <f>SUMIFS(СВЦЭМ!$D$39:$D$789,СВЦЭМ!$A$39:$A$789,$A67,СВЦЭМ!$B$39:$B$789,R$47)+'СЕТ СН'!$G$11+СВЦЭМ!$D$10+'СЕТ СН'!$G$6-'СЕТ СН'!$G$23</f>
        <v>2377.2096306500002</v>
      </c>
      <c r="S67" s="36">
        <f>SUMIFS(СВЦЭМ!$D$39:$D$789,СВЦЭМ!$A$39:$A$789,$A67,СВЦЭМ!$B$39:$B$789,S$47)+'СЕТ СН'!$G$11+СВЦЭМ!$D$10+'СЕТ СН'!$G$6-'СЕТ СН'!$G$23</f>
        <v>2381.0503777899999</v>
      </c>
      <c r="T67" s="36">
        <f>SUMIFS(СВЦЭМ!$D$39:$D$789,СВЦЭМ!$A$39:$A$789,$A67,СВЦЭМ!$B$39:$B$789,T$47)+'СЕТ СН'!$G$11+СВЦЭМ!$D$10+'СЕТ СН'!$G$6-'СЕТ СН'!$G$23</f>
        <v>2354.4548015300002</v>
      </c>
      <c r="U67" s="36">
        <f>SUMIFS(СВЦЭМ!$D$39:$D$789,СВЦЭМ!$A$39:$A$789,$A67,СВЦЭМ!$B$39:$B$789,U$47)+'СЕТ СН'!$G$11+СВЦЭМ!$D$10+'СЕТ СН'!$G$6-'СЕТ СН'!$G$23</f>
        <v>2374.94641826</v>
      </c>
      <c r="V67" s="36">
        <f>SUMIFS(СВЦЭМ!$D$39:$D$789,СВЦЭМ!$A$39:$A$789,$A67,СВЦЭМ!$B$39:$B$789,V$47)+'СЕТ СН'!$G$11+СВЦЭМ!$D$10+'СЕТ СН'!$G$6-'СЕТ СН'!$G$23</f>
        <v>2408.29001591</v>
      </c>
      <c r="W67" s="36">
        <f>SUMIFS(СВЦЭМ!$D$39:$D$789,СВЦЭМ!$A$39:$A$789,$A67,СВЦЭМ!$B$39:$B$789,W$47)+'СЕТ СН'!$G$11+СВЦЭМ!$D$10+'СЕТ СН'!$G$6-'СЕТ СН'!$G$23</f>
        <v>2479.4061129299998</v>
      </c>
      <c r="X67" s="36">
        <f>SUMIFS(СВЦЭМ!$D$39:$D$789,СВЦЭМ!$A$39:$A$789,$A67,СВЦЭМ!$B$39:$B$789,X$47)+'СЕТ СН'!$G$11+СВЦЭМ!$D$10+'СЕТ СН'!$G$6-'СЕТ СН'!$G$23</f>
        <v>2497.4217585199999</v>
      </c>
      <c r="Y67" s="36">
        <f>SUMIFS(СВЦЭМ!$D$39:$D$789,СВЦЭМ!$A$39:$A$789,$A67,СВЦЭМ!$B$39:$B$789,Y$47)+'СЕТ СН'!$G$11+СВЦЭМ!$D$10+'СЕТ СН'!$G$6-'СЕТ СН'!$G$23</f>
        <v>2504.70991043</v>
      </c>
    </row>
    <row r="68" spans="1:32" ht="15.75" x14ac:dyDescent="0.2">
      <c r="A68" s="35">
        <f t="shared" si="1"/>
        <v>45647</v>
      </c>
      <c r="B68" s="36">
        <f>SUMIFS(СВЦЭМ!$D$39:$D$789,СВЦЭМ!$A$39:$A$789,$A68,СВЦЭМ!$B$39:$B$789,B$47)+'СЕТ СН'!$G$11+СВЦЭМ!$D$10+'СЕТ СН'!$G$6-'СЕТ СН'!$G$23</f>
        <v>2590.2482009400001</v>
      </c>
      <c r="C68" s="36">
        <f>SUMIFS(СВЦЭМ!$D$39:$D$789,СВЦЭМ!$A$39:$A$789,$A68,СВЦЭМ!$B$39:$B$789,C$47)+'СЕТ СН'!$G$11+СВЦЭМ!$D$10+'СЕТ СН'!$G$6-'СЕТ СН'!$G$23</f>
        <v>2571.5499917799998</v>
      </c>
      <c r="D68" s="36">
        <f>SUMIFS(СВЦЭМ!$D$39:$D$789,СВЦЭМ!$A$39:$A$789,$A68,СВЦЭМ!$B$39:$B$789,D$47)+'СЕТ СН'!$G$11+СВЦЭМ!$D$10+'СЕТ СН'!$G$6-'СЕТ СН'!$G$23</f>
        <v>2641.06821326</v>
      </c>
      <c r="E68" s="36">
        <f>SUMIFS(СВЦЭМ!$D$39:$D$789,СВЦЭМ!$A$39:$A$789,$A68,СВЦЭМ!$B$39:$B$789,E$47)+'СЕТ СН'!$G$11+СВЦЭМ!$D$10+'СЕТ СН'!$G$6-'СЕТ СН'!$G$23</f>
        <v>2680.6417620299999</v>
      </c>
      <c r="F68" s="36">
        <f>SUMIFS(СВЦЭМ!$D$39:$D$789,СВЦЭМ!$A$39:$A$789,$A68,СВЦЭМ!$B$39:$B$789,F$47)+'СЕТ СН'!$G$11+СВЦЭМ!$D$10+'СЕТ СН'!$G$6-'СЕТ СН'!$G$23</f>
        <v>2693.08839016</v>
      </c>
      <c r="G68" s="36">
        <f>SUMIFS(СВЦЭМ!$D$39:$D$789,СВЦЭМ!$A$39:$A$789,$A68,СВЦЭМ!$B$39:$B$789,G$47)+'СЕТ СН'!$G$11+СВЦЭМ!$D$10+'СЕТ СН'!$G$6-'СЕТ СН'!$G$23</f>
        <v>2673.4575559099999</v>
      </c>
      <c r="H68" s="36">
        <f>SUMIFS(СВЦЭМ!$D$39:$D$789,СВЦЭМ!$A$39:$A$789,$A68,СВЦЭМ!$B$39:$B$789,H$47)+'СЕТ СН'!$G$11+СВЦЭМ!$D$10+'СЕТ СН'!$G$6-'СЕТ СН'!$G$23</f>
        <v>2648.7662625099997</v>
      </c>
      <c r="I68" s="36">
        <f>SUMIFS(СВЦЭМ!$D$39:$D$789,СВЦЭМ!$A$39:$A$789,$A68,СВЦЭМ!$B$39:$B$789,I$47)+'СЕТ СН'!$G$11+СВЦЭМ!$D$10+'СЕТ СН'!$G$6-'СЕТ СН'!$G$23</f>
        <v>2595.6967518699998</v>
      </c>
      <c r="J68" s="36">
        <f>SUMIFS(СВЦЭМ!$D$39:$D$789,СВЦЭМ!$A$39:$A$789,$A68,СВЦЭМ!$B$39:$B$789,J$47)+'СЕТ СН'!$G$11+СВЦЭМ!$D$10+'СЕТ СН'!$G$6-'СЕТ СН'!$G$23</f>
        <v>2532.1653745599997</v>
      </c>
      <c r="K68" s="36">
        <f>SUMIFS(СВЦЭМ!$D$39:$D$789,СВЦЭМ!$A$39:$A$789,$A68,СВЦЭМ!$B$39:$B$789,K$47)+'СЕТ СН'!$G$11+СВЦЭМ!$D$10+'СЕТ СН'!$G$6-'СЕТ СН'!$G$23</f>
        <v>2442.1039553800001</v>
      </c>
      <c r="L68" s="36">
        <f>SUMIFS(СВЦЭМ!$D$39:$D$789,СВЦЭМ!$A$39:$A$789,$A68,СВЦЭМ!$B$39:$B$789,L$47)+'СЕТ СН'!$G$11+СВЦЭМ!$D$10+'СЕТ СН'!$G$6-'СЕТ СН'!$G$23</f>
        <v>2413.8092165500002</v>
      </c>
      <c r="M68" s="36">
        <f>SUMIFS(СВЦЭМ!$D$39:$D$789,СВЦЭМ!$A$39:$A$789,$A68,СВЦЭМ!$B$39:$B$789,M$47)+'СЕТ СН'!$G$11+СВЦЭМ!$D$10+'СЕТ СН'!$G$6-'СЕТ СН'!$G$23</f>
        <v>2411.55973322</v>
      </c>
      <c r="N68" s="36">
        <f>SUMIFS(СВЦЭМ!$D$39:$D$789,СВЦЭМ!$A$39:$A$789,$A68,СВЦЭМ!$B$39:$B$789,N$47)+'СЕТ СН'!$G$11+СВЦЭМ!$D$10+'СЕТ СН'!$G$6-'СЕТ СН'!$G$23</f>
        <v>2421.0629103300002</v>
      </c>
      <c r="O68" s="36">
        <f>SUMIFS(СВЦЭМ!$D$39:$D$789,СВЦЭМ!$A$39:$A$789,$A68,СВЦЭМ!$B$39:$B$789,O$47)+'СЕТ СН'!$G$11+СВЦЭМ!$D$10+'СЕТ СН'!$G$6-'СЕТ СН'!$G$23</f>
        <v>2436.1327103799999</v>
      </c>
      <c r="P68" s="36">
        <f>SUMIFS(СВЦЭМ!$D$39:$D$789,СВЦЭМ!$A$39:$A$789,$A68,СВЦЭМ!$B$39:$B$789,P$47)+'СЕТ СН'!$G$11+СВЦЭМ!$D$10+'СЕТ СН'!$G$6-'СЕТ СН'!$G$23</f>
        <v>2433.2540253299999</v>
      </c>
      <c r="Q68" s="36">
        <f>SUMIFS(СВЦЭМ!$D$39:$D$789,СВЦЭМ!$A$39:$A$789,$A68,СВЦЭМ!$B$39:$B$789,Q$47)+'СЕТ СН'!$G$11+СВЦЭМ!$D$10+'СЕТ СН'!$G$6-'СЕТ СН'!$G$23</f>
        <v>2426.4298865199999</v>
      </c>
      <c r="R68" s="36">
        <f>SUMIFS(СВЦЭМ!$D$39:$D$789,СВЦЭМ!$A$39:$A$789,$A68,СВЦЭМ!$B$39:$B$789,R$47)+'СЕТ СН'!$G$11+СВЦЭМ!$D$10+'СЕТ СН'!$G$6-'СЕТ СН'!$G$23</f>
        <v>2437.19179988</v>
      </c>
      <c r="S68" s="36">
        <f>SUMIFS(СВЦЭМ!$D$39:$D$789,СВЦЭМ!$A$39:$A$789,$A68,СВЦЭМ!$B$39:$B$789,S$47)+'СЕТ СН'!$G$11+СВЦЭМ!$D$10+'СЕТ СН'!$G$6-'СЕТ СН'!$G$23</f>
        <v>2427.2315201699998</v>
      </c>
      <c r="T68" s="36">
        <f>SUMIFS(СВЦЭМ!$D$39:$D$789,СВЦЭМ!$A$39:$A$789,$A68,СВЦЭМ!$B$39:$B$789,T$47)+'СЕТ СН'!$G$11+СВЦЭМ!$D$10+'СЕТ СН'!$G$6-'СЕТ СН'!$G$23</f>
        <v>2396.81299962</v>
      </c>
      <c r="U68" s="36">
        <f>SUMIFS(СВЦЭМ!$D$39:$D$789,СВЦЭМ!$A$39:$A$789,$A68,СВЦЭМ!$B$39:$B$789,U$47)+'СЕТ СН'!$G$11+СВЦЭМ!$D$10+'СЕТ СН'!$G$6-'СЕТ СН'!$G$23</f>
        <v>2414.1857007799999</v>
      </c>
      <c r="V68" s="36">
        <f>SUMIFS(СВЦЭМ!$D$39:$D$789,СВЦЭМ!$A$39:$A$789,$A68,СВЦЭМ!$B$39:$B$789,V$47)+'СЕТ СН'!$G$11+СВЦЭМ!$D$10+'СЕТ СН'!$G$6-'СЕТ СН'!$G$23</f>
        <v>2454.8668790800002</v>
      </c>
      <c r="W68" s="36">
        <f>SUMIFS(СВЦЭМ!$D$39:$D$789,СВЦЭМ!$A$39:$A$789,$A68,СВЦЭМ!$B$39:$B$789,W$47)+'СЕТ СН'!$G$11+СВЦЭМ!$D$10+'СЕТ СН'!$G$6-'СЕТ СН'!$G$23</f>
        <v>2462.6243353499999</v>
      </c>
      <c r="X68" s="36">
        <f>SUMIFS(СВЦЭМ!$D$39:$D$789,СВЦЭМ!$A$39:$A$789,$A68,СВЦЭМ!$B$39:$B$789,X$47)+'СЕТ СН'!$G$11+СВЦЭМ!$D$10+'СЕТ СН'!$G$6-'СЕТ СН'!$G$23</f>
        <v>2496.18921555</v>
      </c>
      <c r="Y68" s="36">
        <f>SUMIFS(СВЦЭМ!$D$39:$D$789,СВЦЭМ!$A$39:$A$789,$A68,СВЦЭМ!$B$39:$B$789,Y$47)+'СЕТ СН'!$G$11+СВЦЭМ!$D$10+'СЕТ СН'!$G$6-'СЕТ СН'!$G$23</f>
        <v>2518.1524920900001</v>
      </c>
    </row>
    <row r="69" spans="1:32" ht="15.75" x14ac:dyDescent="0.2">
      <c r="A69" s="35">
        <f t="shared" si="1"/>
        <v>45648</v>
      </c>
      <c r="B69" s="36">
        <f>SUMIFS(СВЦЭМ!$D$39:$D$789,СВЦЭМ!$A$39:$A$789,$A69,СВЦЭМ!$B$39:$B$789,B$47)+'СЕТ СН'!$G$11+СВЦЭМ!$D$10+'СЕТ СН'!$G$6-'СЕТ СН'!$G$23</f>
        <v>2542.3027228700003</v>
      </c>
      <c r="C69" s="36">
        <f>SUMIFS(СВЦЭМ!$D$39:$D$789,СВЦЭМ!$A$39:$A$789,$A69,СВЦЭМ!$B$39:$B$789,C$47)+'СЕТ СН'!$G$11+СВЦЭМ!$D$10+'СЕТ СН'!$G$6-'СЕТ СН'!$G$23</f>
        <v>2656.44340319</v>
      </c>
      <c r="D69" s="36">
        <f>SUMIFS(СВЦЭМ!$D$39:$D$789,СВЦЭМ!$A$39:$A$789,$A69,СВЦЭМ!$B$39:$B$789,D$47)+'СЕТ СН'!$G$11+СВЦЭМ!$D$10+'СЕТ СН'!$G$6-'СЕТ СН'!$G$23</f>
        <v>2679.1446292299997</v>
      </c>
      <c r="E69" s="36">
        <f>SUMIFS(СВЦЭМ!$D$39:$D$789,СВЦЭМ!$A$39:$A$789,$A69,СВЦЭМ!$B$39:$B$789,E$47)+'СЕТ СН'!$G$11+СВЦЭМ!$D$10+'СЕТ СН'!$G$6-'СЕТ СН'!$G$23</f>
        <v>2700.7234653999999</v>
      </c>
      <c r="F69" s="36">
        <f>SUMIFS(СВЦЭМ!$D$39:$D$789,СВЦЭМ!$A$39:$A$789,$A69,СВЦЭМ!$B$39:$B$789,F$47)+'СЕТ СН'!$G$11+СВЦЭМ!$D$10+'СЕТ СН'!$G$6-'СЕТ СН'!$G$23</f>
        <v>2709.8213945899997</v>
      </c>
      <c r="G69" s="36">
        <f>SUMIFS(СВЦЭМ!$D$39:$D$789,СВЦЭМ!$A$39:$A$789,$A69,СВЦЭМ!$B$39:$B$789,G$47)+'СЕТ СН'!$G$11+СВЦЭМ!$D$10+'СЕТ СН'!$G$6-'СЕТ СН'!$G$23</f>
        <v>2712.5433121400001</v>
      </c>
      <c r="H69" s="36">
        <f>SUMIFS(СВЦЭМ!$D$39:$D$789,СВЦЭМ!$A$39:$A$789,$A69,СВЦЭМ!$B$39:$B$789,H$47)+'СЕТ СН'!$G$11+СВЦЭМ!$D$10+'СЕТ СН'!$G$6-'СЕТ СН'!$G$23</f>
        <v>2689.48718904</v>
      </c>
      <c r="I69" s="36">
        <f>SUMIFS(СВЦЭМ!$D$39:$D$789,СВЦЭМ!$A$39:$A$789,$A69,СВЦЭМ!$B$39:$B$789,I$47)+'СЕТ СН'!$G$11+СВЦЭМ!$D$10+'СЕТ СН'!$G$6-'СЕТ СН'!$G$23</f>
        <v>2661.1365714099998</v>
      </c>
      <c r="J69" s="36">
        <f>SUMIFS(СВЦЭМ!$D$39:$D$789,СВЦЭМ!$A$39:$A$789,$A69,СВЦЭМ!$B$39:$B$789,J$47)+'СЕТ СН'!$G$11+СВЦЭМ!$D$10+'СЕТ СН'!$G$6-'СЕТ СН'!$G$23</f>
        <v>2562.08232391</v>
      </c>
      <c r="K69" s="36">
        <f>SUMIFS(СВЦЭМ!$D$39:$D$789,СВЦЭМ!$A$39:$A$789,$A69,СВЦЭМ!$B$39:$B$789,K$47)+'СЕТ СН'!$G$11+СВЦЭМ!$D$10+'СЕТ СН'!$G$6-'СЕТ СН'!$G$23</f>
        <v>2518.4000516400001</v>
      </c>
      <c r="L69" s="36">
        <f>SUMIFS(СВЦЭМ!$D$39:$D$789,СВЦЭМ!$A$39:$A$789,$A69,СВЦЭМ!$B$39:$B$789,L$47)+'СЕТ СН'!$G$11+СВЦЭМ!$D$10+'СЕТ СН'!$G$6-'СЕТ СН'!$G$23</f>
        <v>2475.71935386</v>
      </c>
      <c r="M69" s="36">
        <f>SUMIFS(СВЦЭМ!$D$39:$D$789,СВЦЭМ!$A$39:$A$789,$A69,СВЦЭМ!$B$39:$B$789,M$47)+'СЕТ СН'!$G$11+СВЦЭМ!$D$10+'СЕТ СН'!$G$6-'СЕТ СН'!$G$23</f>
        <v>2472.1536751600001</v>
      </c>
      <c r="N69" s="36">
        <f>SUMIFS(СВЦЭМ!$D$39:$D$789,СВЦЭМ!$A$39:$A$789,$A69,СВЦЭМ!$B$39:$B$789,N$47)+'СЕТ СН'!$G$11+СВЦЭМ!$D$10+'СЕТ СН'!$G$6-'СЕТ СН'!$G$23</f>
        <v>2482.74468561</v>
      </c>
      <c r="O69" s="36">
        <f>SUMIFS(СВЦЭМ!$D$39:$D$789,СВЦЭМ!$A$39:$A$789,$A69,СВЦЭМ!$B$39:$B$789,O$47)+'СЕТ СН'!$G$11+СВЦЭМ!$D$10+'СЕТ СН'!$G$6-'СЕТ СН'!$G$23</f>
        <v>2503.6749743099999</v>
      </c>
      <c r="P69" s="36">
        <f>SUMIFS(СВЦЭМ!$D$39:$D$789,СВЦЭМ!$A$39:$A$789,$A69,СВЦЭМ!$B$39:$B$789,P$47)+'СЕТ СН'!$G$11+СВЦЭМ!$D$10+'СЕТ СН'!$G$6-'СЕТ СН'!$G$23</f>
        <v>2515.9376523299998</v>
      </c>
      <c r="Q69" s="36">
        <f>SUMIFS(СВЦЭМ!$D$39:$D$789,СВЦЭМ!$A$39:$A$789,$A69,СВЦЭМ!$B$39:$B$789,Q$47)+'СЕТ СН'!$G$11+СВЦЭМ!$D$10+'СЕТ СН'!$G$6-'СЕТ СН'!$G$23</f>
        <v>2539.1081219099997</v>
      </c>
      <c r="R69" s="36">
        <f>SUMIFS(СВЦЭМ!$D$39:$D$789,СВЦЭМ!$A$39:$A$789,$A69,СВЦЭМ!$B$39:$B$789,R$47)+'СЕТ СН'!$G$11+СВЦЭМ!$D$10+'СЕТ СН'!$G$6-'СЕТ СН'!$G$23</f>
        <v>2524.9425898899999</v>
      </c>
      <c r="S69" s="36">
        <f>SUMIFS(СВЦЭМ!$D$39:$D$789,СВЦЭМ!$A$39:$A$789,$A69,СВЦЭМ!$B$39:$B$789,S$47)+'СЕТ СН'!$G$11+СВЦЭМ!$D$10+'СЕТ СН'!$G$6-'СЕТ СН'!$G$23</f>
        <v>2477.0027836499999</v>
      </c>
      <c r="T69" s="36">
        <f>SUMIFS(СВЦЭМ!$D$39:$D$789,СВЦЭМ!$A$39:$A$789,$A69,СВЦЭМ!$B$39:$B$789,T$47)+'СЕТ СН'!$G$11+СВЦЭМ!$D$10+'СЕТ СН'!$G$6-'СЕТ СН'!$G$23</f>
        <v>2429.9621800899999</v>
      </c>
      <c r="U69" s="36">
        <f>SUMIFS(СВЦЭМ!$D$39:$D$789,СВЦЭМ!$A$39:$A$789,$A69,СВЦЭМ!$B$39:$B$789,U$47)+'СЕТ СН'!$G$11+СВЦЭМ!$D$10+'СЕТ СН'!$G$6-'СЕТ СН'!$G$23</f>
        <v>2438.9905055700001</v>
      </c>
      <c r="V69" s="36">
        <f>SUMIFS(СВЦЭМ!$D$39:$D$789,СВЦЭМ!$A$39:$A$789,$A69,СВЦЭМ!$B$39:$B$789,V$47)+'СЕТ СН'!$G$11+СВЦЭМ!$D$10+'СЕТ СН'!$G$6-'СЕТ СН'!$G$23</f>
        <v>2453.0560758299998</v>
      </c>
      <c r="W69" s="36">
        <f>SUMIFS(СВЦЭМ!$D$39:$D$789,СВЦЭМ!$A$39:$A$789,$A69,СВЦЭМ!$B$39:$B$789,W$47)+'СЕТ СН'!$G$11+СВЦЭМ!$D$10+'СЕТ СН'!$G$6-'СЕТ СН'!$G$23</f>
        <v>2468.1143711200002</v>
      </c>
      <c r="X69" s="36">
        <f>SUMIFS(СВЦЭМ!$D$39:$D$789,СВЦЭМ!$A$39:$A$789,$A69,СВЦЭМ!$B$39:$B$789,X$47)+'СЕТ СН'!$G$11+СВЦЭМ!$D$10+'СЕТ СН'!$G$6-'СЕТ СН'!$G$23</f>
        <v>2496.54407928</v>
      </c>
      <c r="Y69" s="36">
        <f>SUMIFS(СВЦЭМ!$D$39:$D$789,СВЦЭМ!$A$39:$A$789,$A69,СВЦЭМ!$B$39:$B$789,Y$47)+'СЕТ СН'!$G$11+СВЦЭМ!$D$10+'СЕТ СН'!$G$6-'СЕТ СН'!$G$23</f>
        <v>2546.4768942999999</v>
      </c>
    </row>
    <row r="70" spans="1:32" ht="15.75" x14ac:dyDescent="0.2">
      <c r="A70" s="35">
        <f t="shared" si="1"/>
        <v>45649</v>
      </c>
      <c r="B70" s="36">
        <f>SUMIFS(СВЦЭМ!$D$39:$D$789,СВЦЭМ!$A$39:$A$789,$A70,СВЦЭМ!$B$39:$B$789,B$47)+'СЕТ СН'!$G$11+СВЦЭМ!$D$10+'СЕТ СН'!$G$6-'СЕТ СН'!$G$23</f>
        <v>2520.5439913800001</v>
      </c>
      <c r="C70" s="36">
        <f>SUMIFS(СВЦЭМ!$D$39:$D$789,СВЦЭМ!$A$39:$A$789,$A70,СВЦЭМ!$B$39:$B$789,C$47)+'СЕТ СН'!$G$11+СВЦЭМ!$D$10+'СЕТ СН'!$G$6-'СЕТ СН'!$G$23</f>
        <v>2578.7635188099998</v>
      </c>
      <c r="D70" s="36">
        <f>SUMIFS(СВЦЭМ!$D$39:$D$789,СВЦЭМ!$A$39:$A$789,$A70,СВЦЭМ!$B$39:$B$789,D$47)+'СЕТ СН'!$G$11+СВЦЭМ!$D$10+'СЕТ СН'!$G$6-'СЕТ СН'!$G$23</f>
        <v>2648.15148469</v>
      </c>
      <c r="E70" s="36">
        <f>SUMIFS(СВЦЭМ!$D$39:$D$789,СВЦЭМ!$A$39:$A$789,$A70,СВЦЭМ!$B$39:$B$789,E$47)+'СЕТ СН'!$G$11+СВЦЭМ!$D$10+'СЕТ СН'!$G$6-'СЕТ СН'!$G$23</f>
        <v>2714.9811653299998</v>
      </c>
      <c r="F70" s="36">
        <f>SUMIFS(СВЦЭМ!$D$39:$D$789,СВЦЭМ!$A$39:$A$789,$A70,СВЦЭМ!$B$39:$B$789,F$47)+'СЕТ СН'!$G$11+СВЦЭМ!$D$10+'СЕТ СН'!$G$6-'СЕТ СН'!$G$23</f>
        <v>2655.4611996899998</v>
      </c>
      <c r="G70" s="36">
        <f>SUMIFS(СВЦЭМ!$D$39:$D$789,СВЦЭМ!$A$39:$A$789,$A70,СВЦЭМ!$B$39:$B$789,G$47)+'СЕТ СН'!$G$11+СВЦЭМ!$D$10+'СЕТ СН'!$G$6-'СЕТ СН'!$G$23</f>
        <v>2630.3453720899997</v>
      </c>
      <c r="H70" s="36">
        <f>SUMIFS(СВЦЭМ!$D$39:$D$789,СВЦЭМ!$A$39:$A$789,$A70,СВЦЭМ!$B$39:$B$789,H$47)+'СЕТ СН'!$G$11+СВЦЭМ!$D$10+'СЕТ СН'!$G$6-'СЕТ СН'!$G$23</f>
        <v>2609.15792061</v>
      </c>
      <c r="I70" s="36">
        <f>SUMIFS(СВЦЭМ!$D$39:$D$789,СВЦЭМ!$A$39:$A$789,$A70,СВЦЭМ!$B$39:$B$789,I$47)+'СЕТ СН'!$G$11+СВЦЭМ!$D$10+'СЕТ СН'!$G$6-'СЕТ СН'!$G$23</f>
        <v>2593.1825724</v>
      </c>
      <c r="J70" s="36">
        <f>SUMIFS(СВЦЭМ!$D$39:$D$789,СВЦЭМ!$A$39:$A$789,$A70,СВЦЭМ!$B$39:$B$789,J$47)+'СЕТ СН'!$G$11+СВЦЭМ!$D$10+'СЕТ СН'!$G$6-'СЕТ СН'!$G$23</f>
        <v>2521.0902989400001</v>
      </c>
      <c r="K70" s="36">
        <f>SUMIFS(СВЦЭМ!$D$39:$D$789,СВЦЭМ!$A$39:$A$789,$A70,СВЦЭМ!$B$39:$B$789,K$47)+'СЕТ СН'!$G$11+СВЦЭМ!$D$10+'СЕТ СН'!$G$6-'СЕТ СН'!$G$23</f>
        <v>2447.8536161299999</v>
      </c>
      <c r="L70" s="36">
        <f>SUMIFS(СВЦЭМ!$D$39:$D$789,СВЦЭМ!$A$39:$A$789,$A70,СВЦЭМ!$B$39:$B$789,L$47)+'СЕТ СН'!$G$11+СВЦЭМ!$D$10+'СЕТ СН'!$G$6-'СЕТ СН'!$G$23</f>
        <v>2440.3669489499998</v>
      </c>
      <c r="M70" s="36">
        <f>SUMIFS(СВЦЭМ!$D$39:$D$789,СВЦЭМ!$A$39:$A$789,$A70,СВЦЭМ!$B$39:$B$789,M$47)+'СЕТ СН'!$G$11+СВЦЭМ!$D$10+'СЕТ СН'!$G$6-'СЕТ СН'!$G$23</f>
        <v>2454.62715394</v>
      </c>
      <c r="N70" s="36">
        <f>SUMIFS(СВЦЭМ!$D$39:$D$789,СВЦЭМ!$A$39:$A$789,$A70,СВЦЭМ!$B$39:$B$789,N$47)+'СЕТ СН'!$G$11+СВЦЭМ!$D$10+'СЕТ СН'!$G$6-'СЕТ СН'!$G$23</f>
        <v>2459.2712834499998</v>
      </c>
      <c r="O70" s="36">
        <f>SUMIFS(СВЦЭМ!$D$39:$D$789,СВЦЭМ!$A$39:$A$789,$A70,СВЦЭМ!$B$39:$B$789,O$47)+'СЕТ СН'!$G$11+СВЦЭМ!$D$10+'СЕТ СН'!$G$6-'СЕТ СН'!$G$23</f>
        <v>2484.32259075</v>
      </c>
      <c r="P70" s="36">
        <f>SUMIFS(СВЦЭМ!$D$39:$D$789,СВЦЭМ!$A$39:$A$789,$A70,СВЦЭМ!$B$39:$B$789,P$47)+'СЕТ СН'!$G$11+СВЦЭМ!$D$10+'СЕТ СН'!$G$6-'СЕТ СН'!$G$23</f>
        <v>2520.6015980699999</v>
      </c>
      <c r="Q70" s="36">
        <f>SUMIFS(СВЦЭМ!$D$39:$D$789,СВЦЭМ!$A$39:$A$789,$A70,СВЦЭМ!$B$39:$B$789,Q$47)+'СЕТ СН'!$G$11+СВЦЭМ!$D$10+'СЕТ СН'!$G$6-'СЕТ СН'!$G$23</f>
        <v>2533.2612170699999</v>
      </c>
      <c r="R70" s="36">
        <f>SUMIFS(СВЦЭМ!$D$39:$D$789,СВЦЭМ!$A$39:$A$789,$A70,СВЦЭМ!$B$39:$B$789,R$47)+'СЕТ СН'!$G$11+СВЦЭМ!$D$10+'СЕТ СН'!$G$6-'СЕТ СН'!$G$23</f>
        <v>2506.0825135599998</v>
      </c>
      <c r="S70" s="36">
        <f>SUMIFS(СВЦЭМ!$D$39:$D$789,СВЦЭМ!$A$39:$A$789,$A70,СВЦЭМ!$B$39:$B$789,S$47)+'СЕТ СН'!$G$11+СВЦЭМ!$D$10+'СЕТ СН'!$G$6-'СЕТ СН'!$G$23</f>
        <v>2485.8025677700002</v>
      </c>
      <c r="T70" s="36">
        <f>SUMIFS(СВЦЭМ!$D$39:$D$789,СВЦЭМ!$A$39:$A$789,$A70,СВЦЭМ!$B$39:$B$789,T$47)+'СЕТ СН'!$G$11+СВЦЭМ!$D$10+'СЕТ СН'!$G$6-'СЕТ СН'!$G$23</f>
        <v>2470.30564555</v>
      </c>
      <c r="U70" s="36">
        <f>SUMIFS(СВЦЭМ!$D$39:$D$789,СВЦЭМ!$A$39:$A$789,$A70,СВЦЭМ!$B$39:$B$789,U$47)+'СЕТ СН'!$G$11+СВЦЭМ!$D$10+'СЕТ СН'!$G$6-'СЕТ СН'!$G$23</f>
        <v>2468.3560572300003</v>
      </c>
      <c r="V70" s="36">
        <f>SUMIFS(СВЦЭМ!$D$39:$D$789,СВЦЭМ!$A$39:$A$789,$A70,СВЦЭМ!$B$39:$B$789,V$47)+'СЕТ СН'!$G$11+СВЦЭМ!$D$10+'СЕТ СН'!$G$6-'СЕТ СН'!$G$23</f>
        <v>2445.7690015200001</v>
      </c>
      <c r="W70" s="36">
        <f>SUMIFS(СВЦЭМ!$D$39:$D$789,СВЦЭМ!$A$39:$A$789,$A70,СВЦЭМ!$B$39:$B$789,W$47)+'СЕТ СН'!$G$11+СВЦЭМ!$D$10+'СЕТ СН'!$G$6-'СЕТ СН'!$G$23</f>
        <v>2445.1362458100002</v>
      </c>
      <c r="X70" s="36">
        <f>SUMIFS(СВЦЭМ!$D$39:$D$789,СВЦЭМ!$A$39:$A$789,$A70,СВЦЭМ!$B$39:$B$789,X$47)+'СЕТ СН'!$G$11+СВЦЭМ!$D$10+'СЕТ СН'!$G$6-'СЕТ СН'!$G$23</f>
        <v>2502.5072306399998</v>
      </c>
      <c r="Y70" s="36">
        <f>SUMIFS(СВЦЭМ!$D$39:$D$789,СВЦЭМ!$A$39:$A$789,$A70,СВЦЭМ!$B$39:$B$789,Y$47)+'СЕТ СН'!$G$11+СВЦЭМ!$D$10+'СЕТ СН'!$G$6-'СЕТ СН'!$G$23</f>
        <v>2531.6670600799998</v>
      </c>
    </row>
    <row r="71" spans="1:32" ht="15.75" x14ac:dyDescent="0.2">
      <c r="A71" s="35">
        <f t="shared" si="1"/>
        <v>45650</v>
      </c>
      <c r="B71" s="36">
        <f>SUMIFS(СВЦЭМ!$D$39:$D$789,СВЦЭМ!$A$39:$A$789,$A71,СВЦЭМ!$B$39:$B$789,B$47)+'СЕТ СН'!$G$11+СВЦЭМ!$D$10+'СЕТ СН'!$G$6-'СЕТ СН'!$G$23</f>
        <v>2589.0817605299999</v>
      </c>
      <c r="C71" s="36">
        <f>SUMIFS(СВЦЭМ!$D$39:$D$789,СВЦЭМ!$A$39:$A$789,$A71,СВЦЭМ!$B$39:$B$789,C$47)+'СЕТ СН'!$G$11+СВЦЭМ!$D$10+'СЕТ СН'!$G$6-'СЕТ СН'!$G$23</f>
        <v>2695.5006370699998</v>
      </c>
      <c r="D71" s="36">
        <f>SUMIFS(СВЦЭМ!$D$39:$D$789,СВЦЭМ!$A$39:$A$789,$A71,СВЦЭМ!$B$39:$B$789,D$47)+'СЕТ СН'!$G$11+СВЦЭМ!$D$10+'СЕТ СН'!$G$6-'СЕТ СН'!$G$23</f>
        <v>2691.1499296399998</v>
      </c>
      <c r="E71" s="36">
        <f>SUMIFS(СВЦЭМ!$D$39:$D$789,СВЦЭМ!$A$39:$A$789,$A71,СВЦЭМ!$B$39:$B$789,E$47)+'СЕТ СН'!$G$11+СВЦЭМ!$D$10+'СЕТ СН'!$G$6-'СЕТ СН'!$G$23</f>
        <v>2691.5867931399998</v>
      </c>
      <c r="F71" s="36">
        <f>SUMIFS(СВЦЭМ!$D$39:$D$789,СВЦЭМ!$A$39:$A$789,$A71,СВЦЭМ!$B$39:$B$789,F$47)+'СЕТ СН'!$G$11+СВЦЭМ!$D$10+'СЕТ СН'!$G$6-'СЕТ СН'!$G$23</f>
        <v>2682.6655588099998</v>
      </c>
      <c r="G71" s="36">
        <f>SUMIFS(СВЦЭМ!$D$39:$D$789,СВЦЭМ!$A$39:$A$789,$A71,СВЦЭМ!$B$39:$B$789,G$47)+'СЕТ СН'!$G$11+СВЦЭМ!$D$10+'СЕТ СН'!$G$6-'СЕТ СН'!$G$23</f>
        <v>2665.5995855000001</v>
      </c>
      <c r="H71" s="36">
        <f>SUMIFS(СВЦЭМ!$D$39:$D$789,СВЦЭМ!$A$39:$A$789,$A71,СВЦЭМ!$B$39:$B$789,H$47)+'СЕТ СН'!$G$11+СВЦЭМ!$D$10+'СЕТ СН'!$G$6-'СЕТ СН'!$G$23</f>
        <v>2648.37423291</v>
      </c>
      <c r="I71" s="36">
        <f>SUMIFS(СВЦЭМ!$D$39:$D$789,СВЦЭМ!$A$39:$A$789,$A71,СВЦЭМ!$B$39:$B$789,I$47)+'СЕТ СН'!$G$11+СВЦЭМ!$D$10+'СЕТ СН'!$G$6-'СЕТ СН'!$G$23</f>
        <v>2584.9686100999998</v>
      </c>
      <c r="J71" s="36">
        <f>SUMIFS(СВЦЭМ!$D$39:$D$789,СВЦЭМ!$A$39:$A$789,$A71,СВЦЭМ!$B$39:$B$789,J$47)+'СЕТ СН'!$G$11+СВЦЭМ!$D$10+'СЕТ СН'!$G$6-'СЕТ СН'!$G$23</f>
        <v>2552.9830134200001</v>
      </c>
      <c r="K71" s="36">
        <f>SUMIFS(СВЦЭМ!$D$39:$D$789,СВЦЭМ!$A$39:$A$789,$A71,СВЦЭМ!$B$39:$B$789,K$47)+'СЕТ СН'!$G$11+СВЦЭМ!$D$10+'СЕТ СН'!$G$6-'СЕТ СН'!$G$23</f>
        <v>2560.6046296599998</v>
      </c>
      <c r="L71" s="36">
        <f>SUMIFS(СВЦЭМ!$D$39:$D$789,СВЦЭМ!$A$39:$A$789,$A71,СВЦЭМ!$B$39:$B$789,L$47)+'СЕТ СН'!$G$11+СВЦЭМ!$D$10+'СЕТ СН'!$G$6-'СЕТ СН'!$G$23</f>
        <v>2528.5510669499999</v>
      </c>
      <c r="M71" s="36">
        <f>SUMIFS(СВЦЭМ!$D$39:$D$789,СВЦЭМ!$A$39:$A$789,$A71,СВЦЭМ!$B$39:$B$789,M$47)+'СЕТ СН'!$G$11+СВЦЭМ!$D$10+'СЕТ СН'!$G$6-'СЕТ СН'!$G$23</f>
        <v>2459.4354821000002</v>
      </c>
      <c r="N71" s="36">
        <f>SUMIFS(СВЦЭМ!$D$39:$D$789,СВЦЭМ!$A$39:$A$789,$A71,СВЦЭМ!$B$39:$B$789,N$47)+'СЕТ СН'!$G$11+СВЦЭМ!$D$10+'СЕТ СН'!$G$6-'СЕТ СН'!$G$23</f>
        <v>2479.4436635000002</v>
      </c>
      <c r="O71" s="36">
        <f>SUMIFS(СВЦЭМ!$D$39:$D$789,СВЦЭМ!$A$39:$A$789,$A71,СВЦЭМ!$B$39:$B$789,O$47)+'СЕТ СН'!$G$11+СВЦЭМ!$D$10+'СЕТ СН'!$G$6-'СЕТ СН'!$G$23</f>
        <v>2532.96349216</v>
      </c>
      <c r="P71" s="36">
        <f>SUMIFS(СВЦЭМ!$D$39:$D$789,СВЦЭМ!$A$39:$A$789,$A71,СВЦЭМ!$B$39:$B$789,P$47)+'СЕТ СН'!$G$11+СВЦЭМ!$D$10+'СЕТ СН'!$G$6-'СЕТ СН'!$G$23</f>
        <v>2527.3707964999999</v>
      </c>
      <c r="Q71" s="36">
        <f>SUMIFS(СВЦЭМ!$D$39:$D$789,СВЦЭМ!$A$39:$A$789,$A71,СВЦЭМ!$B$39:$B$789,Q$47)+'СЕТ СН'!$G$11+СВЦЭМ!$D$10+'СЕТ СН'!$G$6-'СЕТ СН'!$G$23</f>
        <v>2463.1997264400002</v>
      </c>
      <c r="R71" s="36">
        <f>SUMIFS(СВЦЭМ!$D$39:$D$789,СВЦЭМ!$A$39:$A$789,$A71,СВЦЭМ!$B$39:$B$789,R$47)+'СЕТ СН'!$G$11+СВЦЭМ!$D$10+'СЕТ СН'!$G$6-'СЕТ СН'!$G$23</f>
        <v>2480.0458190200002</v>
      </c>
      <c r="S71" s="36">
        <f>SUMIFS(СВЦЭМ!$D$39:$D$789,СВЦЭМ!$A$39:$A$789,$A71,СВЦЭМ!$B$39:$B$789,S$47)+'СЕТ СН'!$G$11+СВЦЭМ!$D$10+'СЕТ СН'!$G$6-'СЕТ СН'!$G$23</f>
        <v>2502.8432815199999</v>
      </c>
      <c r="T71" s="36">
        <f>SUMIFS(СВЦЭМ!$D$39:$D$789,СВЦЭМ!$A$39:$A$789,$A71,СВЦЭМ!$B$39:$B$789,T$47)+'СЕТ СН'!$G$11+СВЦЭМ!$D$10+'СЕТ СН'!$G$6-'СЕТ СН'!$G$23</f>
        <v>2540.1644819200001</v>
      </c>
      <c r="U71" s="36">
        <f>SUMIFS(СВЦЭМ!$D$39:$D$789,СВЦЭМ!$A$39:$A$789,$A71,СВЦЭМ!$B$39:$B$789,U$47)+'СЕТ СН'!$G$11+СВЦЭМ!$D$10+'СЕТ СН'!$G$6-'СЕТ СН'!$G$23</f>
        <v>2542.9895906699999</v>
      </c>
      <c r="V71" s="36">
        <f>SUMIFS(СВЦЭМ!$D$39:$D$789,СВЦЭМ!$A$39:$A$789,$A71,СВЦЭМ!$B$39:$B$789,V$47)+'СЕТ СН'!$G$11+СВЦЭМ!$D$10+'СЕТ СН'!$G$6-'СЕТ СН'!$G$23</f>
        <v>2555.0078399200002</v>
      </c>
      <c r="W71" s="36">
        <f>SUMIFS(СВЦЭМ!$D$39:$D$789,СВЦЭМ!$A$39:$A$789,$A71,СВЦЭМ!$B$39:$B$789,W$47)+'СЕТ СН'!$G$11+СВЦЭМ!$D$10+'СЕТ СН'!$G$6-'СЕТ СН'!$G$23</f>
        <v>2577.8513739699997</v>
      </c>
      <c r="X71" s="36">
        <f>SUMIFS(СВЦЭМ!$D$39:$D$789,СВЦЭМ!$A$39:$A$789,$A71,СВЦЭМ!$B$39:$B$789,X$47)+'СЕТ СН'!$G$11+СВЦЭМ!$D$10+'СЕТ СН'!$G$6-'СЕТ СН'!$G$23</f>
        <v>2611.6288871699999</v>
      </c>
      <c r="Y71" s="36">
        <f>SUMIFS(СВЦЭМ!$D$39:$D$789,СВЦЭМ!$A$39:$A$789,$A71,СВЦЭМ!$B$39:$B$789,Y$47)+'СЕТ СН'!$G$11+СВЦЭМ!$D$10+'СЕТ СН'!$G$6-'СЕТ СН'!$G$23</f>
        <v>2620.6834740700001</v>
      </c>
    </row>
    <row r="72" spans="1:32" ht="15.75" x14ac:dyDescent="0.2">
      <c r="A72" s="35">
        <f t="shared" si="1"/>
        <v>45651</v>
      </c>
      <c r="B72" s="36">
        <f>SUMIFS(СВЦЭМ!$D$39:$D$789,СВЦЭМ!$A$39:$A$789,$A72,СВЦЭМ!$B$39:$B$789,B$47)+'СЕТ СН'!$G$11+СВЦЭМ!$D$10+'СЕТ СН'!$G$6-'СЕТ СН'!$G$23</f>
        <v>2512.9090704399996</v>
      </c>
      <c r="C72" s="36">
        <f>SUMIFS(СВЦЭМ!$D$39:$D$789,СВЦЭМ!$A$39:$A$789,$A72,СВЦЭМ!$B$39:$B$789,C$47)+'СЕТ СН'!$G$11+СВЦЭМ!$D$10+'СЕТ СН'!$G$6-'СЕТ СН'!$G$23</f>
        <v>2554.3692538400001</v>
      </c>
      <c r="D72" s="36">
        <f>SUMIFS(СВЦЭМ!$D$39:$D$789,СВЦЭМ!$A$39:$A$789,$A72,СВЦЭМ!$B$39:$B$789,D$47)+'СЕТ СН'!$G$11+СВЦЭМ!$D$10+'СЕТ СН'!$G$6-'СЕТ СН'!$G$23</f>
        <v>2565.80815605</v>
      </c>
      <c r="E72" s="36">
        <f>SUMIFS(СВЦЭМ!$D$39:$D$789,СВЦЭМ!$A$39:$A$789,$A72,СВЦЭМ!$B$39:$B$789,E$47)+'СЕТ СН'!$G$11+СВЦЭМ!$D$10+'СЕТ СН'!$G$6-'СЕТ СН'!$G$23</f>
        <v>2600.89875884</v>
      </c>
      <c r="F72" s="36">
        <f>SUMIFS(СВЦЭМ!$D$39:$D$789,СВЦЭМ!$A$39:$A$789,$A72,СВЦЭМ!$B$39:$B$789,F$47)+'СЕТ СН'!$G$11+СВЦЭМ!$D$10+'СЕТ СН'!$G$6-'СЕТ СН'!$G$23</f>
        <v>2606.7827382099999</v>
      </c>
      <c r="G72" s="36">
        <f>SUMIFS(СВЦЭМ!$D$39:$D$789,СВЦЭМ!$A$39:$A$789,$A72,СВЦЭМ!$B$39:$B$789,G$47)+'СЕТ СН'!$G$11+СВЦЭМ!$D$10+'СЕТ СН'!$G$6-'СЕТ СН'!$G$23</f>
        <v>2563.9194743200001</v>
      </c>
      <c r="H72" s="36">
        <f>SUMIFS(СВЦЭМ!$D$39:$D$789,СВЦЭМ!$A$39:$A$789,$A72,СВЦЭМ!$B$39:$B$789,H$47)+'СЕТ СН'!$G$11+СВЦЭМ!$D$10+'СЕТ СН'!$G$6-'СЕТ СН'!$G$23</f>
        <v>2499.78262047</v>
      </c>
      <c r="I72" s="36">
        <f>SUMIFS(СВЦЭМ!$D$39:$D$789,СВЦЭМ!$A$39:$A$789,$A72,СВЦЭМ!$B$39:$B$789,I$47)+'СЕТ СН'!$G$11+СВЦЭМ!$D$10+'СЕТ СН'!$G$6-'СЕТ СН'!$G$23</f>
        <v>2399.3400316100001</v>
      </c>
      <c r="J72" s="36">
        <f>SUMIFS(СВЦЭМ!$D$39:$D$789,СВЦЭМ!$A$39:$A$789,$A72,СВЦЭМ!$B$39:$B$789,J$47)+'СЕТ СН'!$G$11+СВЦЭМ!$D$10+'СЕТ СН'!$G$6-'СЕТ СН'!$G$23</f>
        <v>2381.5698056199999</v>
      </c>
      <c r="K72" s="36">
        <f>SUMIFS(СВЦЭМ!$D$39:$D$789,СВЦЭМ!$A$39:$A$789,$A72,СВЦЭМ!$B$39:$B$789,K$47)+'СЕТ СН'!$G$11+СВЦЭМ!$D$10+'СЕТ СН'!$G$6-'СЕТ СН'!$G$23</f>
        <v>2367.5431635</v>
      </c>
      <c r="L72" s="36">
        <f>SUMIFS(СВЦЭМ!$D$39:$D$789,СВЦЭМ!$A$39:$A$789,$A72,СВЦЭМ!$B$39:$B$789,L$47)+'СЕТ СН'!$G$11+СВЦЭМ!$D$10+'СЕТ СН'!$G$6-'СЕТ СН'!$G$23</f>
        <v>2349.9674547200002</v>
      </c>
      <c r="M72" s="36">
        <f>SUMIFS(СВЦЭМ!$D$39:$D$789,СВЦЭМ!$A$39:$A$789,$A72,СВЦЭМ!$B$39:$B$789,M$47)+'СЕТ СН'!$G$11+СВЦЭМ!$D$10+'СЕТ СН'!$G$6-'СЕТ СН'!$G$23</f>
        <v>2325.2113780300001</v>
      </c>
      <c r="N72" s="36">
        <f>SUMIFS(СВЦЭМ!$D$39:$D$789,СВЦЭМ!$A$39:$A$789,$A72,СВЦЭМ!$B$39:$B$789,N$47)+'СЕТ СН'!$G$11+СВЦЭМ!$D$10+'СЕТ СН'!$G$6-'СЕТ СН'!$G$23</f>
        <v>2326.75697808</v>
      </c>
      <c r="O72" s="36">
        <f>SUMIFS(СВЦЭМ!$D$39:$D$789,СВЦЭМ!$A$39:$A$789,$A72,СВЦЭМ!$B$39:$B$789,O$47)+'СЕТ СН'!$G$11+СВЦЭМ!$D$10+'СЕТ СН'!$G$6-'СЕТ СН'!$G$23</f>
        <v>2337.1940697800001</v>
      </c>
      <c r="P72" s="36">
        <f>SUMIFS(СВЦЭМ!$D$39:$D$789,СВЦЭМ!$A$39:$A$789,$A72,СВЦЭМ!$B$39:$B$789,P$47)+'СЕТ СН'!$G$11+СВЦЭМ!$D$10+'СЕТ СН'!$G$6-'СЕТ СН'!$G$23</f>
        <v>2339.9202337000002</v>
      </c>
      <c r="Q72" s="36">
        <f>SUMIFS(СВЦЭМ!$D$39:$D$789,СВЦЭМ!$A$39:$A$789,$A72,СВЦЭМ!$B$39:$B$789,Q$47)+'СЕТ СН'!$G$11+СВЦЭМ!$D$10+'СЕТ СН'!$G$6-'СЕТ СН'!$G$23</f>
        <v>2344.21601968</v>
      </c>
      <c r="R72" s="36">
        <f>SUMIFS(СВЦЭМ!$D$39:$D$789,СВЦЭМ!$A$39:$A$789,$A72,СВЦЭМ!$B$39:$B$789,R$47)+'СЕТ СН'!$G$11+СВЦЭМ!$D$10+'СЕТ СН'!$G$6-'СЕТ СН'!$G$23</f>
        <v>2342.0005179600003</v>
      </c>
      <c r="S72" s="36">
        <f>SUMIFS(СВЦЭМ!$D$39:$D$789,СВЦЭМ!$A$39:$A$789,$A72,СВЦЭМ!$B$39:$B$789,S$47)+'СЕТ СН'!$G$11+СВЦЭМ!$D$10+'СЕТ СН'!$G$6-'СЕТ СН'!$G$23</f>
        <v>2323.2940815100001</v>
      </c>
      <c r="T72" s="36">
        <f>SUMIFS(СВЦЭМ!$D$39:$D$789,СВЦЭМ!$A$39:$A$789,$A72,СВЦЭМ!$B$39:$B$789,T$47)+'СЕТ СН'!$G$11+СВЦЭМ!$D$10+'СЕТ СН'!$G$6-'СЕТ СН'!$G$23</f>
        <v>2344.5960531599999</v>
      </c>
      <c r="U72" s="36">
        <f>SUMIFS(СВЦЭМ!$D$39:$D$789,СВЦЭМ!$A$39:$A$789,$A72,СВЦЭМ!$B$39:$B$789,U$47)+'СЕТ СН'!$G$11+СВЦЭМ!$D$10+'СЕТ СН'!$G$6-'СЕТ СН'!$G$23</f>
        <v>2342.2056354900001</v>
      </c>
      <c r="V72" s="36">
        <f>SUMIFS(СВЦЭМ!$D$39:$D$789,СВЦЭМ!$A$39:$A$789,$A72,СВЦЭМ!$B$39:$B$789,V$47)+'СЕТ СН'!$G$11+СВЦЭМ!$D$10+'СЕТ СН'!$G$6-'СЕТ СН'!$G$23</f>
        <v>2350.0346915599998</v>
      </c>
      <c r="W72" s="36">
        <f>SUMIFS(СВЦЭМ!$D$39:$D$789,СВЦЭМ!$A$39:$A$789,$A72,СВЦЭМ!$B$39:$B$789,W$47)+'СЕТ СН'!$G$11+СВЦЭМ!$D$10+'СЕТ СН'!$G$6-'СЕТ СН'!$G$23</f>
        <v>2383.5148837500001</v>
      </c>
      <c r="X72" s="36">
        <f>SUMIFS(СВЦЭМ!$D$39:$D$789,СВЦЭМ!$A$39:$A$789,$A72,СВЦЭМ!$B$39:$B$789,X$47)+'СЕТ СН'!$G$11+СВЦЭМ!$D$10+'СЕТ СН'!$G$6-'СЕТ СН'!$G$23</f>
        <v>2376.60078974</v>
      </c>
      <c r="Y72" s="36">
        <f>SUMIFS(СВЦЭМ!$D$39:$D$789,СВЦЭМ!$A$39:$A$789,$A72,СВЦЭМ!$B$39:$B$789,Y$47)+'СЕТ СН'!$G$11+СВЦЭМ!$D$10+'СЕТ СН'!$G$6-'СЕТ СН'!$G$23</f>
        <v>2431.37137024</v>
      </c>
    </row>
    <row r="73" spans="1:32" ht="15.75" x14ac:dyDescent="0.2">
      <c r="A73" s="35">
        <f t="shared" si="1"/>
        <v>45652</v>
      </c>
      <c r="B73" s="36">
        <f>SUMIFS(СВЦЭМ!$D$39:$D$789,СВЦЭМ!$A$39:$A$789,$A73,СВЦЭМ!$B$39:$B$789,B$47)+'СЕТ СН'!$G$11+СВЦЭМ!$D$10+'СЕТ СН'!$G$6-'СЕТ СН'!$G$23</f>
        <v>2584.9042568</v>
      </c>
      <c r="C73" s="36">
        <f>SUMIFS(СВЦЭМ!$D$39:$D$789,СВЦЭМ!$A$39:$A$789,$A73,СВЦЭМ!$B$39:$B$789,C$47)+'СЕТ СН'!$G$11+СВЦЭМ!$D$10+'СЕТ СН'!$G$6-'СЕТ СН'!$G$23</f>
        <v>2623.4925320699999</v>
      </c>
      <c r="D73" s="36">
        <f>SUMIFS(СВЦЭМ!$D$39:$D$789,СВЦЭМ!$A$39:$A$789,$A73,СВЦЭМ!$B$39:$B$789,D$47)+'СЕТ СН'!$G$11+СВЦЭМ!$D$10+'СЕТ СН'!$G$6-'СЕТ СН'!$G$23</f>
        <v>2650.2003851999998</v>
      </c>
      <c r="E73" s="36">
        <f>SUMIFS(СВЦЭМ!$D$39:$D$789,СВЦЭМ!$A$39:$A$789,$A73,СВЦЭМ!$B$39:$B$789,E$47)+'СЕТ СН'!$G$11+СВЦЭМ!$D$10+'СЕТ СН'!$G$6-'СЕТ СН'!$G$23</f>
        <v>2655.2216157100002</v>
      </c>
      <c r="F73" s="36">
        <f>SUMIFS(СВЦЭМ!$D$39:$D$789,СВЦЭМ!$A$39:$A$789,$A73,СВЦЭМ!$B$39:$B$789,F$47)+'СЕТ СН'!$G$11+СВЦЭМ!$D$10+'СЕТ СН'!$G$6-'СЕТ СН'!$G$23</f>
        <v>2650.79640784</v>
      </c>
      <c r="G73" s="36">
        <f>SUMIFS(СВЦЭМ!$D$39:$D$789,СВЦЭМ!$A$39:$A$789,$A73,СВЦЭМ!$B$39:$B$789,G$47)+'СЕТ СН'!$G$11+СВЦЭМ!$D$10+'СЕТ СН'!$G$6-'СЕТ СН'!$G$23</f>
        <v>2627.0368094199998</v>
      </c>
      <c r="H73" s="36">
        <f>SUMIFS(СВЦЭМ!$D$39:$D$789,СВЦЭМ!$A$39:$A$789,$A73,СВЦЭМ!$B$39:$B$789,H$47)+'СЕТ СН'!$G$11+СВЦЭМ!$D$10+'СЕТ СН'!$G$6-'СЕТ СН'!$G$23</f>
        <v>2544.5619439699999</v>
      </c>
      <c r="I73" s="36">
        <f>SUMIFS(СВЦЭМ!$D$39:$D$789,СВЦЭМ!$A$39:$A$789,$A73,СВЦЭМ!$B$39:$B$789,I$47)+'СЕТ СН'!$G$11+СВЦЭМ!$D$10+'СЕТ СН'!$G$6-'СЕТ СН'!$G$23</f>
        <v>2480.3498591900002</v>
      </c>
      <c r="J73" s="36">
        <f>SUMIFS(СВЦЭМ!$D$39:$D$789,СВЦЭМ!$A$39:$A$789,$A73,СВЦЭМ!$B$39:$B$789,J$47)+'СЕТ СН'!$G$11+СВЦЭМ!$D$10+'СЕТ СН'!$G$6-'СЕТ СН'!$G$23</f>
        <v>2445.8104021899999</v>
      </c>
      <c r="K73" s="36">
        <f>SUMIFS(СВЦЭМ!$D$39:$D$789,СВЦЭМ!$A$39:$A$789,$A73,СВЦЭМ!$B$39:$B$789,K$47)+'СЕТ СН'!$G$11+СВЦЭМ!$D$10+'СЕТ СН'!$G$6-'СЕТ СН'!$G$23</f>
        <v>2426.0628840600002</v>
      </c>
      <c r="L73" s="36">
        <f>SUMIFS(СВЦЭМ!$D$39:$D$789,СВЦЭМ!$A$39:$A$789,$A73,СВЦЭМ!$B$39:$B$789,L$47)+'СЕТ СН'!$G$11+СВЦЭМ!$D$10+'СЕТ СН'!$G$6-'СЕТ СН'!$G$23</f>
        <v>2425.3695776</v>
      </c>
      <c r="M73" s="36">
        <f>SUMIFS(СВЦЭМ!$D$39:$D$789,СВЦЭМ!$A$39:$A$789,$A73,СВЦЭМ!$B$39:$B$789,M$47)+'СЕТ СН'!$G$11+СВЦЭМ!$D$10+'СЕТ СН'!$G$6-'СЕТ СН'!$G$23</f>
        <v>2411.9833300599998</v>
      </c>
      <c r="N73" s="36">
        <f>SUMIFS(СВЦЭМ!$D$39:$D$789,СВЦЭМ!$A$39:$A$789,$A73,СВЦЭМ!$B$39:$B$789,N$47)+'СЕТ СН'!$G$11+СВЦЭМ!$D$10+'СЕТ СН'!$G$6-'СЕТ СН'!$G$23</f>
        <v>2413.38794517</v>
      </c>
      <c r="O73" s="36">
        <f>SUMIFS(СВЦЭМ!$D$39:$D$789,СВЦЭМ!$A$39:$A$789,$A73,СВЦЭМ!$B$39:$B$789,O$47)+'СЕТ СН'!$G$11+СВЦЭМ!$D$10+'СЕТ СН'!$G$6-'СЕТ СН'!$G$23</f>
        <v>2405.89443712</v>
      </c>
      <c r="P73" s="36">
        <f>SUMIFS(СВЦЭМ!$D$39:$D$789,СВЦЭМ!$A$39:$A$789,$A73,СВЦЭМ!$B$39:$B$789,P$47)+'СЕТ СН'!$G$11+СВЦЭМ!$D$10+'СЕТ СН'!$G$6-'СЕТ СН'!$G$23</f>
        <v>2418.4645112500002</v>
      </c>
      <c r="Q73" s="36">
        <f>SUMIFS(СВЦЭМ!$D$39:$D$789,СВЦЭМ!$A$39:$A$789,$A73,СВЦЭМ!$B$39:$B$789,Q$47)+'СЕТ СН'!$G$11+СВЦЭМ!$D$10+'СЕТ СН'!$G$6-'СЕТ СН'!$G$23</f>
        <v>2470.2913005800001</v>
      </c>
      <c r="R73" s="36">
        <f>SUMIFS(СВЦЭМ!$D$39:$D$789,СВЦЭМ!$A$39:$A$789,$A73,СВЦЭМ!$B$39:$B$789,R$47)+'СЕТ СН'!$G$11+СВЦЭМ!$D$10+'СЕТ СН'!$G$6-'СЕТ СН'!$G$23</f>
        <v>2426.86877942</v>
      </c>
      <c r="S73" s="36">
        <f>SUMIFS(СВЦЭМ!$D$39:$D$789,СВЦЭМ!$A$39:$A$789,$A73,СВЦЭМ!$B$39:$B$789,S$47)+'СЕТ СН'!$G$11+СВЦЭМ!$D$10+'СЕТ СН'!$G$6-'СЕТ СН'!$G$23</f>
        <v>2434.7676115099998</v>
      </c>
      <c r="T73" s="36">
        <f>SUMIFS(СВЦЭМ!$D$39:$D$789,СВЦЭМ!$A$39:$A$789,$A73,СВЦЭМ!$B$39:$B$789,T$47)+'СЕТ СН'!$G$11+СВЦЭМ!$D$10+'СЕТ СН'!$G$6-'СЕТ СН'!$G$23</f>
        <v>2416.3955522599999</v>
      </c>
      <c r="U73" s="36">
        <f>SUMIFS(СВЦЭМ!$D$39:$D$789,СВЦЭМ!$A$39:$A$789,$A73,СВЦЭМ!$B$39:$B$789,U$47)+'СЕТ СН'!$G$11+СВЦЭМ!$D$10+'СЕТ СН'!$G$6-'СЕТ СН'!$G$23</f>
        <v>2430.1999113299998</v>
      </c>
      <c r="V73" s="36">
        <f>SUMIFS(СВЦЭМ!$D$39:$D$789,СВЦЭМ!$A$39:$A$789,$A73,СВЦЭМ!$B$39:$B$789,V$47)+'СЕТ СН'!$G$11+СВЦЭМ!$D$10+'СЕТ СН'!$G$6-'СЕТ СН'!$G$23</f>
        <v>2457.0823357700001</v>
      </c>
      <c r="W73" s="36">
        <f>SUMIFS(СВЦЭМ!$D$39:$D$789,СВЦЭМ!$A$39:$A$789,$A73,СВЦЭМ!$B$39:$B$789,W$47)+'СЕТ СН'!$G$11+СВЦЭМ!$D$10+'СЕТ СН'!$G$6-'СЕТ СН'!$G$23</f>
        <v>2467.92667063</v>
      </c>
      <c r="X73" s="36">
        <f>SUMIFS(СВЦЭМ!$D$39:$D$789,СВЦЭМ!$A$39:$A$789,$A73,СВЦЭМ!$B$39:$B$789,X$47)+'СЕТ СН'!$G$11+СВЦЭМ!$D$10+'СЕТ СН'!$G$6-'СЕТ СН'!$G$23</f>
        <v>2478.74303255</v>
      </c>
      <c r="Y73" s="36">
        <f>SUMIFS(СВЦЭМ!$D$39:$D$789,СВЦЭМ!$A$39:$A$789,$A73,СВЦЭМ!$B$39:$B$789,Y$47)+'СЕТ СН'!$G$11+СВЦЭМ!$D$10+'СЕТ СН'!$G$6-'СЕТ СН'!$G$23</f>
        <v>2495.3182690799999</v>
      </c>
    </row>
    <row r="74" spans="1:32" ht="15.75" x14ac:dyDescent="0.2">
      <c r="A74" s="35">
        <f t="shared" si="1"/>
        <v>45653</v>
      </c>
      <c r="B74" s="36">
        <f>SUMIFS(СВЦЭМ!$D$39:$D$789,СВЦЭМ!$A$39:$A$789,$A74,СВЦЭМ!$B$39:$B$789,B$47)+'СЕТ СН'!$G$11+СВЦЭМ!$D$10+'СЕТ СН'!$G$6-'СЕТ СН'!$G$23</f>
        <v>2597.9876955</v>
      </c>
      <c r="C74" s="36">
        <f>SUMIFS(СВЦЭМ!$D$39:$D$789,СВЦЭМ!$A$39:$A$789,$A74,СВЦЭМ!$B$39:$B$789,C$47)+'СЕТ СН'!$G$11+СВЦЭМ!$D$10+'СЕТ СН'!$G$6-'СЕТ СН'!$G$23</f>
        <v>2616.0073328799999</v>
      </c>
      <c r="D74" s="36">
        <f>SUMIFS(СВЦЭМ!$D$39:$D$789,СВЦЭМ!$A$39:$A$789,$A74,СВЦЭМ!$B$39:$B$789,D$47)+'СЕТ СН'!$G$11+СВЦЭМ!$D$10+'СЕТ СН'!$G$6-'СЕТ СН'!$G$23</f>
        <v>2627.7324346199998</v>
      </c>
      <c r="E74" s="36">
        <f>SUMIFS(СВЦЭМ!$D$39:$D$789,СВЦЭМ!$A$39:$A$789,$A74,СВЦЭМ!$B$39:$B$789,E$47)+'СЕТ СН'!$G$11+СВЦЭМ!$D$10+'СЕТ СН'!$G$6-'СЕТ СН'!$G$23</f>
        <v>2637.22449925</v>
      </c>
      <c r="F74" s="36">
        <f>SUMIFS(СВЦЭМ!$D$39:$D$789,СВЦЭМ!$A$39:$A$789,$A74,СВЦЭМ!$B$39:$B$789,F$47)+'СЕТ СН'!$G$11+СВЦЭМ!$D$10+'СЕТ СН'!$G$6-'СЕТ СН'!$G$23</f>
        <v>2629.4917398399998</v>
      </c>
      <c r="G74" s="36">
        <f>SUMIFS(СВЦЭМ!$D$39:$D$789,СВЦЭМ!$A$39:$A$789,$A74,СВЦЭМ!$B$39:$B$789,G$47)+'СЕТ СН'!$G$11+СВЦЭМ!$D$10+'СЕТ СН'!$G$6-'СЕТ СН'!$G$23</f>
        <v>2598.8181352000001</v>
      </c>
      <c r="H74" s="36">
        <f>SUMIFS(СВЦЭМ!$D$39:$D$789,СВЦЭМ!$A$39:$A$789,$A74,СВЦЭМ!$B$39:$B$789,H$47)+'СЕТ СН'!$G$11+СВЦЭМ!$D$10+'СЕТ СН'!$G$6-'СЕТ СН'!$G$23</f>
        <v>2519.2800880599998</v>
      </c>
      <c r="I74" s="36">
        <f>SUMIFS(СВЦЭМ!$D$39:$D$789,СВЦЭМ!$A$39:$A$789,$A74,СВЦЭМ!$B$39:$B$789,I$47)+'СЕТ СН'!$G$11+СВЦЭМ!$D$10+'СЕТ СН'!$G$6-'СЕТ СН'!$G$23</f>
        <v>2432.2620627599999</v>
      </c>
      <c r="J74" s="36">
        <f>SUMIFS(СВЦЭМ!$D$39:$D$789,СВЦЭМ!$A$39:$A$789,$A74,СВЦЭМ!$B$39:$B$789,J$47)+'СЕТ СН'!$G$11+СВЦЭМ!$D$10+'СЕТ СН'!$G$6-'СЕТ СН'!$G$23</f>
        <v>2406.1938088100001</v>
      </c>
      <c r="K74" s="36">
        <f>SUMIFS(СВЦЭМ!$D$39:$D$789,СВЦЭМ!$A$39:$A$789,$A74,СВЦЭМ!$B$39:$B$789,K$47)+'СЕТ СН'!$G$11+СВЦЭМ!$D$10+'СЕТ СН'!$G$6-'СЕТ СН'!$G$23</f>
        <v>2406.3247053700002</v>
      </c>
      <c r="L74" s="36">
        <f>SUMIFS(СВЦЭМ!$D$39:$D$789,СВЦЭМ!$A$39:$A$789,$A74,СВЦЭМ!$B$39:$B$789,L$47)+'СЕТ СН'!$G$11+СВЦЭМ!$D$10+'СЕТ СН'!$G$6-'СЕТ СН'!$G$23</f>
        <v>2428.2578903799999</v>
      </c>
      <c r="M74" s="36">
        <f>SUMIFS(СВЦЭМ!$D$39:$D$789,СВЦЭМ!$A$39:$A$789,$A74,СВЦЭМ!$B$39:$B$789,M$47)+'СЕТ СН'!$G$11+СВЦЭМ!$D$10+'СЕТ СН'!$G$6-'СЕТ СН'!$G$23</f>
        <v>2489.3503541499999</v>
      </c>
      <c r="N74" s="36">
        <f>SUMIFS(СВЦЭМ!$D$39:$D$789,СВЦЭМ!$A$39:$A$789,$A74,СВЦЭМ!$B$39:$B$789,N$47)+'СЕТ СН'!$G$11+СВЦЭМ!$D$10+'СЕТ СН'!$G$6-'СЕТ СН'!$G$23</f>
        <v>2511.7954372200002</v>
      </c>
      <c r="O74" s="36">
        <f>SUMIFS(СВЦЭМ!$D$39:$D$789,СВЦЭМ!$A$39:$A$789,$A74,СВЦЭМ!$B$39:$B$789,O$47)+'СЕТ СН'!$G$11+СВЦЭМ!$D$10+'СЕТ СН'!$G$6-'СЕТ СН'!$G$23</f>
        <v>2513.0457791199997</v>
      </c>
      <c r="P74" s="36">
        <f>SUMIFS(СВЦЭМ!$D$39:$D$789,СВЦЭМ!$A$39:$A$789,$A74,СВЦЭМ!$B$39:$B$789,P$47)+'СЕТ СН'!$G$11+СВЦЭМ!$D$10+'СЕТ СН'!$G$6-'СЕТ СН'!$G$23</f>
        <v>2500.2736738399999</v>
      </c>
      <c r="Q74" s="36">
        <f>SUMIFS(СВЦЭМ!$D$39:$D$789,СВЦЭМ!$A$39:$A$789,$A74,СВЦЭМ!$B$39:$B$789,Q$47)+'СЕТ СН'!$G$11+СВЦЭМ!$D$10+'СЕТ СН'!$G$6-'СЕТ СН'!$G$23</f>
        <v>2512.0907923200002</v>
      </c>
      <c r="R74" s="36">
        <f>SUMIFS(СВЦЭМ!$D$39:$D$789,СВЦЭМ!$A$39:$A$789,$A74,СВЦЭМ!$B$39:$B$789,R$47)+'СЕТ СН'!$G$11+СВЦЭМ!$D$10+'СЕТ СН'!$G$6-'СЕТ СН'!$G$23</f>
        <v>2503.19783534</v>
      </c>
      <c r="S74" s="36">
        <f>SUMIFS(СВЦЭМ!$D$39:$D$789,СВЦЭМ!$A$39:$A$789,$A74,СВЦЭМ!$B$39:$B$789,S$47)+'СЕТ СН'!$G$11+СВЦЭМ!$D$10+'СЕТ СН'!$G$6-'СЕТ СН'!$G$23</f>
        <v>2489.6434411599998</v>
      </c>
      <c r="T74" s="36">
        <f>SUMIFS(СВЦЭМ!$D$39:$D$789,СВЦЭМ!$A$39:$A$789,$A74,СВЦЭМ!$B$39:$B$789,T$47)+'СЕТ СН'!$G$11+СВЦЭМ!$D$10+'СЕТ СН'!$G$6-'СЕТ СН'!$G$23</f>
        <v>2460.7392015099999</v>
      </c>
      <c r="U74" s="36">
        <f>SUMIFS(СВЦЭМ!$D$39:$D$789,СВЦЭМ!$A$39:$A$789,$A74,СВЦЭМ!$B$39:$B$789,U$47)+'СЕТ СН'!$G$11+СВЦЭМ!$D$10+'СЕТ СН'!$G$6-'СЕТ СН'!$G$23</f>
        <v>2430.0564359499999</v>
      </c>
      <c r="V74" s="36">
        <f>SUMIFS(СВЦЭМ!$D$39:$D$789,СВЦЭМ!$A$39:$A$789,$A74,СВЦЭМ!$B$39:$B$789,V$47)+'СЕТ СН'!$G$11+СВЦЭМ!$D$10+'СЕТ СН'!$G$6-'СЕТ СН'!$G$23</f>
        <v>2439.91647973</v>
      </c>
      <c r="W74" s="36">
        <f>SUMIFS(СВЦЭМ!$D$39:$D$789,СВЦЭМ!$A$39:$A$789,$A74,СВЦЭМ!$B$39:$B$789,W$47)+'СЕТ СН'!$G$11+СВЦЭМ!$D$10+'СЕТ СН'!$G$6-'СЕТ СН'!$G$23</f>
        <v>2470.2723895100003</v>
      </c>
      <c r="X74" s="36">
        <f>SUMIFS(СВЦЭМ!$D$39:$D$789,СВЦЭМ!$A$39:$A$789,$A74,СВЦЭМ!$B$39:$B$789,X$47)+'СЕТ СН'!$G$11+СВЦЭМ!$D$10+'СЕТ СН'!$G$6-'СЕТ СН'!$G$23</f>
        <v>2514.57235201</v>
      </c>
      <c r="Y74" s="36">
        <f>SUMIFS(СВЦЭМ!$D$39:$D$789,СВЦЭМ!$A$39:$A$789,$A74,СВЦЭМ!$B$39:$B$789,Y$47)+'СЕТ СН'!$G$11+СВЦЭМ!$D$10+'СЕТ СН'!$G$6-'СЕТ СН'!$G$23</f>
        <v>2518.8873240799999</v>
      </c>
    </row>
    <row r="75" spans="1:32" ht="15.75" x14ac:dyDescent="0.2">
      <c r="A75" s="35">
        <f t="shared" si="1"/>
        <v>45654</v>
      </c>
      <c r="B75" s="36">
        <f>SUMIFS(СВЦЭМ!$D$39:$D$789,СВЦЭМ!$A$39:$A$789,$A75,СВЦЭМ!$B$39:$B$789,B$47)+'СЕТ СН'!$G$11+СВЦЭМ!$D$10+'СЕТ СН'!$G$6-'СЕТ СН'!$G$23</f>
        <v>2522.2415670999999</v>
      </c>
      <c r="C75" s="36">
        <f>SUMIFS(СВЦЭМ!$D$39:$D$789,СВЦЭМ!$A$39:$A$789,$A75,СВЦЭМ!$B$39:$B$789,C$47)+'СЕТ СН'!$G$11+СВЦЭМ!$D$10+'СЕТ СН'!$G$6-'СЕТ СН'!$G$23</f>
        <v>2562.3656295999999</v>
      </c>
      <c r="D75" s="36">
        <f>SUMIFS(СВЦЭМ!$D$39:$D$789,СВЦЭМ!$A$39:$A$789,$A75,СВЦЭМ!$B$39:$B$789,D$47)+'СЕТ СН'!$G$11+СВЦЭМ!$D$10+'СЕТ СН'!$G$6-'СЕТ СН'!$G$23</f>
        <v>2615.7619629800001</v>
      </c>
      <c r="E75" s="36">
        <f>SUMIFS(СВЦЭМ!$D$39:$D$789,СВЦЭМ!$A$39:$A$789,$A75,СВЦЭМ!$B$39:$B$789,E$47)+'СЕТ СН'!$G$11+СВЦЭМ!$D$10+'СЕТ СН'!$G$6-'СЕТ СН'!$G$23</f>
        <v>2635.6501767700001</v>
      </c>
      <c r="F75" s="36">
        <f>SUMIFS(СВЦЭМ!$D$39:$D$789,СВЦЭМ!$A$39:$A$789,$A75,СВЦЭМ!$B$39:$B$789,F$47)+'СЕТ СН'!$G$11+СВЦЭМ!$D$10+'СЕТ СН'!$G$6-'СЕТ СН'!$G$23</f>
        <v>2635.2215070500001</v>
      </c>
      <c r="G75" s="36">
        <f>SUMIFS(СВЦЭМ!$D$39:$D$789,СВЦЭМ!$A$39:$A$789,$A75,СВЦЭМ!$B$39:$B$789,G$47)+'СЕТ СН'!$G$11+СВЦЭМ!$D$10+'СЕТ СН'!$G$6-'СЕТ СН'!$G$23</f>
        <v>2605.94519984</v>
      </c>
      <c r="H75" s="36">
        <f>SUMIFS(СВЦЭМ!$D$39:$D$789,СВЦЭМ!$A$39:$A$789,$A75,СВЦЭМ!$B$39:$B$789,H$47)+'СЕТ СН'!$G$11+СВЦЭМ!$D$10+'СЕТ СН'!$G$6-'СЕТ СН'!$G$23</f>
        <v>2580.7754829699998</v>
      </c>
      <c r="I75" s="36">
        <f>SUMIFS(СВЦЭМ!$D$39:$D$789,СВЦЭМ!$A$39:$A$789,$A75,СВЦЭМ!$B$39:$B$789,I$47)+'СЕТ СН'!$G$11+СВЦЭМ!$D$10+'СЕТ СН'!$G$6-'СЕТ СН'!$G$23</f>
        <v>2507.6652438900001</v>
      </c>
      <c r="J75" s="36">
        <f>SUMIFS(СВЦЭМ!$D$39:$D$789,СВЦЭМ!$A$39:$A$789,$A75,СВЦЭМ!$B$39:$B$789,J$47)+'СЕТ СН'!$G$11+СВЦЭМ!$D$10+'СЕТ СН'!$G$6-'СЕТ СН'!$G$23</f>
        <v>2485.1363818</v>
      </c>
      <c r="K75" s="36">
        <f>SUMIFS(СВЦЭМ!$D$39:$D$789,СВЦЭМ!$A$39:$A$789,$A75,СВЦЭМ!$B$39:$B$789,K$47)+'СЕТ СН'!$G$11+СВЦЭМ!$D$10+'СЕТ СН'!$G$6-'СЕТ СН'!$G$23</f>
        <v>2465.4960444500002</v>
      </c>
      <c r="L75" s="36">
        <f>SUMIFS(СВЦЭМ!$D$39:$D$789,СВЦЭМ!$A$39:$A$789,$A75,СВЦЭМ!$B$39:$B$789,L$47)+'СЕТ СН'!$G$11+СВЦЭМ!$D$10+'СЕТ СН'!$G$6-'СЕТ СН'!$G$23</f>
        <v>2442.0411927099999</v>
      </c>
      <c r="M75" s="36">
        <f>SUMIFS(СВЦЭМ!$D$39:$D$789,СВЦЭМ!$A$39:$A$789,$A75,СВЦЭМ!$B$39:$B$789,M$47)+'СЕТ СН'!$G$11+СВЦЭМ!$D$10+'СЕТ СН'!$G$6-'СЕТ СН'!$G$23</f>
        <v>2499.3031524600001</v>
      </c>
      <c r="N75" s="36">
        <f>SUMIFS(СВЦЭМ!$D$39:$D$789,СВЦЭМ!$A$39:$A$789,$A75,СВЦЭМ!$B$39:$B$789,N$47)+'СЕТ СН'!$G$11+СВЦЭМ!$D$10+'СЕТ СН'!$G$6-'СЕТ СН'!$G$23</f>
        <v>2505.2122264899999</v>
      </c>
      <c r="O75" s="36">
        <f>SUMIFS(СВЦЭМ!$D$39:$D$789,СВЦЭМ!$A$39:$A$789,$A75,СВЦЭМ!$B$39:$B$789,O$47)+'СЕТ СН'!$G$11+СВЦЭМ!$D$10+'СЕТ СН'!$G$6-'СЕТ СН'!$G$23</f>
        <v>2512.8729193299996</v>
      </c>
      <c r="P75" s="36">
        <f>SUMIFS(СВЦЭМ!$D$39:$D$789,СВЦЭМ!$A$39:$A$789,$A75,СВЦЭМ!$B$39:$B$789,P$47)+'СЕТ СН'!$G$11+СВЦЭМ!$D$10+'СЕТ СН'!$G$6-'СЕТ СН'!$G$23</f>
        <v>2510.4593067699998</v>
      </c>
      <c r="Q75" s="36">
        <f>SUMIFS(СВЦЭМ!$D$39:$D$789,СВЦЭМ!$A$39:$A$789,$A75,СВЦЭМ!$B$39:$B$789,Q$47)+'СЕТ СН'!$G$11+СВЦЭМ!$D$10+'СЕТ СН'!$G$6-'СЕТ СН'!$G$23</f>
        <v>2522.72838452</v>
      </c>
      <c r="R75" s="36">
        <f>SUMIFS(СВЦЭМ!$D$39:$D$789,СВЦЭМ!$A$39:$A$789,$A75,СВЦЭМ!$B$39:$B$789,R$47)+'СЕТ СН'!$G$11+СВЦЭМ!$D$10+'СЕТ СН'!$G$6-'СЕТ СН'!$G$23</f>
        <v>2517.7373587399998</v>
      </c>
      <c r="S75" s="36">
        <f>SUMIFS(СВЦЭМ!$D$39:$D$789,СВЦЭМ!$A$39:$A$789,$A75,СВЦЭМ!$B$39:$B$789,S$47)+'СЕТ СН'!$G$11+СВЦЭМ!$D$10+'СЕТ СН'!$G$6-'СЕТ СН'!$G$23</f>
        <v>2490.5168469800001</v>
      </c>
      <c r="T75" s="36">
        <f>SUMIFS(СВЦЭМ!$D$39:$D$789,СВЦЭМ!$A$39:$A$789,$A75,СВЦЭМ!$B$39:$B$789,T$47)+'СЕТ СН'!$G$11+СВЦЭМ!$D$10+'СЕТ СН'!$G$6-'СЕТ СН'!$G$23</f>
        <v>2466.5106077199998</v>
      </c>
      <c r="U75" s="36">
        <f>SUMIFS(СВЦЭМ!$D$39:$D$789,СВЦЭМ!$A$39:$A$789,$A75,СВЦЭМ!$B$39:$B$789,U$47)+'СЕТ СН'!$G$11+СВЦЭМ!$D$10+'СЕТ СН'!$G$6-'СЕТ СН'!$G$23</f>
        <v>2482.6190921100001</v>
      </c>
      <c r="V75" s="36">
        <f>SUMIFS(СВЦЭМ!$D$39:$D$789,СВЦЭМ!$A$39:$A$789,$A75,СВЦЭМ!$B$39:$B$789,V$47)+'СЕТ СН'!$G$11+СВЦЭМ!$D$10+'СЕТ СН'!$G$6-'СЕТ СН'!$G$23</f>
        <v>2494.2621875</v>
      </c>
      <c r="W75" s="36">
        <f>SUMIFS(СВЦЭМ!$D$39:$D$789,СВЦЭМ!$A$39:$A$789,$A75,СВЦЭМ!$B$39:$B$789,W$47)+'СЕТ СН'!$G$11+СВЦЭМ!$D$10+'СЕТ СН'!$G$6-'СЕТ СН'!$G$23</f>
        <v>2503.5147457200001</v>
      </c>
      <c r="X75" s="36">
        <f>SUMIFS(СВЦЭМ!$D$39:$D$789,СВЦЭМ!$A$39:$A$789,$A75,СВЦЭМ!$B$39:$B$789,X$47)+'СЕТ СН'!$G$11+СВЦЭМ!$D$10+'СЕТ СН'!$G$6-'СЕТ СН'!$G$23</f>
        <v>2514.7588719699997</v>
      </c>
      <c r="Y75" s="36">
        <f>SUMIFS(СВЦЭМ!$D$39:$D$789,СВЦЭМ!$A$39:$A$789,$A75,СВЦЭМ!$B$39:$B$789,Y$47)+'СЕТ СН'!$G$11+СВЦЭМ!$D$10+'СЕТ СН'!$G$6-'СЕТ СН'!$G$23</f>
        <v>2589.5574807899998</v>
      </c>
    </row>
    <row r="76" spans="1:32" ht="15.75" x14ac:dyDescent="0.2">
      <c r="A76" s="35">
        <f t="shared" si="1"/>
        <v>45655</v>
      </c>
      <c r="B76" s="36">
        <f>SUMIFS(СВЦЭМ!$D$39:$D$789,СВЦЭМ!$A$39:$A$789,$A76,СВЦЭМ!$B$39:$B$789,B$47)+'СЕТ СН'!$G$11+СВЦЭМ!$D$10+'СЕТ СН'!$G$6-'СЕТ СН'!$G$23</f>
        <v>2454.8968826999999</v>
      </c>
      <c r="C76" s="36">
        <f>SUMIFS(СВЦЭМ!$D$39:$D$789,СВЦЭМ!$A$39:$A$789,$A76,СВЦЭМ!$B$39:$B$789,C$47)+'СЕТ СН'!$G$11+СВЦЭМ!$D$10+'СЕТ СН'!$G$6-'СЕТ СН'!$G$23</f>
        <v>2492.5865451600002</v>
      </c>
      <c r="D76" s="36">
        <f>SUMIFS(СВЦЭМ!$D$39:$D$789,СВЦЭМ!$A$39:$A$789,$A76,СВЦЭМ!$B$39:$B$789,D$47)+'СЕТ СН'!$G$11+СВЦЭМ!$D$10+'СЕТ СН'!$G$6-'СЕТ СН'!$G$23</f>
        <v>2602.68429535</v>
      </c>
      <c r="E76" s="36">
        <f>SUMIFS(СВЦЭМ!$D$39:$D$789,СВЦЭМ!$A$39:$A$789,$A76,СВЦЭМ!$B$39:$B$789,E$47)+'СЕТ СН'!$G$11+СВЦЭМ!$D$10+'СЕТ СН'!$G$6-'СЕТ СН'!$G$23</f>
        <v>2640.2758862999999</v>
      </c>
      <c r="F76" s="36">
        <f>SUMIFS(СВЦЭМ!$D$39:$D$789,СВЦЭМ!$A$39:$A$789,$A76,СВЦЭМ!$B$39:$B$789,F$47)+'СЕТ СН'!$G$11+СВЦЭМ!$D$10+'СЕТ СН'!$G$6-'СЕТ СН'!$G$23</f>
        <v>2647.9935552799998</v>
      </c>
      <c r="G76" s="36">
        <f>SUMIFS(СВЦЭМ!$D$39:$D$789,СВЦЭМ!$A$39:$A$789,$A76,СВЦЭМ!$B$39:$B$789,G$47)+'СЕТ СН'!$G$11+СВЦЭМ!$D$10+'СЕТ СН'!$G$6-'СЕТ СН'!$G$23</f>
        <v>2645.3238414699999</v>
      </c>
      <c r="H76" s="36">
        <f>SUMIFS(СВЦЭМ!$D$39:$D$789,СВЦЭМ!$A$39:$A$789,$A76,СВЦЭМ!$B$39:$B$789,H$47)+'СЕТ СН'!$G$11+СВЦЭМ!$D$10+'СЕТ СН'!$G$6-'СЕТ СН'!$G$23</f>
        <v>2603.2650865800001</v>
      </c>
      <c r="I76" s="36">
        <f>SUMIFS(СВЦЭМ!$D$39:$D$789,СВЦЭМ!$A$39:$A$789,$A76,СВЦЭМ!$B$39:$B$789,I$47)+'СЕТ СН'!$G$11+СВЦЭМ!$D$10+'СЕТ СН'!$G$6-'СЕТ СН'!$G$23</f>
        <v>2530.5547261299998</v>
      </c>
      <c r="J76" s="36">
        <f>SUMIFS(СВЦЭМ!$D$39:$D$789,СВЦЭМ!$A$39:$A$789,$A76,СВЦЭМ!$B$39:$B$789,J$47)+'СЕТ СН'!$G$11+СВЦЭМ!$D$10+'СЕТ СН'!$G$6-'СЕТ СН'!$G$23</f>
        <v>2504.9887626199998</v>
      </c>
      <c r="K76" s="36">
        <f>SUMIFS(СВЦЭМ!$D$39:$D$789,СВЦЭМ!$A$39:$A$789,$A76,СВЦЭМ!$B$39:$B$789,K$47)+'СЕТ СН'!$G$11+СВЦЭМ!$D$10+'СЕТ СН'!$G$6-'СЕТ СН'!$G$23</f>
        <v>2420.6746922799998</v>
      </c>
      <c r="L76" s="36">
        <f>SUMIFS(СВЦЭМ!$D$39:$D$789,СВЦЭМ!$A$39:$A$789,$A76,СВЦЭМ!$B$39:$B$789,L$47)+'СЕТ СН'!$G$11+СВЦЭМ!$D$10+'СЕТ СН'!$G$6-'СЕТ СН'!$G$23</f>
        <v>2394.9138673400003</v>
      </c>
      <c r="M76" s="36">
        <f>SUMIFS(СВЦЭМ!$D$39:$D$789,СВЦЭМ!$A$39:$A$789,$A76,СВЦЭМ!$B$39:$B$789,M$47)+'СЕТ СН'!$G$11+СВЦЭМ!$D$10+'СЕТ СН'!$G$6-'СЕТ СН'!$G$23</f>
        <v>2378.6846404399998</v>
      </c>
      <c r="N76" s="36">
        <f>SUMIFS(СВЦЭМ!$D$39:$D$789,СВЦЭМ!$A$39:$A$789,$A76,СВЦЭМ!$B$39:$B$789,N$47)+'СЕТ СН'!$G$11+СВЦЭМ!$D$10+'СЕТ СН'!$G$6-'СЕТ СН'!$G$23</f>
        <v>2357.7283741900001</v>
      </c>
      <c r="O76" s="36">
        <f>SUMIFS(СВЦЭМ!$D$39:$D$789,СВЦЭМ!$A$39:$A$789,$A76,СВЦЭМ!$B$39:$B$789,O$47)+'СЕТ СН'!$G$11+СВЦЭМ!$D$10+'СЕТ СН'!$G$6-'СЕТ СН'!$G$23</f>
        <v>2396.5752573300001</v>
      </c>
      <c r="P76" s="36">
        <f>SUMIFS(СВЦЭМ!$D$39:$D$789,СВЦЭМ!$A$39:$A$789,$A76,СВЦЭМ!$B$39:$B$789,P$47)+'СЕТ СН'!$G$11+СВЦЭМ!$D$10+'СЕТ СН'!$G$6-'СЕТ СН'!$G$23</f>
        <v>2407.1928020999999</v>
      </c>
      <c r="Q76" s="36">
        <f>SUMIFS(СВЦЭМ!$D$39:$D$789,СВЦЭМ!$A$39:$A$789,$A76,СВЦЭМ!$B$39:$B$789,Q$47)+'СЕТ СН'!$G$11+СВЦЭМ!$D$10+'СЕТ СН'!$G$6-'СЕТ СН'!$G$23</f>
        <v>2450.6176060000003</v>
      </c>
      <c r="R76" s="36">
        <f>SUMIFS(СВЦЭМ!$D$39:$D$789,СВЦЭМ!$A$39:$A$789,$A76,СВЦЭМ!$B$39:$B$789,R$47)+'СЕТ СН'!$G$11+СВЦЭМ!$D$10+'СЕТ СН'!$G$6-'СЕТ СН'!$G$23</f>
        <v>2419.9072569600003</v>
      </c>
      <c r="S76" s="36">
        <f>SUMIFS(СВЦЭМ!$D$39:$D$789,СВЦЭМ!$A$39:$A$789,$A76,СВЦЭМ!$B$39:$B$789,S$47)+'СЕТ СН'!$G$11+СВЦЭМ!$D$10+'СЕТ СН'!$G$6-'СЕТ СН'!$G$23</f>
        <v>2359.72693011</v>
      </c>
      <c r="T76" s="36">
        <f>SUMIFS(СВЦЭМ!$D$39:$D$789,СВЦЭМ!$A$39:$A$789,$A76,СВЦЭМ!$B$39:$B$789,T$47)+'СЕТ СН'!$G$11+СВЦЭМ!$D$10+'СЕТ СН'!$G$6-'СЕТ СН'!$G$23</f>
        <v>2317.9813931399999</v>
      </c>
      <c r="U76" s="36">
        <f>SUMIFS(СВЦЭМ!$D$39:$D$789,СВЦЭМ!$A$39:$A$789,$A76,СВЦЭМ!$B$39:$B$789,U$47)+'СЕТ СН'!$G$11+СВЦЭМ!$D$10+'СЕТ СН'!$G$6-'СЕТ СН'!$G$23</f>
        <v>2304.90647756</v>
      </c>
      <c r="V76" s="36">
        <f>SUMIFS(СВЦЭМ!$D$39:$D$789,СВЦЭМ!$A$39:$A$789,$A76,СВЦЭМ!$B$39:$B$789,V$47)+'СЕТ СН'!$G$11+СВЦЭМ!$D$10+'СЕТ СН'!$G$6-'СЕТ СН'!$G$23</f>
        <v>2339.1453182700002</v>
      </c>
      <c r="W76" s="36">
        <f>SUMIFS(СВЦЭМ!$D$39:$D$789,СВЦЭМ!$A$39:$A$789,$A76,СВЦЭМ!$B$39:$B$789,W$47)+'СЕТ СН'!$G$11+СВЦЭМ!$D$10+'СЕТ СН'!$G$6-'СЕТ СН'!$G$23</f>
        <v>2368.7991315099998</v>
      </c>
      <c r="X76" s="36">
        <f>SUMIFS(СВЦЭМ!$D$39:$D$789,СВЦЭМ!$A$39:$A$789,$A76,СВЦЭМ!$B$39:$B$789,X$47)+'СЕТ СН'!$G$11+СВЦЭМ!$D$10+'СЕТ СН'!$G$6-'СЕТ СН'!$G$23</f>
        <v>2408.1968125200001</v>
      </c>
      <c r="Y76" s="36">
        <f>SUMIFS(СВЦЭМ!$D$39:$D$789,СВЦЭМ!$A$39:$A$789,$A76,СВЦЭМ!$B$39:$B$789,Y$47)+'СЕТ СН'!$G$11+СВЦЭМ!$D$10+'СЕТ СН'!$G$6-'СЕТ СН'!$G$23</f>
        <v>2435.7960433200001</v>
      </c>
    </row>
    <row r="77" spans="1:32" ht="15.75" x14ac:dyDescent="0.2">
      <c r="A77" s="35">
        <f t="shared" si="1"/>
        <v>45656</v>
      </c>
      <c r="B77" s="36">
        <f>SUMIFS(СВЦЭМ!$D$39:$D$789,СВЦЭМ!$A$39:$A$789,$A77,СВЦЭМ!$B$39:$B$789,B$47)+'СЕТ СН'!$G$11+СВЦЭМ!$D$10+'СЕТ СН'!$G$6-'СЕТ СН'!$G$23</f>
        <v>2627.2957655699997</v>
      </c>
      <c r="C77" s="36">
        <f>SUMIFS(СВЦЭМ!$D$39:$D$789,СВЦЭМ!$A$39:$A$789,$A77,СВЦЭМ!$B$39:$B$789,C$47)+'СЕТ СН'!$G$11+СВЦЭМ!$D$10+'СЕТ СН'!$G$6-'СЕТ СН'!$G$23</f>
        <v>2685.1531232100001</v>
      </c>
      <c r="D77" s="36">
        <f>SUMIFS(СВЦЭМ!$D$39:$D$789,СВЦЭМ!$A$39:$A$789,$A77,СВЦЭМ!$B$39:$B$789,D$47)+'СЕТ СН'!$G$11+СВЦЭМ!$D$10+'СЕТ СН'!$G$6-'СЕТ СН'!$G$23</f>
        <v>2705.3559359299998</v>
      </c>
      <c r="E77" s="36">
        <f>SUMIFS(СВЦЭМ!$D$39:$D$789,СВЦЭМ!$A$39:$A$789,$A77,СВЦЭМ!$B$39:$B$789,E$47)+'СЕТ СН'!$G$11+СВЦЭМ!$D$10+'СЕТ СН'!$G$6-'СЕТ СН'!$G$23</f>
        <v>2721.85583903</v>
      </c>
      <c r="F77" s="36">
        <f>SUMIFS(СВЦЭМ!$D$39:$D$789,СВЦЭМ!$A$39:$A$789,$A77,СВЦЭМ!$B$39:$B$789,F$47)+'СЕТ СН'!$G$11+СВЦЭМ!$D$10+'СЕТ СН'!$G$6-'СЕТ СН'!$G$23</f>
        <v>2726.4386754900002</v>
      </c>
      <c r="G77" s="36">
        <f>SUMIFS(СВЦЭМ!$D$39:$D$789,СВЦЭМ!$A$39:$A$789,$A77,СВЦЭМ!$B$39:$B$789,G$47)+'СЕТ СН'!$G$11+СВЦЭМ!$D$10+'СЕТ СН'!$G$6-'СЕТ СН'!$G$23</f>
        <v>2723.8346250499999</v>
      </c>
      <c r="H77" s="36">
        <f>SUMIFS(СВЦЭМ!$D$39:$D$789,СВЦЭМ!$A$39:$A$789,$A77,СВЦЭМ!$B$39:$B$789,H$47)+'СЕТ СН'!$G$11+СВЦЭМ!$D$10+'СЕТ СН'!$G$6-'СЕТ СН'!$G$23</f>
        <v>2707.2343995400001</v>
      </c>
      <c r="I77" s="36">
        <f>SUMIFS(СВЦЭМ!$D$39:$D$789,СВЦЭМ!$A$39:$A$789,$A77,СВЦЭМ!$B$39:$B$789,I$47)+'СЕТ СН'!$G$11+СВЦЭМ!$D$10+'СЕТ СН'!$G$6-'СЕТ СН'!$G$23</f>
        <v>2678.89006414</v>
      </c>
      <c r="J77" s="36">
        <f>SUMIFS(СВЦЭМ!$D$39:$D$789,СВЦЭМ!$A$39:$A$789,$A77,СВЦЭМ!$B$39:$B$789,J$47)+'СЕТ СН'!$G$11+СВЦЭМ!$D$10+'СЕТ СН'!$G$6-'СЕТ СН'!$G$23</f>
        <v>2629.3180100300001</v>
      </c>
      <c r="K77" s="36">
        <f>SUMIFS(СВЦЭМ!$D$39:$D$789,СВЦЭМ!$A$39:$A$789,$A77,СВЦЭМ!$B$39:$B$789,K$47)+'СЕТ СН'!$G$11+СВЦЭМ!$D$10+'СЕТ СН'!$G$6-'СЕТ СН'!$G$23</f>
        <v>2532.6233433799998</v>
      </c>
      <c r="L77" s="36">
        <f>SUMIFS(СВЦЭМ!$D$39:$D$789,СВЦЭМ!$A$39:$A$789,$A77,СВЦЭМ!$B$39:$B$789,L$47)+'СЕТ СН'!$G$11+СВЦЭМ!$D$10+'СЕТ СН'!$G$6-'СЕТ СН'!$G$23</f>
        <v>2527.07683133</v>
      </c>
      <c r="M77" s="36">
        <f>SUMIFS(СВЦЭМ!$D$39:$D$789,СВЦЭМ!$A$39:$A$789,$A77,СВЦЭМ!$B$39:$B$789,M$47)+'СЕТ СН'!$G$11+СВЦЭМ!$D$10+'СЕТ СН'!$G$6-'СЕТ СН'!$G$23</f>
        <v>2526.2571587799998</v>
      </c>
      <c r="N77" s="36">
        <f>SUMIFS(СВЦЭМ!$D$39:$D$789,СВЦЭМ!$A$39:$A$789,$A77,СВЦЭМ!$B$39:$B$789,N$47)+'СЕТ СН'!$G$11+СВЦЭМ!$D$10+'СЕТ СН'!$G$6-'СЕТ СН'!$G$23</f>
        <v>2507.9303896800002</v>
      </c>
      <c r="O77" s="36">
        <f>SUMIFS(СВЦЭМ!$D$39:$D$789,СВЦЭМ!$A$39:$A$789,$A77,СВЦЭМ!$B$39:$B$789,O$47)+'СЕТ СН'!$G$11+СВЦЭМ!$D$10+'СЕТ СН'!$G$6-'СЕТ СН'!$G$23</f>
        <v>2527.2216758099999</v>
      </c>
      <c r="P77" s="36">
        <f>SUMIFS(СВЦЭМ!$D$39:$D$789,СВЦЭМ!$A$39:$A$789,$A77,СВЦЭМ!$B$39:$B$789,P$47)+'СЕТ СН'!$G$11+СВЦЭМ!$D$10+'СЕТ СН'!$G$6-'СЕТ СН'!$G$23</f>
        <v>2539.8406442300002</v>
      </c>
      <c r="Q77" s="36">
        <f>SUMIFS(СВЦЭМ!$D$39:$D$789,СВЦЭМ!$A$39:$A$789,$A77,СВЦЭМ!$B$39:$B$789,Q$47)+'СЕТ СН'!$G$11+СВЦЭМ!$D$10+'СЕТ СН'!$G$6-'СЕТ СН'!$G$23</f>
        <v>2541.2447709899998</v>
      </c>
      <c r="R77" s="36">
        <f>SUMIFS(СВЦЭМ!$D$39:$D$789,СВЦЭМ!$A$39:$A$789,$A77,СВЦЭМ!$B$39:$B$789,R$47)+'СЕТ СН'!$G$11+СВЦЭМ!$D$10+'СЕТ СН'!$G$6-'СЕТ СН'!$G$23</f>
        <v>2530.7679137</v>
      </c>
      <c r="S77" s="36">
        <f>SUMIFS(СВЦЭМ!$D$39:$D$789,СВЦЭМ!$A$39:$A$789,$A77,СВЦЭМ!$B$39:$B$789,S$47)+'СЕТ СН'!$G$11+СВЦЭМ!$D$10+'СЕТ СН'!$G$6-'СЕТ СН'!$G$23</f>
        <v>2493.3731411199997</v>
      </c>
      <c r="T77" s="36">
        <f>SUMIFS(СВЦЭМ!$D$39:$D$789,СВЦЭМ!$A$39:$A$789,$A77,СВЦЭМ!$B$39:$B$789,T$47)+'СЕТ СН'!$G$11+СВЦЭМ!$D$10+'СЕТ СН'!$G$6-'СЕТ СН'!$G$23</f>
        <v>2462.0173746599999</v>
      </c>
      <c r="U77" s="36">
        <f>SUMIFS(СВЦЭМ!$D$39:$D$789,СВЦЭМ!$A$39:$A$789,$A77,СВЦЭМ!$B$39:$B$789,U$47)+'СЕТ СН'!$G$11+СВЦЭМ!$D$10+'СЕТ СН'!$G$6-'СЕТ СН'!$G$23</f>
        <v>2468.4904048100002</v>
      </c>
      <c r="V77" s="36">
        <f>SUMIFS(СВЦЭМ!$D$39:$D$789,СВЦЭМ!$A$39:$A$789,$A77,СВЦЭМ!$B$39:$B$789,V$47)+'СЕТ СН'!$G$11+СВЦЭМ!$D$10+'СЕТ СН'!$G$6-'СЕТ СН'!$G$23</f>
        <v>2481.9358398200002</v>
      </c>
      <c r="W77" s="36">
        <f>SUMIFS(СВЦЭМ!$D$39:$D$789,СВЦЭМ!$A$39:$A$789,$A77,СВЦЭМ!$B$39:$B$789,W$47)+'СЕТ СН'!$G$11+СВЦЭМ!$D$10+'СЕТ СН'!$G$6-'СЕТ СН'!$G$23</f>
        <v>2493.8890930999996</v>
      </c>
      <c r="X77" s="36">
        <f>SUMIFS(СВЦЭМ!$D$39:$D$789,СВЦЭМ!$A$39:$A$789,$A77,СВЦЭМ!$B$39:$B$789,X$47)+'СЕТ СН'!$G$11+СВЦЭМ!$D$10+'СЕТ СН'!$G$6-'СЕТ СН'!$G$23</f>
        <v>2528.89829203</v>
      </c>
      <c r="Y77" s="36">
        <f>SUMIFS(СВЦЭМ!$D$39:$D$789,СВЦЭМ!$A$39:$A$789,$A77,СВЦЭМ!$B$39:$B$789,Y$47)+'СЕТ СН'!$G$11+СВЦЭМ!$D$10+'СЕТ СН'!$G$6-'СЕТ СН'!$G$23</f>
        <v>2537.3471556599998</v>
      </c>
    </row>
    <row r="78" spans="1:32" ht="15.75" x14ac:dyDescent="0.2">
      <c r="A78" s="35">
        <f t="shared" si="1"/>
        <v>45657</v>
      </c>
      <c r="B78" s="36">
        <f>SUMIFS(СВЦЭМ!$D$39:$D$789,СВЦЭМ!$A$39:$A$789,$A78,СВЦЭМ!$B$39:$B$789,B$47)+'СЕТ СН'!$G$11+СВЦЭМ!$D$10+'СЕТ СН'!$G$6-'СЕТ СН'!$G$23</f>
        <v>2565.1304297199999</v>
      </c>
      <c r="C78" s="36">
        <f>SUMIFS(СВЦЭМ!$D$39:$D$789,СВЦЭМ!$A$39:$A$789,$A78,СВЦЭМ!$B$39:$B$789,C$47)+'СЕТ СН'!$G$11+СВЦЭМ!$D$10+'СЕТ СН'!$G$6-'СЕТ СН'!$G$23</f>
        <v>2637.9913409599999</v>
      </c>
      <c r="D78" s="36">
        <f>SUMIFS(СВЦЭМ!$D$39:$D$789,СВЦЭМ!$A$39:$A$789,$A78,СВЦЭМ!$B$39:$B$789,D$47)+'СЕТ СН'!$G$11+СВЦЭМ!$D$10+'СЕТ СН'!$G$6-'СЕТ СН'!$G$23</f>
        <v>2659.1434178999998</v>
      </c>
      <c r="E78" s="36">
        <f>SUMIFS(СВЦЭМ!$D$39:$D$789,СВЦЭМ!$A$39:$A$789,$A78,СВЦЭМ!$B$39:$B$789,E$47)+'СЕТ СН'!$G$11+СВЦЭМ!$D$10+'СЕТ СН'!$G$6-'СЕТ СН'!$G$23</f>
        <v>2704.41927657</v>
      </c>
      <c r="F78" s="36">
        <f>SUMIFS(СВЦЭМ!$D$39:$D$789,СВЦЭМ!$A$39:$A$789,$A78,СВЦЭМ!$B$39:$B$789,F$47)+'СЕТ СН'!$G$11+СВЦЭМ!$D$10+'СЕТ СН'!$G$6-'СЕТ СН'!$G$23</f>
        <v>2710.17838248</v>
      </c>
      <c r="G78" s="36">
        <f>SUMIFS(СВЦЭМ!$D$39:$D$789,СВЦЭМ!$A$39:$A$789,$A78,СВЦЭМ!$B$39:$B$789,G$47)+'СЕТ СН'!$G$11+СВЦЭМ!$D$10+'СЕТ СН'!$G$6-'СЕТ СН'!$G$23</f>
        <v>2691.21303941</v>
      </c>
      <c r="H78" s="36">
        <f>SUMIFS(СВЦЭМ!$D$39:$D$789,СВЦЭМ!$A$39:$A$789,$A78,СВЦЭМ!$B$39:$B$789,H$47)+'СЕТ СН'!$G$11+СВЦЭМ!$D$10+'СЕТ СН'!$G$6-'СЕТ СН'!$G$23</f>
        <v>2683.6783151300001</v>
      </c>
      <c r="I78" s="36">
        <f>SUMIFS(СВЦЭМ!$D$39:$D$789,СВЦЭМ!$A$39:$A$789,$A78,СВЦЭМ!$B$39:$B$789,I$47)+'СЕТ СН'!$G$11+СВЦЭМ!$D$10+'СЕТ СН'!$G$6-'СЕТ СН'!$G$23</f>
        <v>2660.7625558999998</v>
      </c>
      <c r="J78" s="36">
        <f>SUMIFS(СВЦЭМ!$D$39:$D$789,СВЦЭМ!$A$39:$A$789,$A78,СВЦЭМ!$B$39:$B$789,J$47)+'СЕТ СН'!$G$11+СВЦЭМ!$D$10+'СЕТ СН'!$G$6-'СЕТ СН'!$G$23</f>
        <v>2551.2750677899999</v>
      </c>
      <c r="K78" s="36">
        <f>SUMIFS(СВЦЭМ!$D$39:$D$789,СВЦЭМ!$A$39:$A$789,$A78,СВЦЭМ!$B$39:$B$789,K$47)+'СЕТ СН'!$G$11+СВЦЭМ!$D$10+'СЕТ СН'!$G$6-'СЕТ СН'!$G$23</f>
        <v>2503.7629288199996</v>
      </c>
      <c r="L78" s="36">
        <f>SUMIFS(СВЦЭМ!$D$39:$D$789,СВЦЭМ!$A$39:$A$789,$A78,СВЦЭМ!$B$39:$B$789,L$47)+'СЕТ СН'!$G$11+СВЦЭМ!$D$10+'СЕТ СН'!$G$6-'СЕТ СН'!$G$23</f>
        <v>2473.9845525199999</v>
      </c>
      <c r="M78" s="36">
        <f>SUMIFS(СВЦЭМ!$D$39:$D$789,СВЦЭМ!$A$39:$A$789,$A78,СВЦЭМ!$B$39:$B$789,M$47)+'СЕТ СН'!$G$11+СВЦЭМ!$D$10+'СЕТ СН'!$G$6-'СЕТ СН'!$G$23</f>
        <v>2445.0896358099999</v>
      </c>
      <c r="N78" s="36">
        <f>SUMIFS(СВЦЭМ!$D$39:$D$789,СВЦЭМ!$A$39:$A$789,$A78,СВЦЭМ!$B$39:$B$789,N$47)+'СЕТ СН'!$G$11+СВЦЭМ!$D$10+'СЕТ СН'!$G$6-'СЕТ СН'!$G$23</f>
        <v>2445.2886085700002</v>
      </c>
      <c r="O78" s="36">
        <f>SUMIFS(СВЦЭМ!$D$39:$D$789,СВЦЭМ!$A$39:$A$789,$A78,СВЦЭМ!$B$39:$B$789,O$47)+'СЕТ СН'!$G$11+СВЦЭМ!$D$10+'СЕТ СН'!$G$6-'СЕТ СН'!$G$23</f>
        <v>2474.1078765699999</v>
      </c>
      <c r="P78" s="36">
        <f>SUMIFS(СВЦЭМ!$D$39:$D$789,СВЦЭМ!$A$39:$A$789,$A78,СВЦЭМ!$B$39:$B$789,P$47)+'СЕТ СН'!$G$11+СВЦЭМ!$D$10+'СЕТ СН'!$G$6-'СЕТ СН'!$G$23</f>
        <v>2463.6382245099999</v>
      </c>
      <c r="Q78" s="36">
        <f>SUMIFS(СВЦЭМ!$D$39:$D$789,СВЦЭМ!$A$39:$A$789,$A78,СВЦЭМ!$B$39:$B$789,Q$47)+'СЕТ СН'!$G$11+СВЦЭМ!$D$10+'СЕТ СН'!$G$6-'СЕТ СН'!$G$23</f>
        <v>2457.5513032100002</v>
      </c>
      <c r="R78" s="36">
        <f>SUMIFS(СВЦЭМ!$D$39:$D$789,СВЦЭМ!$A$39:$A$789,$A78,СВЦЭМ!$B$39:$B$789,R$47)+'СЕТ СН'!$G$11+СВЦЭМ!$D$10+'СЕТ СН'!$G$6-'СЕТ СН'!$G$23</f>
        <v>2434.6534052100001</v>
      </c>
      <c r="S78" s="36">
        <f>SUMIFS(СВЦЭМ!$D$39:$D$789,СВЦЭМ!$A$39:$A$789,$A78,СВЦЭМ!$B$39:$B$789,S$47)+'СЕТ СН'!$G$11+СВЦЭМ!$D$10+'СЕТ СН'!$G$6-'СЕТ СН'!$G$23</f>
        <v>2411.5578667099999</v>
      </c>
      <c r="T78" s="36">
        <f>SUMIFS(СВЦЭМ!$D$39:$D$789,СВЦЭМ!$A$39:$A$789,$A78,СВЦЭМ!$B$39:$B$789,T$47)+'СЕТ СН'!$G$11+СВЦЭМ!$D$10+'СЕТ СН'!$G$6-'СЕТ СН'!$G$23</f>
        <v>2371.6585522999999</v>
      </c>
      <c r="U78" s="36">
        <f>SUMIFS(СВЦЭМ!$D$39:$D$789,СВЦЭМ!$A$39:$A$789,$A78,СВЦЭМ!$B$39:$B$789,U$47)+'СЕТ СН'!$G$11+СВЦЭМ!$D$10+'СЕТ СН'!$G$6-'СЕТ СН'!$G$23</f>
        <v>2357.1298067000002</v>
      </c>
      <c r="V78" s="36">
        <f>SUMIFS(СВЦЭМ!$D$39:$D$789,СВЦЭМ!$A$39:$A$789,$A78,СВЦЭМ!$B$39:$B$789,V$47)+'СЕТ СН'!$G$11+СВЦЭМ!$D$10+'СЕТ СН'!$G$6-'СЕТ СН'!$G$23</f>
        <v>2386.9936966099999</v>
      </c>
      <c r="W78" s="36">
        <f>SUMIFS(СВЦЭМ!$D$39:$D$789,СВЦЭМ!$A$39:$A$789,$A78,СВЦЭМ!$B$39:$B$789,W$47)+'СЕТ СН'!$G$11+СВЦЭМ!$D$10+'СЕТ СН'!$G$6-'СЕТ СН'!$G$23</f>
        <v>2440.57837509</v>
      </c>
      <c r="X78" s="36">
        <f>SUMIFS(СВЦЭМ!$D$39:$D$789,СВЦЭМ!$A$39:$A$789,$A78,СВЦЭМ!$B$39:$B$789,X$47)+'СЕТ СН'!$G$11+СВЦЭМ!$D$10+'СЕТ СН'!$G$6-'СЕТ СН'!$G$23</f>
        <v>2468.5029512599999</v>
      </c>
      <c r="Y78" s="36">
        <f>SUMIFS(СВЦЭМ!$D$39:$D$789,СВЦЭМ!$A$39:$A$789,$A78,СВЦЭМ!$B$39:$B$789,Y$47)+'СЕТ СН'!$G$11+СВЦЭМ!$D$10+'СЕТ СН'!$G$6-'СЕТ СН'!$G$23</f>
        <v>2506.1904752</v>
      </c>
      <c r="Z78" s="36">
        <f>SUMIFS(СВЦЭМ!$D$39:$D$789,СВЦЭМ!$A$39:$A$789,$A78,СВЦЭМ!$B$39:$B$789,Z$47)+'СЕТ СН'!$G$11+СВЦЭМ!$D$10+'СЕТ СН'!$G$6-'СЕТ СН'!$G$23</f>
        <v>2551.1486603899998</v>
      </c>
      <c r="AA78" s="36">
        <f>SUMIFS(СВЦЭМ!$D$39:$D$789,СВЦЭМ!$A$39:$A$789,$A78,СВЦЭМ!$B$39:$B$789,AA$47)+'СЕТ СН'!$G$11+СВЦЭМ!$D$10+'СЕТ СН'!$G$6-'СЕТ СН'!$G$23</f>
        <v>2575.6936398600001</v>
      </c>
      <c r="AB78" s="36">
        <f>SUMIFS(СВЦЭМ!$D$39:$D$789,СВЦЭМ!$A$39:$A$789,$A78,СВЦЭМ!$B$39:$B$789,AB$47)+'СЕТ СН'!$G$11+СВЦЭМ!$D$10+'СЕТ СН'!$G$6-'СЕТ СН'!$G$23</f>
        <v>2590.1129578800001</v>
      </c>
      <c r="AC78" s="36">
        <f>SUMIFS(СВЦЭМ!$D$39:$D$789,СВЦЭМ!$A$39:$A$789,$A78,СВЦЭМ!$B$39:$B$789,AC$47)+'СЕТ СН'!$G$11+СВЦЭМ!$D$10+'СЕТ СН'!$G$6-'СЕТ СН'!$G$23</f>
        <v>2598.1912823499997</v>
      </c>
      <c r="AD78" s="36">
        <f>SUMIFS(СВЦЭМ!$D$39:$D$789,СВЦЭМ!$A$39:$A$789,$A78,СВЦЭМ!$B$39:$B$789,AD$47)+'СЕТ СН'!$G$11+СВЦЭМ!$D$10+'СЕТ СН'!$G$6-'СЕТ СН'!$G$23</f>
        <v>2613.6286013899999</v>
      </c>
      <c r="AE78" s="36">
        <f>SUMIFS(СВЦЭМ!$D$39:$D$789,СВЦЭМ!$A$39:$A$789,$A78,СВЦЭМ!$B$39:$B$789,AE$47)+'СЕТ СН'!$G$11+СВЦЭМ!$D$10+'СЕТ СН'!$G$6-'СЕТ СН'!$G$23</f>
        <v>2637.4599780899998</v>
      </c>
      <c r="AF78" s="36">
        <f>SUMIFS(СВЦЭМ!$D$39:$D$789,СВЦЭМ!$A$39:$A$789,$A78,СВЦЭМ!$B$39:$B$789,AF$47)+'СЕТ СН'!$G$11+СВЦЭМ!$D$10+'СЕТ СН'!$G$6-'СЕТ СН'!$G$23</f>
        <v>2684.0712722399999</v>
      </c>
    </row>
    <row r="79" spans="1:32"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32"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32"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32"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32"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c r="Z83" s="34">
        <v>25</v>
      </c>
      <c r="AA83" s="34">
        <v>26</v>
      </c>
      <c r="AB83" s="34">
        <v>27</v>
      </c>
      <c r="AC83" s="34">
        <v>28</v>
      </c>
      <c r="AD83" s="34">
        <v>29</v>
      </c>
      <c r="AE83" s="34">
        <v>30</v>
      </c>
      <c r="AF83" s="34">
        <v>31</v>
      </c>
    </row>
    <row r="84" spans="1:32" ht="15.75" customHeight="1" x14ac:dyDescent="0.2">
      <c r="A84" s="35" t="str">
        <f>A48</f>
        <v>01.12.2024</v>
      </c>
      <c r="B84" s="36">
        <f>SUMIFS(СВЦЭМ!$D$39:$D$789,СВЦЭМ!$A$39:$A$789,$A84,СВЦЭМ!$B$39:$B$789,B$83)+'СЕТ СН'!$H$11+СВЦЭМ!$D$10+'СЕТ СН'!$H$6-'СЕТ СН'!$H$23</f>
        <v>2675.3018386200001</v>
      </c>
      <c r="C84" s="36">
        <f>SUMIFS(СВЦЭМ!$D$39:$D$789,СВЦЭМ!$A$39:$A$789,$A84,СВЦЭМ!$B$39:$B$789,C$83)+'СЕТ СН'!$H$11+СВЦЭМ!$D$10+'СЕТ СН'!$H$6-'СЕТ СН'!$H$23</f>
        <v>2723.9316718</v>
      </c>
      <c r="D84" s="36">
        <f>SUMIFS(СВЦЭМ!$D$39:$D$789,СВЦЭМ!$A$39:$A$789,$A84,СВЦЭМ!$B$39:$B$789,D$83)+'СЕТ СН'!$H$11+СВЦЭМ!$D$10+'СЕТ СН'!$H$6-'СЕТ СН'!$H$23</f>
        <v>2742.38830426</v>
      </c>
      <c r="E84" s="36">
        <f>SUMIFS(СВЦЭМ!$D$39:$D$789,СВЦЭМ!$A$39:$A$789,$A84,СВЦЭМ!$B$39:$B$789,E$83)+'СЕТ СН'!$H$11+СВЦЭМ!$D$10+'СЕТ СН'!$H$6-'СЕТ СН'!$H$23</f>
        <v>2735.8779145299995</v>
      </c>
      <c r="F84" s="36">
        <f>SUMIFS(СВЦЭМ!$D$39:$D$789,СВЦЭМ!$A$39:$A$789,$A84,СВЦЭМ!$B$39:$B$789,F$83)+'СЕТ СН'!$H$11+СВЦЭМ!$D$10+'СЕТ СН'!$H$6-'СЕТ СН'!$H$23</f>
        <v>2738.14839932</v>
      </c>
      <c r="G84" s="36">
        <f>SUMIFS(СВЦЭМ!$D$39:$D$789,СВЦЭМ!$A$39:$A$789,$A84,СВЦЭМ!$B$39:$B$789,G$83)+'СЕТ СН'!$H$11+СВЦЭМ!$D$10+'СЕТ СН'!$H$6-'СЕТ СН'!$H$23</f>
        <v>2756.0808372299998</v>
      </c>
      <c r="H84" s="36">
        <f>SUMIFS(СВЦЭМ!$D$39:$D$789,СВЦЭМ!$A$39:$A$789,$A84,СВЦЭМ!$B$39:$B$789,H$83)+'СЕТ СН'!$H$11+СВЦЭМ!$D$10+'СЕТ СН'!$H$6-'СЕТ СН'!$H$23</f>
        <v>2759.4896877199999</v>
      </c>
      <c r="I84" s="36">
        <f>SUMIFS(СВЦЭМ!$D$39:$D$789,СВЦЭМ!$A$39:$A$789,$A84,СВЦЭМ!$B$39:$B$789,I$83)+'СЕТ СН'!$H$11+СВЦЭМ!$D$10+'СЕТ СН'!$H$6-'СЕТ СН'!$H$23</f>
        <v>2761.3715068499996</v>
      </c>
      <c r="J84" s="36">
        <f>SUMIFS(СВЦЭМ!$D$39:$D$789,СВЦЭМ!$A$39:$A$789,$A84,СВЦЭМ!$B$39:$B$789,J$83)+'СЕТ СН'!$H$11+СВЦЭМ!$D$10+'СЕТ СН'!$H$6-'СЕТ СН'!$H$23</f>
        <v>2718.3762522999996</v>
      </c>
      <c r="K84" s="36">
        <f>SUMIFS(СВЦЭМ!$D$39:$D$789,СВЦЭМ!$A$39:$A$789,$A84,СВЦЭМ!$B$39:$B$789,K$83)+'СЕТ СН'!$H$11+СВЦЭМ!$D$10+'СЕТ СН'!$H$6-'СЕТ СН'!$H$23</f>
        <v>2724.6266705299995</v>
      </c>
      <c r="L84" s="36">
        <f>SUMIFS(СВЦЭМ!$D$39:$D$789,СВЦЭМ!$A$39:$A$789,$A84,СВЦЭМ!$B$39:$B$789,L$83)+'СЕТ СН'!$H$11+СВЦЭМ!$D$10+'СЕТ СН'!$H$6-'СЕТ СН'!$H$23</f>
        <v>2681.7383903800001</v>
      </c>
      <c r="M84" s="36">
        <f>SUMIFS(СВЦЭМ!$D$39:$D$789,СВЦЭМ!$A$39:$A$789,$A84,СВЦЭМ!$B$39:$B$789,M$83)+'СЕТ СН'!$H$11+СВЦЭМ!$D$10+'СЕТ СН'!$H$6-'СЕТ СН'!$H$23</f>
        <v>2680.7612073499995</v>
      </c>
      <c r="N84" s="36">
        <f>SUMIFS(СВЦЭМ!$D$39:$D$789,СВЦЭМ!$A$39:$A$789,$A84,СВЦЭМ!$B$39:$B$789,N$83)+'СЕТ СН'!$H$11+СВЦЭМ!$D$10+'СЕТ СН'!$H$6-'СЕТ СН'!$H$23</f>
        <v>2707.8776309499999</v>
      </c>
      <c r="O84" s="36">
        <f>SUMIFS(СВЦЭМ!$D$39:$D$789,СВЦЭМ!$A$39:$A$789,$A84,СВЦЭМ!$B$39:$B$789,O$83)+'СЕТ СН'!$H$11+СВЦЭМ!$D$10+'СЕТ СН'!$H$6-'СЕТ СН'!$H$23</f>
        <v>2721.8144558699996</v>
      </c>
      <c r="P84" s="36">
        <f>SUMIFS(СВЦЭМ!$D$39:$D$789,СВЦЭМ!$A$39:$A$789,$A84,СВЦЭМ!$B$39:$B$789,P$83)+'СЕТ СН'!$H$11+СВЦЭМ!$D$10+'СЕТ СН'!$H$6-'СЕТ СН'!$H$23</f>
        <v>2749.8287248099996</v>
      </c>
      <c r="Q84" s="36">
        <f>SUMIFS(СВЦЭМ!$D$39:$D$789,СВЦЭМ!$A$39:$A$789,$A84,СВЦЭМ!$B$39:$B$789,Q$83)+'СЕТ СН'!$H$11+СВЦЭМ!$D$10+'СЕТ СН'!$H$6-'СЕТ СН'!$H$23</f>
        <v>2769.0313397600003</v>
      </c>
      <c r="R84" s="36">
        <f>SUMIFS(СВЦЭМ!$D$39:$D$789,СВЦЭМ!$A$39:$A$789,$A84,СВЦЭМ!$B$39:$B$789,R$83)+'СЕТ СН'!$H$11+СВЦЭМ!$D$10+'СЕТ СН'!$H$6-'СЕТ СН'!$H$23</f>
        <v>2753.2931858900001</v>
      </c>
      <c r="S84" s="36">
        <f>SUMIFS(СВЦЭМ!$D$39:$D$789,СВЦЭМ!$A$39:$A$789,$A84,СВЦЭМ!$B$39:$B$789,S$83)+'СЕТ СН'!$H$11+СВЦЭМ!$D$10+'СЕТ СН'!$H$6-'СЕТ СН'!$H$23</f>
        <v>2697.2754799100003</v>
      </c>
      <c r="T84" s="36">
        <f>SUMIFS(СВЦЭМ!$D$39:$D$789,СВЦЭМ!$A$39:$A$789,$A84,СВЦЭМ!$B$39:$B$789,T$83)+'СЕТ СН'!$H$11+СВЦЭМ!$D$10+'СЕТ СН'!$H$6-'СЕТ СН'!$H$23</f>
        <v>2629.7785575099997</v>
      </c>
      <c r="U84" s="36">
        <f>SUMIFS(СВЦЭМ!$D$39:$D$789,СВЦЭМ!$A$39:$A$789,$A84,СВЦЭМ!$B$39:$B$789,U$83)+'СЕТ СН'!$H$11+СВЦЭМ!$D$10+'СЕТ СН'!$H$6-'СЕТ СН'!$H$23</f>
        <v>2647.95714727</v>
      </c>
      <c r="V84" s="36">
        <f>SUMIFS(СВЦЭМ!$D$39:$D$789,СВЦЭМ!$A$39:$A$789,$A84,СВЦЭМ!$B$39:$B$789,V$83)+'СЕТ СН'!$H$11+СВЦЭМ!$D$10+'СЕТ СН'!$H$6-'СЕТ СН'!$H$23</f>
        <v>2671.3192858800003</v>
      </c>
      <c r="W84" s="36">
        <f>SUMIFS(СВЦЭМ!$D$39:$D$789,СВЦЭМ!$A$39:$A$789,$A84,СВЦЭМ!$B$39:$B$789,W$83)+'СЕТ СН'!$H$11+СВЦЭМ!$D$10+'СЕТ СН'!$H$6-'СЕТ СН'!$H$23</f>
        <v>2689.1533968200001</v>
      </c>
      <c r="X84" s="36">
        <f>SUMIFS(СВЦЭМ!$D$39:$D$789,СВЦЭМ!$A$39:$A$789,$A84,СВЦЭМ!$B$39:$B$789,X$83)+'СЕТ СН'!$H$11+СВЦЭМ!$D$10+'СЕТ СН'!$H$6-'СЕТ СН'!$H$23</f>
        <v>2712.9084438999998</v>
      </c>
      <c r="Y84" s="36">
        <f>SUMIFS(СВЦЭМ!$D$39:$D$789,СВЦЭМ!$A$39:$A$789,$A84,СВЦЭМ!$B$39:$B$789,Y$83)+'СЕТ СН'!$H$11+СВЦЭМ!$D$10+'СЕТ СН'!$H$6-'СЕТ СН'!$H$23</f>
        <v>2782.6143357599994</v>
      </c>
      <c r="AA84" s="45"/>
    </row>
    <row r="85" spans="1:32" ht="15.75" x14ac:dyDescent="0.2">
      <c r="A85" s="35">
        <f>A84+1</f>
        <v>45628</v>
      </c>
      <c r="B85" s="36">
        <f>SUMIFS(СВЦЭМ!$D$39:$D$789,СВЦЭМ!$A$39:$A$789,$A85,СВЦЭМ!$B$39:$B$789,B$83)+'СЕТ СН'!$H$11+СВЦЭМ!$D$10+'СЕТ СН'!$H$6-'СЕТ СН'!$H$23</f>
        <v>2854.2992345000002</v>
      </c>
      <c r="C85" s="36">
        <f>SUMIFS(СВЦЭМ!$D$39:$D$789,СВЦЭМ!$A$39:$A$789,$A85,СВЦЭМ!$B$39:$B$789,C$83)+'СЕТ СН'!$H$11+СВЦЭМ!$D$10+'СЕТ СН'!$H$6-'СЕТ СН'!$H$23</f>
        <v>2842.8471469200003</v>
      </c>
      <c r="D85" s="36">
        <f>SUMIFS(СВЦЭМ!$D$39:$D$789,СВЦЭМ!$A$39:$A$789,$A85,СВЦЭМ!$B$39:$B$789,D$83)+'СЕТ СН'!$H$11+СВЦЭМ!$D$10+'СЕТ СН'!$H$6-'СЕТ СН'!$H$23</f>
        <v>2828.5531715699999</v>
      </c>
      <c r="E85" s="36">
        <f>SUMIFS(СВЦЭМ!$D$39:$D$789,СВЦЭМ!$A$39:$A$789,$A85,СВЦЭМ!$B$39:$B$789,E$83)+'СЕТ СН'!$H$11+СВЦЭМ!$D$10+'СЕТ СН'!$H$6-'СЕТ СН'!$H$23</f>
        <v>2840.4004771299997</v>
      </c>
      <c r="F85" s="36">
        <f>SUMIFS(СВЦЭМ!$D$39:$D$789,СВЦЭМ!$A$39:$A$789,$A85,СВЦЭМ!$B$39:$B$789,F$83)+'СЕТ СН'!$H$11+СВЦЭМ!$D$10+'СЕТ СН'!$H$6-'СЕТ СН'!$H$23</f>
        <v>2832.4054210499999</v>
      </c>
      <c r="G85" s="36">
        <f>SUMIFS(СВЦЭМ!$D$39:$D$789,СВЦЭМ!$A$39:$A$789,$A85,СВЦЭМ!$B$39:$B$789,G$83)+'СЕТ СН'!$H$11+СВЦЭМ!$D$10+'СЕТ СН'!$H$6-'СЕТ СН'!$H$23</f>
        <v>2836.1008812</v>
      </c>
      <c r="H85" s="36">
        <f>SUMIFS(СВЦЭМ!$D$39:$D$789,СВЦЭМ!$A$39:$A$789,$A85,СВЦЭМ!$B$39:$B$789,H$83)+'СЕТ СН'!$H$11+СВЦЭМ!$D$10+'СЕТ СН'!$H$6-'СЕТ СН'!$H$23</f>
        <v>2778.5617143999998</v>
      </c>
      <c r="I85" s="36">
        <f>SUMIFS(СВЦЭМ!$D$39:$D$789,СВЦЭМ!$A$39:$A$789,$A85,СВЦЭМ!$B$39:$B$789,I$83)+'СЕТ СН'!$H$11+СВЦЭМ!$D$10+'СЕТ СН'!$H$6-'СЕТ СН'!$H$23</f>
        <v>2695.2523631599997</v>
      </c>
      <c r="J85" s="36">
        <f>SUMIFS(СВЦЭМ!$D$39:$D$789,СВЦЭМ!$A$39:$A$789,$A85,СВЦЭМ!$B$39:$B$789,J$83)+'СЕТ СН'!$H$11+СВЦЭМ!$D$10+'СЕТ СН'!$H$6-'СЕТ СН'!$H$23</f>
        <v>2652.0472593899995</v>
      </c>
      <c r="K85" s="36">
        <f>SUMIFS(СВЦЭМ!$D$39:$D$789,СВЦЭМ!$A$39:$A$789,$A85,СВЦЭМ!$B$39:$B$789,K$83)+'СЕТ СН'!$H$11+СВЦЭМ!$D$10+'СЕТ СН'!$H$6-'СЕТ СН'!$H$23</f>
        <v>2638.4155731000001</v>
      </c>
      <c r="L85" s="36">
        <f>SUMIFS(СВЦЭМ!$D$39:$D$789,СВЦЭМ!$A$39:$A$789,$A85,СВЦЭМ!$B$39:$B$789,L$83)+'СЕТ СН'!$H$11+СВЦЭМ!$D$10+'СЕТ СН'!$H$6-'СЕТ СН'!$H$23</f>
        <v>2654.5349373500003</v>
      </c>
      <c r="M85" s="36">
        <f>SUMIFS(СВЦЭМ!$D$39:$D$789,СВЦЭМ!$A$39:$A$789,$A85,СВЦЭМ!$B$39:$B$789,M$83)+'СЕТ СН'!$H$11+СВЦЭМ!$D$10+'СЕТ СН'!$H$6-'СЕТ СН'!$H$23</f>
        <v>2669.0814703999995</v>
      </c>
      <c r="N85" s="36">
        <f>SUMIFS(СВЦЭМ!$D$39:$D$789,СВЦЭМ!$A$39:$A$789,$A85,СВЦЭМ!$B$39:$B$789,N$83)+'СЕТ СН'!$H$11+СВЦЭМ!$D$10+'СЕТ СН'!$H$6-'СЕТ СН'!$H$23</f>
        <v>2684.4439089999996</v>
      </c>
      <c r="O85" s="36">
        <f>SUMIFS(СВЦЭМ!$D$39:$D$789,СВЦЭМ!$A$39:$A$789,$A85,СВЦЭМ!$B$39:$B$789,O$83)+'СЕТ СН'!$H$11+СВЦЭМ!$D$10+'СЕТ СН'!$H$6-'СЕТ СН'!$H$23</f>
        <v>2702.0377788300002</v>
      </c>
      <c r="P85" s="36">
        <f>SUMIFS(СВЦЭМ!$D$39:$D$789,СВЦЭМ!$A$39:$A$789,$A85,СВЦЭМ!$B$39:$B$789,P$83)+'СЕТ СН'!$H$11+СВЦЭМ!$D$10+'СЕТ СН'!$H$6-'СЕТ СН'!$H$23</f>
        <v>2717.5132895699999</v>
      </c>
      <c r="Q85" s="36">
        <f>SUMIFS(СВЦЭМ!$D$39:$D$789,СВЦЭМ!$A$39:$A$789,$A85,СВЦЭМ!$B$39:$B$789,Q$83)+'СЕТ СН'!$H$11+СВЦЭМ!$D$10+'СЕТ СН'!$H$6-'СЕТ СН'!$H$23</f>
        <v>2714.6935272600003</v>
      </c>
      <c r="R85" s="36">
        <f>SUMIFS(СВЦЭМ!$D$39:$D$789,СВЦЭМ!$A$39:$A$789,$A85,СВЦЭМ!$B$39:$B$789,R$83)+'СЕТ СН'!$H$11+СВЦЭМ!$D$10+'СЕТ СН'!$H$6-'СЕТ СН'!$H$23</f>
        <v>2705.6382962099997</v>
      </c>
      <c r="S85" s="36">
        <f>SUMIFS(СВЦЭМ!$D$39:$D$789,СВЦЭМ!$A$39:$A$789,$A85,СВЦЭМ!$B$39:$B$789,S$83)+'СЕТ СН'!$H$11+СВЦЭМ!$D$10+'СЕТ СН'!$H$6-'СЕТ СН'!$H$23</f>
        <v>2655.9688335600003</v>
      </c>
      <c r="T85" s="36">
        <f>SUMIFS(СВЦЭМ!$D$39:$D$789,СВЦЭМ!$A$39:$A$789,$A85,СВЦЭМ!$B$39:$B$789,T$83)+'СЕТ СН'!$H$11+СВЦЭМ!$D$10+'СЕТ СН'!$H$6-'СЕТ СН'!$H$23</f>
        <v>2608.1815891799997</v>
      </c>
      <c r="U85" s="36">
        <f>SUMIFS(СВЦЭМ!$D$39:$D$789,СВЦЭМ!$A$39:$A$789,$A85,СВЦЭМ!$B$39:$B$789,U$83)+'СЕТ СН'!$H$11+СВЦЭМ!$D$10+'СЕТ СН'!$H$6-'СЕТ СН'!$H$23</f>
        <v>2646.9181444899996</v>
      </c>
      <c r="V85" s="36">
        <f>SUMIFS(СВЦЭМ!$D$39:$D$789,СВЦЭМ!$A$39:$A$789,$A85,СВЦЭМ!$B$39:$B$789,V$83)+'СЕТ СН'!$H$11+СВЦЭМ!$D$10+'СЕТ СН'!$H$6-'СЕТ СН'!$H$23</f>
        <v>2675.7294036900003</v>
      </c>
      <c r="W85" s="36">
        <f>SUMIFS(СВЦЭМ!$D$39:$D$789,СВЦЭМ!$A$39:$A$789,$A85,СВЦЭМ!$B$39:$B$789,W$83)+'СЕТ СН'!$H$11+СВЦЭМ!$D$10+'СЕТ СН'!$H$6-'СЕТ СН'!$H$23</f>
        <v>2666.8910153899997</v>
      </c>
      <c r="X85" s="36">
        <f>SUMIFS(СВЦЭМ!$D$39:$D$789,СВЦЭМ!$A$39:$A$789,$A85,СВЦЭМ!$B$39:$B$789,X$83)+'СЕТ СН'!$H$11+СВЦЭМ!$D$10+'СЕТ СН'!$H$6-'СЕТ СН'!$H$23</f>
        <v>2667.72217361</v>
      </c>
      <c r="Y85" s="36">
        <f>SUMIFS(СВЦЭМ!$D$39:$D$789,СВЦЭМ!$A$39:$A$789,$A85,СВЦЭМ!$B$39:$B$789,Y$83)+'СЕТ СН'!$H$11+СВЦЭМ!$D$10+'СЕТ СН'!$H$6-'СЕТ СН'!$H$23</f>
        <v>2698.2401842700001</v>
      </c>
    </row>
    <row r="86" spans="1:32" ht="15.75" x14ac:dyDescent="0.2">
      <c r="A86" s="35">
        <f t="shared" ref="A86:A114" si="2">A85+1</f>
        <v>45629</v>
      </c>
      <c r="B86" s="36">
        <f>SUMIFS(СВЦЭМ!$D$39:$D$789,СВЦЭМ!$A$39:$A$789,$A86,СВЦЭМ!$B$39:$B$789,B$83)+'СЕТ СН'!$H$11+СВЦЭМ!$D$10+'СЕТ СН'!$H$6-'СЕТ СН'!$H$23</f>
        <v>2715.4957579800002</v>
      </c>
      <c r="C86" s="36">
        <f>SUMIFS(СВЦЭМ!$D$39:$D$789,СВЦЭМ!$A$39:$A$789,$A86,СВЦЭМ!$B$39:$B$789,C$83)+'СЕТ СН'!$H$11+СВЦЭМ!$D$10+'СЕТ СН'!$H$6-'СЕТ СН'!$H$23</f>
        <v>2757.8177016899999</v>
      </c>
      <c r="D86" s="36">
        <f>SUMIFS(СВЦЭМ!$D$39:$D$789,СВЦЭМ!$A$39:$A$789,$A86,СВЦЭМ!$B$39:$B$789,D$83)+'СЕТ СН'!$H$11+СВЦЭМ!$D$10+'СЕТ СН'!$H$6-'СЕТ СН'!$H$23</f>
        <v>2787.3435810199999</v>
      </c>
      <c r="E86" s="36">
        <f>SUMIFS(СВЦЭМ!$D$39:$D$789,СВЦЭМ!$A$39:$A$789,$A86,СВЦЭМ!$B$39:$B$789,E$83)+'СЕТ СН'!$H$11+СВЦЭМ!$D$10+'СЕТ СН'!$H$6-'СЕТ СН'!$H$23</f>
        <v>2817.8555038300001</v>
      </c>
      <c r="F86" s="36">
        <f>SUMIFS(СВЦЭМ!$D$39:$D$789,СВЦЭМ!$A$39:$A$789,$A86,СВЦЭМ!$B$39:$B$789,F$83)+'СЕТ СН'!$H$11+СВЦЭМ!$D$10+'СЕТ СН'!$H$6-'СЕТ СН'!$H$23</f>
        <v>2824.3595004700001</v>
      </c>
      <c r="G86" s="36">
        <f>SUMIFS(СВЦЭМ!$D$39:$D$789,СВЦЭМ!$A$39:$A$789,$A86,СВЦЭМ!$B$39:$B$789,G$83)+'СЕТ СН'!$H$11+СВЦЭМ!$D$10+'СЕТ СН'!$H$6-'СЕТ СН'!$H$23</f>
        <v>2775.6628644699995</v>
      </c>
      <c r="H86" s="36">
        <f>SUMIFS(СВЦЭМ!$D$39:$D$789,СВЦЭМ!$A$39:$A$789,$A86,СВЦЭМ!$B$39:$B$789,H$83)+'СЕТ СН'!$H$11+СВЦЭМ!$D$10+'СЕТ СН'!$H$6-'СЕТ СН'!$H$23</f>
        <v>2720.1635191599999</v>
      </c>
      <c r="I86" s="36">
        <f>SUMIFS(СВЦЭМ!$D$39:$D$789,СВЦЭМ!$A$39:$A$789,$A86,СВЦЭМ!$B$39:$B$789,I$83)+'СЕТ СН'!$H$11+СВЦЭМ!$D$10+'СЕТ СН'!$H$6-'СЕТ СН'!$H$23</f>
        <v>2648.9887441700002</v>
      </c>
      <c r="J86" s="36">
        <f>SUMIFS(СВЦЭМ!$D$39:$D$789,СВЦЭМ!$A$39:$A$789,$A86,СВЦЭМ!$B$39:$B$789,J$83)+'СЕТ СН'!$H$11+СВЦЭМ!$D$10+'СЕТ СН'!$H$6-'СЕТ СН'!$H$23</f>
        <v>2592.6265097699998</v>
      </c>
      <c r="K86" s="36">
        <f>SUMIFS(СВЦЭМ!$D$39:$D$789,СВЦЭМ!$A$39:$A$789,$A86,СВЦЭМ!$B$39:$B$789,K$83)+'СЕТ СН'!$H$11+СВЦЭМ!$D$10+'СЕТ СН'!$H$6-'СЕТ СН'!$H$23</f>
        <v>2599.3269790300001</v>
      </c>
      <c r="L86" s="36">
        <f>SUMIFS(СВЦЭМ!$D$39:$D$789,СВЦЭМ!$A$39:$A$789,$A86,СВЦЭМ!$B$39:$B$789,L$83)+'СЕТ СН'!$H$11+СВЦЭМ!$D$10+'СЕТ СН'!$H$6-'СЕТ СН'!$H$23</f>
        <v>2605.8313573200003</v>
      </c>
      <c r="M86" s="36">
        <f>SUMIFS(СВЦЭМ!$D$39:$D$789,СВЦЭМ!$A$39:$A$789,$A86,СВЦЭМ!$B$39:$B$789,M$83)+'СЕТ СН'!$H$11+СВЦЭМ!$D$10+'СЕТ СН'!$H$6-'СЕТ СН'!$H$23</f>
        <v>2608.0642897099997</v>
      </c>
      <c r="N86" s="36">
        <f>SUMIFS(СВЦЭМ!$D$39:$D$789,СВЦЭМ!$A$39:$A$789,$A86,СВЦЭМ!$B$39:$B$789,N$83)+'СЕТ СН'!$H$11+СВЦЭМ!$D$10+'СЕТ СН'!$H$6-'СЕТ СН'!$H$23</f>
        <v>2640.3278241299995</v>
      </c>
      <c r="O86" s="36">
        <f>SUMIFS(СВЦЭМ!$D$39:$D$789,СВЦЭМ!$A$39:$A$789,$A86,СВЦЭМ!$B$39:$B$789,O$83)+'СЕТ СН'!$H$11+СВЦЭМ!$D$10+'СЕТ СН'!$H$6-'СЕТ СН'!$H$23</f>
        <v>2654.0901191699995</v>
      </c>
      <c r="P86" s="36">
        <f>SUMIFS(СВЦЭМ!$D$39:$D$789,СВЦЭМ!$A$39:$A$789,$A86,СВЦЭМ!$B$39:$B$789,P$83)+'СЕТ СН'!$H$11+СВЦЭМ!$D$10+'СЕТ СН'!$H$6-'СЕТ СН'!$H$23</f>
        <v>2676.7879887700001</v>
      </c>
      <c r="Q86" s="36">
        <f>SUMIFS(СВЦЭМ!$D$39:$D$789,СВЦЭМ!$A$39:$A$789,$A86,СВЦЭМ!$B$39:$B$789,Q$83)+'СЕТ СН'!$H$11+СВЦЭМ!$D$10+'СЕТ СН'!$H$6-'СЕТ СН'!$H$23</f>
        <v>2701.8934410900001</v>
      </c>
      <c r="R86" s="36">
        <f>SUMIFS(СВЦЭМ!$D$39:$D$789,СВЦЭМ!$A$39:$A$789,$A86,СВЦЭМ!$B$39:$B$789,R$83)+'СЕТ СН'!$H$11+СВЦЭМ!$D$10+'СЕТ СН'!$H$6-'СЕТ СН'!$H$23</f>
        <v>2683.99883039</v>
      </c>
      <c r="S86" s="36">
        <f>SUMIFS(СВЦЭМ!$D$39:$D$789,СВЦЭМ!$A$39:$A$789,$A86,СВЦЭМ!$B$39:$B$789,S$83)+'СЕТ СН'!$H$11+СВЦЭМ!$D$10+'СЕТ СН'!$H$6-'СЕТ СН'!$H$23</f>
        <v>2637.5872052799996</v>
      </c>
      <c r="T86" s="36">
        <f>SUMIFS(СВЦЭМ!$D$39:$D$789,СВЦЭМ!$A$39:$A$789,$A86,СВЦЭМ!$B$39:$B$789,T$83)+'СЕТ СН'!$H$11+СВЦЭМ!$D$10+'СЕТ СН'!$H$6-'СЕТ СН'!$H$23</f>
        <v>2589.8776796399998</v>
      </c>
      <c r="U86" s="36">
        <f>SUMIFS(СВЦЭМ!$D$39:$D$789,СВЦЭМ!$A$39:$A$789,$A86,СВЦЭМ!$B$39:$B$789,U$83)+'СЕТ СН'!$H$11+СВЦЭМ!$D$10+'СЕТ СН'!$H$6-'СЕТ СН'!$H$23</f>
        <v>2610.8944311599998</v>
      </c>
      <c r="V86" s="36">
        <f>SUMIFS(СВЦЭМ!$D$39:$D$789,СВЦЭМ!$A$39:$A$789,$A86,СВЦЭМ!$B$39:$B$789,V$83)+'СЕТ СН'!$H$11+СВЦЭМ!$D$10+'СЕТ СН'!$H$6-'СЕТ СН'!$H$23</f>
        <v>2633.0589667599997</v>
      </c>
      <c r="W86" s="36">
        <f>SUMIFS(СВЦЭМ!$D$39:$D$789,СВЦЭМ!$A$39:$A$789,$A86,СВЦЭМ!$B$39:$B$789,W$83)+'СЕТ СН'!$H$11+СВЦЭМ!$D$10+'СЕТ СН'!$H$6-'СЕТ СН'!$H$23</f>
        <v>2648.2767492900002</v>
      </c>
      <c r="X86" s="36">
        <f>SUMIFS(СВЦЭМ!$D$39:$D$789,СВЦЭМ!$A$39:$A$789,$A86,СВЦЭМ!$B$39:$B$789,X$83)+'СЕТ СН'!$H$11+СВЦЭМ!$D$10+'СЕТ СН'!$H$6-'СЕТ СН'!$H$23</f>
        <v>2660.3129165700002</v>
      </c>
      <c r="Y86" s="36">
        <f>SUMIFS(СВЦЭМ!$D$39:$D$789,СВЦЭМ!$A$39:$A$789,$A86,СВЦЭМ!$B$39:$B$789,Y$83)+'СЕТ СН'!$H$11+СВЦЭМ!$D$10+'СЕТ СН'!$H$6-'СЕТ СН'!$H$23</f>
        <v>2697.6625033999999</v>
      </c>
    </row>
    <row r="87" spans="1:32" ht="15.75" x14ac:dyDescent="0.2">
      <c r="A87" s="35">
        <f t="shared" si="2"/>
        <v>45630</v>
      </c>
      <c r="B87" s="36">
        <f>SUMIFS(СВЦЭМ!$D$39:$D$789,СВЦЭМ!$A$39:$A$789,$A87,СВЦЭМ!$B$39:$B$789,B$83)+'СЕТ СН'!$H$11+СВЦЭМ!$D$10+'СЕТ СН'!$H$6-'СЕТ СН'!$H$23</f>
        <v>2732.0253615499996</v>
      </c>
      <c r="C87" s="36">
        <f>SUMIFS(СВЦЭМ!$D$39:$D$789,СВЦЭМ!$A$39:$A$789,$A87,СВЦЭМ!$B$39:$B$789,C$83)+'СЕТ СН'!$H$11+СВЦЭМ!$D$10+'СЕТ СН'!$H$6-'СЕТ СН'!$H$23</f>
        <v>2798.0490953400003</v>
      </c>
      <c r="D87" s="36">
        <f>SUMIFS(СВЦЭМ!$D$39:$D$789,СВЦЭМ!$A$39:$A$789,$A87,СВЦЭМ!$B$39:$B$789,D$83)+'СЕТ СН'!$H$11+СВЦЭМ!$D$10+'СЕТ СН'!$H$6-'СЕТ СН'!$H$23</f>
        <v>2822.8366916599998</v>
      </c>
      <c r="E87" s="36">
        <f>SUMIFS(СВЦЭМ!$D$39:$D$789,СВЦЭМ!$A$39:$A$789,$A87,СВЦЭМ!$B$39:$B$789,E$83)+'СЕТ СН'!$H$11+СВЦЭМ!$D$10+'СЕТ СН'!$H$6-'СЕТ СН'!$H$23</f>
        <v>2838.0950948700001</v>
      </c>
      <c r="F87" s="36">
        <f>SUMIFS(СВЦЭМ!$D$39:$D$789,СВЦЭМ!$A$39:$A$789,$A87,СВЦЭМ!$B$39:$B$789,F$83)+'СЕТ СН'!$H$11+СВЦЭМ!$D$10+'СЕТ СН'!$H$6-'СЕТ СН'!$H$23</f>
        <v>2832.3694835300003</v>
      </c>
      <c r="G87" s="36">
        <f>SUMIFS(СВЦЭМ!$D$39:$D$789,СВЦЭМ!$A$39:$A$789,$A87,СВЦЭМ!$B$39:$B$789,G$83)+'СЕТ СН'!$H$11+СВЦЭМ!$D$10+'СЕТ СН'!$H$6-'СЕТ СН'!$H$23</f>
        <v>2817.4671634999995</v>
      </c>
      <c r="H87" s="36">
        <f>SUMIFS(СВЦЭМ!$D$39:$D$789,СВЦЭМ!$A$39:$A$789,$A87,СВЦЭМ!$B$39:$B$789,H$83)+'СЕТ СН'!$H$11+СВЦЭМ!$D$10+'СЕТ СН'!$H$6-'СЕТ СН'!$H$23</f>
        <v>2787.0294800000001</v>
      </c>
      <c r="I87" s="36">
        <f>SUMIFS(СВЦЭМ!$D$39:$D$789,СВЦЭМ!$A$39:$A$789,$A87,СВЦЭМ!$B$39:$B$789,I$83)+'СЕТ СН'!$H$11+СВЦЭМ!$D$10+'СЕТ СН'!$H$6-'СЕТ СН'!$H$23</f>
        <v>2679.0612301599995</v>
      </c>
      <c r="J87" s="36">
        <f>SUMIFS(СВЦЭМ!$D$39:$D$789,СВЦЭМ!$A$39:$A$789,$A87,СВЦЭМ!$B$39:$B$789,J$83)+'СЕТ СН'!$H$11+СВЦЭМ!$D$10+'СЕТ СН'!$H$6-'СЕТ СН'!$H$23</f>
        <v>2625.7873840900002</v>
      </c>
      <c r="K87" s="36">
        <f>SUMIFS(СВЦЭМ!$D$39:$D$789,СВЦЭМ!$A$39:$A$789,$A87,СВЦЭМ!$B$39:$B$789,K$83)+'СЕТ СН'!$H$11+СВЦЭМ!$D$10+'СЕТ СН'!$H$6-'СЕТ СН'!$H$23</f>
        <v>2603.1040023400001</v>
      </c>
      <c r="L87" s="36">
        <f>SUMIFS(СВЦЭМ!$D$39:$D$789,СВЦЭМ!$A$39:$A$789,$A87,СВЦЭМ!$B$39:$B$789,L$83)+'СЕТ СН'!$H$11+СВЦЭМ!$D$10+'СЕТ СН'!$H$6-'СЕТ СН'!$H$23</f>
        <v>2531.7198579400001</v>
      </c>
      <c r="M87" s="36">
        <f>SUMIFS(СВЦЭМ!$D$39:$D$789,СВЦЭМ!$A$39:$A$789,$A87,СВЦЭМ!$B$39:$B$789,M$83)+'СЕТ СН'!$H$11+СВЦЭМ!$D$10+'СЕТ СН'!$H$6-'СЕТ СН'!$H$23</f>
        <v>2519.8693969800001</v>
      </c>
      <c r="N87" s="36">
        <f>SUMIFS(СВЦЭМ!$D$39:$D$789,СВЦЭМ!$A$39:$A$789,$A87,СВЦЭМ!$B$39:$B$789,N$83)+'СЕТ СН'!$H$11+СВЦЭМ!$D$10+'СЕТ СН'!$H$6-'СЕТ СН'!$H$23</f>
        <v>2554.3502666300001</v>
      </c>
      <c r="O87" s="36">
        <f>SUMIFS(СВЦЭМ!$D$39:$D$789,СВЦЭМ!$A$39:$A$789,$A87,СВЦЭМ!$B$39:$B$789,O$83)+'СЕТ СН'!$H$11+СВЦЭМ!$D$10+'СЕТ СН'!$H$6-'СЕТ СН'!$H$23</f>
        <v>2561.3473796399994</v>
      </c>
      <c r="P87" s="36">
        <f>SUMIFS(СВЦЭМ!$D$39:$D$789,СВЦЭМ!$A$39:$A$789,$A87,СВЦЭМ!$B$39:$B$789,P$83)+'СЕТ СН'!$H$11+СВЦЭМ!$D$10+'СЕТ СН'!$H$6-'СЕТ СН'!$H$23</f>
        <v>2575.5174645299994</v>
      </c>
      <c r="Q87" s="36">
        <f>SUMIFS(СВЦЭМ!$D$39:$D$789,СВЦЭМ!$A$39:$A$789,$A87,СВЦЭМ!$B$39:$B$789,Q$83)+'СЕТ СН'!$H$11+СВЦЭМ!$D$10+'СЕТ СН'!$H$6-'СЕТ СН'!$H$23</f>
        <v>2585.0601189099998</v>
      </c>
      <c r="R87" s="36">
        <f>SUMIFS(СВЦЭМ!$D$39:$D$789,СВЦЭМ!$A$39:$A$789,$A87,СВЦЭМ!$B$39:$B$789,R$83)+'СЕТ СН'!$H$11+СВЦЭМ!$D$10+'СЕТ СН'!$H$6-'СЕТ СН'!$H$23</f>
        <v>2576.7139974699994</v>
      </c>
      <c r="S87" s="36">
        <f>SUMIFS(СВЦЭМ!$D$39:$D$789,СВЦЭМ!$A$39:$A$789,$A87,СВЦЭМ!$B$39:$B$789,S$83)+'СЕТ СН'!$H$11+СВЦЭМ!$D$10+'СЕТ СН'!$H$6-'СЕТ СН'!$H$23</f>
        <v>2527.8637601999999</v>
      </c>
      <c r="T87" s="36">
        <f>SUMIFS(СВЦЭМ!$D$39:$D$789,СВЦЭМ!$A$39:$A$789,$A87,СВЦЭМ!$B$39:$B$789,T$83)+'СЕТ СН'!$H$11+СВЦЭМ!$D$10+'СЕТ СН'!$H$6-'СЕТ СН'!$H$23</f>
        <v>2478.9922392799999</v>
      </c>
      <c r="U87" s="36">
        <f>SUMIFS(СВЦЭМ!$D$39:$D$789,СВЦЭМ!$A$39:$A$789,$A87,СВЦЭМ!$B$39:$B$789,U$83)+'СЕТ СН'!$H$11+СВЦЭМ!$D$10+'СЕТ СН'!$H$6-'СЕТ СН'!$H$23</f>
        <v>2482.3225402799999</v>
      </c>
      <c r="V87" s="36">
        <f>SUMIFS(СВЦЭМ!$D$39:$D$789,СВЦЭМ!$A$39:$A$789,$A87,СВЦЭМ!$B$39:$B$789,V$83)+'СЕТ СН'!$H$11+СВЦЭМ!$D$10+'СЕТ СН'!$H$6-'СЕТ СН'!$H$23</f>
        <v>2522.5554971199999</v>
      </c>
      <c r="W87" s="36">
        <f>SUMIFS(СВЦЭМ!$D$39:$D$789,СВЦЭМ!$A$39:$A$789,$A87,СВЦЭМ!$B$39:$B$789,W$83)+'СЕТ СН'!$H$11+СВЦЭМ!$D$10+'СЕТ СН'!$H$6-'СЕТ СН'!$H$23</f>
        <v>2543.6140998500005</v>
      </c>
      <c r="X87" s="36">
        <f>SUMIFS(СВЦЭМ!$D$39:$D$789,СВЦЭМ!$A$39:$A$789,$A87,СВЦЭМ!$B$39:$B$789,X$83)+'СЕТ СН'!$H$11+СВЦЭМ!$D$10+'СЕТ СН'!$H$6-'СЕТ СН'!$H$23</f>
        <v>2579.5058116599994</v>
      </c>
      <c r="Y87" s="36">
        <f>SUMIFS(СВЦЭМ!$D$39:$D$789,СВЦЭМ!$A$39:$A$789,$A87,СВЦЭМ!$B$39:$B$789,Y$83)+'СЕТ СН'!$H$11+СВЦЭМ!$D$10+'СЕТ СН'!$H$6-'СЕТ СН'!$H$23</f>
        <v>2618.5562134000002</v>
      </c>
    </row>
    <row r="88" spans="1:32" ht="15.75" x14ac:dyDescent="0.2">
      <c r="A88" s="35">
        <f t="shared" si="2"/>
        <v>45631</v>
      </c>
      <c r="B88" s="36">
        <f>SUMIFS(СВЦЭМ!$D$39:$D$789,СВЦЭМ!$A$39:$A$789,$A88,СВЦЭМ!$B$39:$B$789,B$83)+'СЕТ СН'!$H$11+СВЦЭМ!$D$10+'СЕТ СН'!$H$6-'СЕТ СН'!$H$23</f>
        <v>2627.9949258199995</v>
      </c>
      <c r="C88" s="36">
        <f>SUMIFS(СВЦЭМ!$D$39:$D$789,СВЦЭМ!$A$39:$A$789,$A88,СВЦЭМ!$B$39:$B$789,C$83)+'СЕТ СН'!$H$11+СВЦЭМ!$D$10+'СЕТ СН'!$H$6-'СЕТ СН'!$H$23</f>
        <v>2680.96954929</v>
      </c>
      <c r="D88" s="36">
        <f>SUMIFS(СВЦЭМ!$D$39:$D$789,СВЦЭМ!$A$39:$A$789,$A88,СВЦЭМ!$B$39:$B$789,D$83)+'СЕТ СН'!$H$11+СВЦЭМ!$D$10+'СЕТ СН'!$H$6-'СЕТ СН'!$H$23</f>
        <v>2693.3377360300001</v>
      </c>
      <c r="E88" s="36">
        <f>SUMIFS(СВЦЭМ!$D$39:$D$789,СВЦЭМ!$A$39:$A$789,$A88,СВЦЭМ!$B$39:$B$789,E$83)+'СЕТ СН'!$H$11+СВЦЭМ!$D$10+'СЕТ СН'!$H$6-'СЕТ СН'!$H$23</f>
        <v>2706.11670761</v>
      </c>
      <c r="F88" s="36">
        <f>SUMIFS(СВЦЭМ!$D$39:$D$789,СВЦЭМ!$A$39:$A$789,$A88,СВЦЭМ!$B$39:$B$789,F$83)+'СЕТ СН'!$H$11+СВЦЭМ!$D$10+'СЕТ СН'!$H$6-'СЕТ СН'!$H$23</f>
        <v>2700.1241804000001</v>
      </c>
      <c r="G88" s="36">
        <f>SUMIFS(СВЦЭМ!$D$39:$D$789,СВЦЭМ!$A$39:$A$789,$A88,СВЦЭМ!$B$39:$B$789,G$83)+'СЕТ СН'!$H$11+СВЦЭМ!$D$10+'СЕТ СН'!$H$6-'СЕТ СН'!$H$23</f>
        <v>2675.22491919</v>
      </c>
      <c r="H88" s="36">
        <f>SUMIFS(СВЦЭМ!$D$39:$D$789,СВЦЭМ!$A$39:$A$789,$A88,СВЦЭМ!$B$39:$B$789,H$83)+'СЕТ СН'!$H$11+СВЦЭМ!$D$10+'СЕТ СН'!$H$6-'СЕТ СН'!$H$23</f>
        <v>2598.5599581299994</v>
      </c>
      <c r="I88" s="36">
        <f>SUMIFS(СВЦЭМ!$D$39:$D$789,СВЦЭМ!$A$39:$A$789,$A88,СВЦЭМ!$B$39:$B$789,I$83)+'СЕТ СН'!$H$11+СВЦЭМ!$D$10+'СЕТ СН'!$H$6-'СЕТ СН'!$H$23</f>
        <v>2517.02836118</v>
      </c>
      <c r="J88" s="36">
        <f>SUMIFS(СВЦЭМ!$D$39:$D$789,СВЦЭМ!$A$39:$A$789,$A88,СВЦЭМ!$B$39:$B$789,J$83)+'СЕТ СН'!$H$11+СВЦЭМ!$D$10+'СЕТ СН'!$H$6-'СЕТ СН'!$H$23</f>
        <v>2474.0715855500002</v>
      </c>
      <c r="K88" s="36">
        <f>SUMIFS(СВЦЭМ!$D$39:$D$789,СВЦЭМ!$A$39:$A$789,$A88,СВЦЭМ!$B$39:$B$789,K$83)+'СЕТ СН'!$H$11+СВЦЭМ!$D$10+'СЕТ СН'!$H$6-'СЕТ СН'!$H$23</f>
        <v>2443.9350078400003</v>
      </c>
      <c r="L88" s="36">
        <f>SUMIFS(СВЦЭМ!$D$39:$D$789,СВЦЭМ!$A$39:$A$789,$A88,СВЦЭМ!$B$39:$B$789,L$83)+'СЕТ СН'!$H$11+СВЦЭМ!$D$10+'СЕТ СН'!$H$6-'СЕТ СН'!$H$23</f>
        <v>2433.8468896200002</v>
      </c>
      <c r="M88" s="36">
        <f>SUMIFS(СВЦЭМ!$D$39:$D$789,СВЦЭМ!$A$39:$A$789,$A88,СВЦЭМ!$B$39:$B$789,M$83)+'СЕТ СН'!$H$11+СВЦЭМ!$D$10+'СЕТ СН'!$H$6-'СЕТ СН'!$H$23</f>
        <v>2458.5530777900003</v>
      </c>
      <c r="N88" s="36">
        <f>SUMIFS(СВЦЭМ!$D$39:$D$789,СВЦЭМ!$A$39:$A$789,$A88,СВЦЭМ!$B$39:$B$789,N$83)+'СЕТ СН'!$H$11+СВЦЭМ!$D$10+'СЕТ СН'!$H$6-'СЕТ СН'!$H$23</f>
        <v>2469.1753944700004</v>
      </c>
      <c r="O88" s="36">
        <f>SUMIFS(СВЦЭМ!$D$39:$D$789,СВЦЭМ!$A$39:$A$789,$A88,СВЦЭМ!$B$39:$B$789,O$83)+'СЕТ СН'!$H$11+СВЦЭМ!$D$10+'СЕТ СН'!$H$6-'СЕТ СН'!$H$23</f>
        <v>2476.4336456800002</v>
      </c>
      <c r="P88" s="36">
        <f>SUMIFS(СВЦЭМ!$D$39:$D$789,СВЦЭМ!$A$39:$A$789,$A88,СВЦЭМ!$B$39:$B$789,P$83)+'СЕТ СН'!$H$11+СВЦЭМ!$D$10+'СЕТ СН'!$H$6-'СЕТ СН'!$H$23</f>
        <v>2491.9434228700002</v>
      </c>
      <c r="Q88" s="36">
        <f>SUMIFS(СВЦЭМ!$D$39:$D$789,СВЦЭМ!$A$39:$A$789,$A88,СВЦЭМ!$B$39:$B$789,Q$83)+'СЕТ СН'!$H$11+СВЦЭМ!$D$10+'СЕТ СН'!$H$6-'СЕТ СН'!$H$23</f>
        <v>2515.0601157300002</v>
      </c>
      <c r="R88" s="36">
        <f>SUMIFS(СВЦЭМ!$D$39:$D$789,СВЦЭМ!$A$39:$A$789,$A88,СВЦЭМ!$B$39:$B$789,R$83)+'СЕТ СН'!$H$11+СВЦЭМ!$D$10+'СЕТ СН'!$H$6-'СЕТ СН'!$H$23</f>
        <v>2517.7566911600002</v>
      </c>
      <c r="S88" s="36">
        <f>SUMIFS(СВЦЭМ!$D$39:$D$789,СВЦЭМ!$A$39:$A$789,$A88,СВЦЭМ!$B$39:$B$789,S$83)+'СЕТ СН'!$H$11+СВЦЭМ!$D$10+'СЕТ СН'!$H$6-'СЕТ СН'!$H$23</f>
        <v>2462.71394427</v>
      </c>
      <c r="T88" s="36">
        <f>SUMIFS(СВЦЭМ!$D$39:$D$789,СВЦЭМ!$A$39:$A$789,$A88,СВЦЭМ!$B$39:$B$789,T$83)+'СЕТ СН'!$H$11+СВЦЭМ!$D$10+'СЕТ СН'!$H$6-'СЕТ СН'!$H$23</f>
        <v>2409.2201336600001</v>
      </c>
      <c r="U88" s="36">
        <f>SUMIFS(СВЦЭМ!$D$39:$D$789,СВЦЭМ!$A$39:$A$789,$A88,СВЦЭМ!$B$39:$B$789,U$83)+'СЕТ СН'!$H$11+СВЦЭМ!$D$10+'СЕТ СН'!$H$6-'СЕТ СН'!$H$23</f>
        <v>2409.55631945</v>
      </c>
      <c r="V88" s="36">
        <f>SUMIFS(СВЦЭМ!$D$39:$D$789,СВЦЭМ!$A$39:$A$789,$A88,СВЦЭМ!$B$39:$B$789,V$83)+'СЕТ СН'!$H$11+СВЦЭМ!$D$10+'СЕТ СН'!$H$6-'СЕТ СН'!$H$23</f>
        <v>2445.5743118400001</v>
      </c>
      <c r="W88" s="36">
        <f>SUMIFS(СВЦЭМ!$D$39:$D$789,СВЦЭМ!$A$39:$A$789,$A88,СВЦЭМ!$B$39:$B$789,W$83)+'СЕТ СН'!$H$11+СВЦЭМ!$D$10+'СЕТ СН'!$H$6-'СЕТ СН'!$H$23</f>
        <v>2455.9489440500001</v>
      </c>
      <c r="X88" s="36">
        <f>SUMIFS(СВЦЭМ!$D$39:$D$789,СВЦЭМ!$A$39:$A$789,$A88,СВЦЭМ!$B$39:$B$789,X$83)+'СЕТ СН'!$H$11+СВЦЭМ!$D$10+'СЕТ СН'!$H$6-'СЕТ СН'!$H$23</f>
        <v>2471.4080594300003</v>
      </c>
      <c r="Y88" s="36">
        <f>SUMIFS(СВЦЭМ!$D$39:$D$789,СВЦЭМ!$A$39:$A$789,$A88,СВЦЭМ!$B$39:$B$789,Y$83)+'СЕТ СН'!$H$11+СВЦЭМ!$D$10+'СЕТ СН'!$H$6-'СЕТ СН'!$H$23</f>
        <v>2482.0309130000001</v>
      </c>
    </row>
    <row r="89" spans="1:32" ht="15.75" x14ac:dyDescent="0.2">
      <c r="A89" s="35">
        <f t="shared" si="2"/>
        <v>45632</v>
      </c>
      <c r="B89" s="36">
        <f>SUMIFS(СВЦЭМ!$D$39:$D$789,СВЦЭМ!$A$39:$A$789,$A89,СВЦЭМ!$B$39:$B$789,B$83)+'СЕТ СН'!$H$11+СВЦЭМ!$D$10+'СЕТ СН'!$H$6-'СЕТ СН'!$H$23</f>
        <v>2587.6123163499997</v>
      </c>
      <c r="C89" s="36">
        <f>SUMIFS(СВЦЭМ!$D$39:$D$789,СВЦЭМ!$A$39:$A$789,$A89,СВЦЭМ!$B$39:$B$789,C$83)+'СЕТ СН'!$H$11+СВЦЭМ!$D$10+'СЕТ СН'!$H$6-'СЕТ СН'!$H$23</f>
        <v>2659.43288803</v>
      </c>
      <c r="D89" s="36">
        <f>SUMIFS(СВЦЭМ!$D$39:$D$789,СВЦЭМ!$A$39:$A$789,$A89,СВЦЭМ!$B$39:$B$789,D$83)+'СЕТ СН'!$H$11+СВЦЭМ!$D$10+'СЕТ СН'!$H$6-'СЕТ СН'!$H$23</f>
        <v>2685.7103610699996</v>
      </c>
      <c r="E89" s="36">
        <f>SUMIFS(СВЦЭМ!$D$39:$D$789,СВЦЭМ!$A$39:$A$789,$A89,СВЦЭМ!$B$39:$B$789,E$83)+'СЕТ СН'!$H$11+СВЦЭМ!$D$10+'СЕТ СН'!$H$6-'СЕТ СН'!$H$23</f>
        <v>2698.0466424999995</v>
      </c>
      <c r="F89" s="36">
        <f>SUMIFS(СВЦЭМ!$D$39:$D$789,СВЦЭМ!$A$39:$A$789,$A89,СВЦЭМ!$B$39:$B$789,F$83)+'СЕТ СН'!$H$11+СВЦЭМ!$D$10+'СЕТ СН'!$H$6-'СЕТ СН'!$H$23</f>
        <v>2695.9723508699999</v>
      </c>
      <c r="G89" s="36">
        <f>SUMIFS(СВЦЭМ!$D$39:$D$789,СВЦЭМ!$A$39:$A$789,$A89,СВЦЭМ!$B$39:$B$789,G$83)+'СЕТ СН'!$H$11+СВЦЭМ!$D$10+'СЕТ СН'!$H$6-'СЕТ СН'!$H$23</f>
        <v>2676.95855854</v>
      </c>
      <c r="H89" s="36">
        <f>SUMIFS(СВЦЭМ!$D$39:$D$789,СВЦЭМ!$A$39:$A$789,$A89,СВЦЭМ!$B$39:$B$789,H$83)+'СЕТ СН'!$H$11+СВЦЭМ!$D$10+'СЕТ СН'!$H$6-'СЕТ СН'!$H$23</f>
        <v>2595.0428983399997</v>
      </c>
      <c r="I89" s="36">
        <f>SUMIFS(СВЦЭМ!$D$39:$D$789,СВЦЭМ!$A$39:$A$789,$A89,СВЦЭМ!$B$39:$B$789,I$83)+'СЕТ СН'!$H$11+СВЦЭМ!$D$10+'СЕТ СН'!$H$6-'СЕТ СН'!$H$23</f>
        <v>2525.27203164</v>
      </c>
      <c r="J89" s="36">
        <f>SUMIFS(СВЦЭМ!$D$39:$D$789,СВЦЭМ!$A$39:$A$789,$A89,СВЦЭМ!$B$39:$B$789,J$83)+'СЕТ СН'!$H$11+СВЦЭМ!$D$10+'СЕТ СН'!$H$6-'СЕТ СН'!$H$23</f>
        <v>2464.2545619500002</v>
      </c>
      <c r="K89" s="36">
        <f>SUMIFS(СВЦЭМ!$D$39:$D$789,СВЦЭМ!$A$39:$A$789,$A89,СВЦЭМ!$B$39:$B$789,K$83)+'СЕТ СН'!$H$11+СВЦЭМ!$D$10+'СЕТ СН'!$H$6-'СЕТ СН'!$H$23</f>
        <v>2432.1984773700001</v>
      </c>
      <c r="L89" s="36">
        <f>SUMIFS(СВЦЭМ!$D$39:$D$789,СВЦЭМ!$A$39:$A$789,$A89,СВЦЭМ!$B$39:$B$789,L$83)+'СЕТ СН'!$H$11+СВЦЭМ!$D$10+'СЕТ СН'!$H$6-'СЕТ СН'!$H$23</f>
        <v>2435.26579434</v>
      </c>
      <c r="M89" s="36">
        <f>SUMIFS(СВЦЭМ!$D$39:$D$789,СВЦЭМ!$A$39:$A$789,$A89,СВЦЭМ!$B$39:$B$789,M$83)+'СЕТ СН'!$H$11+СВЦЭМ!$D$10+'СЕТ СН'!$H$6-'СЕТ СН'!$H$23</f>
        <v>2450.1687615500005</v>
      </c>
      <c r="N89" s="36">
        <f>SUMIFS(СВЦЭМ!$D$39:$D$789,СВЦЭМ!$A$39:$A$789,$A89,СВЦЭМ!$B$39:$B$789,N$83)+'СЕТ СН'!$H$11+СВЦЭМ!$D$10+'СЕТ СН'!$H$6-'СЕТ СН'!$H$23</f>
        <v>2459.0820233499999</v>
      </c>
      <c r="O89" s="36">
        <f>SUMIFS(СВЦЭМ!$D$39:$D$789,СВЦЭМ!$A$39:$A$789,$A89,СВЦЭМ!$B$39:$B$789,O$83)+'СЕТ СН'!$H$11+СВЦЭМ!$D$10+'СЕТ СН'!$H$6-'СЕТ СН'!$H$23</f>
        <v>2464.3535298500001</v>
      </c>
      <c r="P89" s="36">
        <f>SUMIFS(СВЦЭМ!$D$39:$D$789,СВЦЭМ!$A$39:$A$789,$A89,СВЦЭМ!$B$39:$B$789,P$83)+'СЕТ СН'!$H$11+СВЦЭМ!$D$10+'СЕТ СН'!$H$6-'СЕТ СН'!$H$23</f>
        <v>2485.5281097900001</v>
      </c>
      <c r="Q89" s="36">
        <f>SUMIFS(СВЦЭМ!$D$39:$D$789,СВЦЭМ!$A$39:$A$789,$A89,СВЦЭМ!$B$39:$B$789,Q$83)+'СЕТ СН'!$H$11+СВЦЭМ!$D$10+'СЕТ СН'!$H$6-'СЕТ СН'!$H$23</f>
        <v>2496.5287364200003</v>
      </c>
      <c r="R89" s="36">
        <f>SUMIFS(СВЦЭМ!$D$39:$D$789,СВЦЭМ!$A$39:$A$789,$A89,СВЦЭМ!$B$39:$B$789,R$83)+'СЕТ СН'!$H$11+СВЦЭМ!$D$10+'СЕТ СН'!$H$6-'СЕТ СН'!$H$23</f>
        <v>2489.3261532000001</v>
      </c>
      <c r="S89" s="36">
        <f>SUMIFS(СВЦЭМ!$D$39:$D$789,СВЦЭМ!$A$39:$A$789,$A89,СВЦЭМ!$B$39:$B$789,S$83)+'СЕТ СН'!$H$11+СВЦЭМ!$D$10+'СЕТ СН'!$H$6-'СЕТ СН'!$H$23</f>
        <v>2467.9995436600002</v>
      </c>
      <c r="T89" s="36">
        <f>SUMIFS(СВЦЭМ!$D$39:$D$789,СВЦЭМ!$A$39:$A$789,$A89,СВЦЭМ!$B$39:$B$789,T$83)+'СЕТ СН'!$H$11+СВЦЭМ!$D$10+'СЕТ СН'!$H$6-'СЕТ СН'!$H$23</f>
        <v>2415.5434728800001</v>
      </c>
      <c r="U89" s="36">
        <f>SUMIFS(СВЦЭМ!$D$39:$D$789,СВЦЭМ!$A$39:$A$789,$A89,СВЦЭМ!$B$39:$B$789,U$83)+'СЕТ СН'!$H$11+СВЦЭМ!$D$10+'СЕТ СН'!$H$6-'СЕТ СН'!$H$23</f>
        <v>2401.3570678300002</v>
      </c>
      <c r="V89" s="36">
        <f>SUMIFS(СВЦЭМ!$D$39:$D$789,СВЦЭМ!$A$39:$A$789,$A89,СВЦЭМ!$B$39:$B$789,V$83)+'СЕТ СН'!$H$11+СВЦЭМ!$D$10+'СЕТ СН'!$H$6-'СЕТ СН'!$H$23</f>
        <v>2444.9831614900004</v>
      </c>
      <c r="W89" s="36">
        <f>SUMIFS(СВЦЭМ!$D$39:$D$789,СВЦЭМ!$A$39:$A$789,$A89,СВЦЭМ!$B$39:$B$789,W$83)+'СЕТ СН'!$H$11+СВЦЭМ!$D$10+'СЕТ СН'!$H$6-'СЕТ СН'!$H$23</f>
        <v>2447.1297773599999</v>
      </c>
      <c r="X89" s="36">
        <f>SUMIFS(СВЦЭМ!$D$39:$D$789,СВЦЭМ!$A$39:$A$789,$A89,СВЦЭМ!$B$39:$B$789,X$83)+'СЕТ СН'!$H$11+СВЦЭМ!$D$10+'СЕТ СН'!$H$6-'СЕТ СН'!$H$23</f>
        <v>2453.6698904100003</v>
      </c>
      <c r="Y89" s="36">
        <f>SUMIFS(СВЦЭМ!$D$39:$D$789,СВЦЭМ!$A$39:$A$789,$A89,СВЦЭМ!$B$39:$B$789,Y$83)+'СЕТ СН'!$H$11+СВЦЭМ!$D$10+'СЕТ СН'!$H$6-'СЕТ СН'!$H$23</f>
        <v>2482.5329275499998</v>
      </c>
    </row>
    <row r="90" spans="1:32" ht="15.75" x14ac:dyDescent="0.2">
      <c r="A90" s="35">
        <f t="shared" si="2"/>
        <v>45633</v>
      </c>
      <c r="B90" s="36">
        <f>SUMIFS(СВЦЭМ!$D$39:$D$789,СВЦЭМ!$A$39:$A$789,$A90,СВЦЭМ!$B$39:$B$789,B$83)+'СЕТ СН'!$H$11+СВЦЭМ!$D$10+'СЕТ СН'!$H$6-'СЕТ СН'!$H$23</f>
        <v>2565.1748109199998</v>
      </c>
      <c r="C90" s="36">
        <f>SUMIFS(СВЦЭМ!$D$39:$D$789,СВЦЭМ!$A$39:$A$789,$A90,СВЦЭМ!$B$39:$B$789,C$83)+'СЕТ СН'!$H$11+СВЦЭМ!$D$10+'СЕТ СН'!$H$6-'СЕТ СН'!$H$23</f>
        <v>2537.5733189700004</v>
      </c>
      <c r="D90" s="36">
        <f>SUMIFS(СВЦЭМ!$D$39:$D$789,СВЦЭМ!$A$39:$A$789,$A90,СВЦЭМ!$B$39:$B$789,D$83)+'СЕТ СН'!$H$11+СВЦЭМ!$D$10+'СЕТ СН'!$H$6-'СЕТ СН'!$H$23</f>
        <v>2568.2698161500002</v>
      </c>
      <c r="E90" s="36">
        <f>SUMIFS(СВЦЭМ!$D$39:$D$789,СВЦЭМ!$A$39:$A$789,$A90,СВЦЭМ!$B$39:$B$789,E$83)+'СЕТ СН'!$H$11+СВЦЭМ!$D$10+'СЕТ СН'!$H$6-'СЕТ СН'!$H$23</f>
        <v>2592.7627906899997</v>
      </c>
      <c r="F90" s="36">
        <f>SUMIFS(СВЦЭМ!$D$39:$D$789,СВЦЭМ!$A$39:$A$789,$A90,СВЦЭМ!$B$39:$B$789,F$83)+'СЕТ СН'!$H$11+СВЦЭМ!$D$10+'СЕТ СН'!$H$6-'СЕТ СН'!$H$23</f>
        <v>2589.9549137099993</v>
      </c>
      <c r="G90" s="36">
        <f>SUMIFS(СВЦЭМ!$D$39:$D$789,СВЦЭМ!$A$39:$A$789,$A90,СВЦЭМ!$B$39:$B$789,G$83)+'СЕТ СН'!$H$11+СВЦЭМ!$D$10+'СЕТ СН'!$H$6-'СЕТ СН'!$H$23</f>
        <v>2572.3186795800002</v>
      </c>
      <c r="H90" s="36">
        <f>SUMIFS(СВЦЭМ!$D$39:$D$789,СВЦЭМ!$A$39:$A$789,$A90,СВЦЭМ!$B$39:$B$789,H$83)+'СЕТ СН'!$H$11+СВЦЭМ!$D$10+'СЕТ СН'!$H$6-'СЕТ СН'!$H$23</f>
        <v>2549.44416275</v>
      </c>
      <c r="I90" s="36">
        <f>SUMIFS(СВЦЭМ!$D$39:$D$789,СВЦЭМ!$A$39:$A$789,$A90,СВЦЭМ!$B$39:$B$789,I$83)+'СЕТ СН'!$H$11+СВЦЭМ!$D$10+'СЕТ СН'!$H$6-'СЕТ СН'!$H$23</f>
        <v>2549.4759673199997</v>
      </c>
      <c r="J90" s="36">
        <f>SUMIFS(СВЦЭМ!$D$39:$D$789,СВЦЭМ!$A$39:$A$789,$A90,СВЦЭМ!$B$39:$B$789,J$83)+'СЕТ СН'!$H$11+СВЦЭМ!$D$10+'СЕТ СН'!$H$6-'СЕТ СН'!$H$23</f>
        <v>2487.53128165</v>
      </c>
      <c r="K90" s="36">
        <f>SUMIFS(СВЦЭМ!$D$39:$D$789,СВЦЭМ!$A$39:$A$789,$A90,СВЦЭМ!$B$39:$B$789,K$83)+'СЕТ СН'!$H$11+СВЦЭМ!$D$10+'СЕТ СН'!$H$6-'СЕТ СН'!$H$23</f>
        <v>2399.9616951200001</v>
      </c>
      <c r="L90" s="36">
        <f>SUMIFS(СВЦЭМ!$D$39:$D$789,СВЦЭМ!$A$39:$A$789,$A90,СВЦЭМ!$B$39:$B$789,L$83)+'СЕТ СН'!$H$11+СВЦЭМ!$D$10+'СЕТ СН'!$H$6-'СЕТ СН'!$H$23</f>
        <v>2369.8463024700004</v>
      </c>
      <c r="M90" s="36">
        <f>SUMIFS(СВЦЭМ!$D$39:$D$789,СВЦЭМ!$A$39:$A$789,$A90,СВЦЭМ!$B$39:$B$789,M$83)+'СЕТ СН'!$H$11+СВЦЭМ!$D$10+'СЕТ СН'!$H$6-'СЕТ СН'!$H$23</f>
        <v>2371.70611164</v>
      </c>
      <c r="N90" s="36">
        <f>SUMIFS(СВЦЭМ!$D$39:$D$789,СВЦЭМ!$A$39:$A$789,$A90,СВЦЭМ!$B$39:$B$789,N$83)+'СЕТ СН'!$H$11+СВЦЭМ!$D$10+'СЕТ СН'!$H$6-'СЕТ СН'!$H$23</f>
        <v>2392.3922284099999</v>
      </c>
      <c r="O90" s="36">
        <f>SUMIFS(СВЦЭМ!$D$39:$D$789,СВЦЭМ!$A$39:$A$789,$A90,СВЦЭМ!$B$39:$B$789,O$83)+'СЕТ СН'!$H$11+СВЦЭМ!$D$10+'СЕТ СН'!$H$6-'СЕТ СН'!$H$23</f>
        <v>2397.0158288000002</v>
      </c>
      <c r="P90" s="36">
        <f>SUMIFS(СВЦЭМ!$D$39:$D$789,СВЦЭМ!$A$39:$A$789,$A90,СВЦЭМ!$B$39:$B$789,P$83)+'СЕТ СН'!$H$11+СВЦЭМ!$D$10+'СЕТ СН'!$H$6-'СЕТ СН'!$H$23</f>
        <v>2412.8864114100002</v>
      </c>
      <c r="Q90" s="36">
        <f>SUMIFS(СВЦЭМ!$D$39:$D$789,СВЦЭМ!$A$39:$A$789,$A90,СВЦЭМ!$B$39:$B$789,Q$83)+'СЕТ СН'!$H$11+СВЦЭМ!$D$10+'СЕТ СН'!$H$6-'СЕТ СН'!$H$23</f>
        <v>2411.0463599100003</v>
      </c>
      <c r="R90" s="36">
        <f>SUMIFS(СВЦЭМ!$D$39:$D$789,СВЦЭМ!$A$39:$A$789,$A90,СВЦЭМ!$B$39:$B$789,R$83)+'СЕТ СН'!$H$11+СВЦЭМ!$D$10+'СЕТ СН'!$H$6-'СЕТ СН'!$H$23</f>
        <v>2414.9536764499999</v>
      </c>
      <c r="S90" s="36">
        <f>SUMIFS(СВЦЭМ!$D$39:$D$789,СВЦЭМ!$A$39:$A$789,$A90,СВЦЭМ!$B$39:$B$789,S$83)+'СЕТ СН'!$H$11+СВЦЭМ!$D$10+'СЕТ СН'!$H$6-'СЕТ СН'!$H$23</f>
        <v>2385.4811987200001</v>
      </c>
      <c r="T90" s="36">
        <f>SUMIFS(СВЦЭМ!$D$39:$D$789,СВЦЭМ!$A$39:$A$789,$A90,СВЦЭМ!$B$39:$B$789,T$83)+'СЕТ СН'!$H$11+СВЦЭМ!$D$10+'СЕТ СН'!$H$6-'СЕТ СН'!$H$23</f>
        <v>2345.2412880700003</v>
      </c>
      <c r="U90" s="36">
        <f>SUMIFS(СВЦЭМ!$D$39:$D$789,СВЦЭМ!$A$39:$A$789,$A90,СВЦЭМ!$B$39:$B$789,U$83)+'СЕТ СН'!$H$11+СВЦЭМ!$D$10+'СЕТ СН'!$H$6-'СЕТ СН'!$H$23</f>
        <v>2367.5906156700003</v>
      </c>
      <c r="V90" s="36">
        <f>SUMIFS(СВЦЭМ!$D$39:$D$789,СВЦЭМ!$A$39:$A$789,$A90,СВЦЭМ!$B$39:$B$789,V$83)+'СЕТ СН'!$H$11+СВЦЭМ!$D$10+'СЕТ СН'!$H$6-'СЕТ СН'!$H$23</f>
        <v>2384.9507493700003</v>
      </c>
      <c r="W90" s="36">
        <f>SUMIFS(СВЦЭМ!$D$39:$D$789,СВЦЭМ!$A$39:$A$789,$A90,СВЦЭМ!$B$39:$B$789,W$83)+'СЕТ СН'!$H$11+СВЦЭМ!$D$10+'СЕТ СН'!$H$6-'СЕТ СН'!$H$23</f>
        <v>2402.1731504099998</v>
      </c>
      <c r="X90" s="36">
        <f>SUMIFS(СВЦЭМ!$D$39:$D$789,СВЦЭМ!$A$39:$A$789,$A90,СВЦЭМ!$B$39:$B$789,X$83)+'СЕТ СН'!$H$11+СВЦЭМ!$D$10+'СЕТ СН'!$H$6-'СЕТ СН'!$H$23</f>
        <v>2443.1491909300003</v>
      </c>
      <c r="Y90" s="36">
        <f>SUMIFS(СВЦЭМ!$D$39:$D$789,СВЦЭМ!$A$39:$A$789,$A90,СВЦЭМ!$B$39:$B$789,Y$83)+'СЕТ СН'!$H$11+СВЦЭМ!$D$10+'СЕТ СН'!$H$6-'СЕТ СН'!$H$23</f>
        <v>2500.3440651999999</v>
      </c>
    </row>
    <row r="91" spans="1:32" ht="15.75" x14ac:dyDescent="0.2">
      <c r="A91" s="35">
        <f t="shared" si="2"/>
        <v>45634</v>
      </c>
      <c r="B91" s="36">
        <f>SUMIFS(СВЦЭМ!$D$39:$D$789,СВЦЭМ!$A$39:$A$789,$A91,СВЦЭМ!$B$39:$B$789,B$83)+'СЕТ СН'!$H$11+СВЦЭМ!$D$10+'СЕТ СН'!$H$6-'СЕТ СН'!$H$23</f>
        <v>2492.45606004</v>
      </c>
      <c r="C91" s="36">
        <f>SUMIFS(СВЦЭМ!$D$39:$D$789,СВЦЭМ!$A$39:$A$789,$A91,СВЦЭМ!$B$39:$B$789,C$83)+'СЕТ СН'!$H$11+СВЦЭМ!$D$10+'СЕТ СН'!$H$6-'СЕТ СН'!$H$23</f>
        <v>2525.5385043000001</v>
      </c>
      <c r="D91" s="36">
        <f>SUMIFS(СВЦЭМ!$D$39:$D$789,СВЦЭМ!$A$39:$A$789,$A91,СВЦЭМ!$B$39:$B$789,D$83)+'СЕТ СН'!$H$11+СВЦЭМ!$D$10+'СЕТ СН'!$H$6-'СЕТ СН'!$H$23</f>
        <v>2557.54681704</v>
      </c>
      <c r="E91" s="36">
        <f>SUMIFS(СВЦЭМ!$D$39:$D$789,СВЦЭМ!$A$39:$A$789,$A91,СВЦЭМ!$B$39:$B$789,E$83)+'СЕТ СН'!$H$11+СВЦЭМ!$D$10+'СЕТ СН'!$H$6-'СЕТ СН'!$H$23</f>
        <v>2587.8245516999996</v>
      </c>
      <c r="F91" s="36">
        <f>SUMIFS(СВЦЭМ!$D$39:$D$789,СВЦЭМ!$A$39:$A$789,$A91,СВЦЭМ!$B$39:$B$789,F$83)+'СЕТ СН'!$H$11+СВЦЭМ!$D$10+'СЕТ СН'!$H$6-'СЕТ СН'!$H$23</f>
        <v>2600.8557031600003</v>
      </c>
      <c r="G91" s="36">
        <f>SUMIFS(СВЦЭМ!$D$39:$D$789,СВЦЭМ!$A$39:$A$789,$A91,СВЦЭМ!$B$39:$B$789,G$83)+'СЕТ СН'!$H$11+СВЦЭМ!$D$10+'СЕТ СН'!$H$6-'СЕТ СН'!$H$23</f>
        <v>2577.1405256600001</v>
      </c>
      <c r="H91" s="36">
        <f>SUMIFS(СВЦЭМ!$D$39:$D$789,СВЦЭМ!$A$39:$A$789,$A91,СВЦЭМ!$B$39:$B$789,H$83)+'СЕТ СН'!$H$11+СВЦЭМ!$D$10+'СЕТ СН'!$H$6-'СЕТ СН'!$H$23</f>
        <v>2594.20233852</v>
      </c>
      <c r="I91" s="36">
        <f>SUMIFS(СВЦЭМ!$D$39:$D$789,СВЦЭМ!$A$39:$A$789,$A91,СВЦЭМ!$B$39:$B$789,I$83)+'СЕТ СН'!$H$11+СВЦЭМ!$D$10+'СЕТ СН'!$H$6-'СЕТ СН'!$H$23</f>
        <v>2582.8215415599998</v>
      </c>
      <c r="J91" s="36">
        <f>SUMIFS(СВЦЭМ!$D$39:$D$789,СВЦЭМ!$A$39:$A$789,$A91,СВЦЭМ!$B$39:$B$789,J$83)+'СЕТ СН'!$H$11+СВЦЭМ!$D$10+'СЕТ СН'!$H$6-'СЕТ СН'!$H$23</f>
        <v>2524.2376516300001</v>
      </c>
      <c r="K91" s="36">
        <f>SUMIFS(СВЦЭМ!$D$39:$D$789,СВЦЭМ!$A$39:$A$789,$A91,СВЦЭМ!$B$39:$B$789,K$83)+'СЕТ СН'!$H$11+СВЦЭМ!$D$10+'СЕТ СН'!$H$6-'СЕТ СН'!$H$23</f>
        <v>2448.7707421700002</v>
      </c>
      <c r="L91" s="36">
        <f>SUMIFS(СВЦЭМ!$D$39:$D$789,СВЦЭМ!$A$39:$A$789,$A91,СВЦЭМ!$B$39:$B$789,L$83)+'СЕТ СН'!$H$11+СВЦЭМ!$D$10+'СЕТ СН'!$H$6-'СЕТ СН'!$H$23</f>
        <v>2399.2711256800003</v>
      </c>
      <c r="M91" s="36">
        <f>SUMIFS(СВЦЭМ!$D$39:$D$789,СВЦЭМ!$A$39:$A$789,$A91,СВЦЭМ!$B$39:$B$789,M$83)+'СЕТ СН'!$H$11+СВЦЭМ!$D$10+'СЕТ СН'!$H$6-'СЕТ СН'!$H$23</f>
        <v>2398.5098856499999</v>
      </c>
      <c r="N91" s="36">
        <f>SUMIFS(СВЦЭМ!$D$39:$D$789,СВЦЭМ!$A$39:$A$789,$A91,СВЦЭМ!$B$39:$B$789,N$83)+'СЕТ СН'!$H$11+СВЦЭМ!$D$10+'СЕТ СН'!$H$6-'СЕТ СН'!$H$23</f>
        <v>2424.1061278100001</v>
      </c>
      <c r="O91" s="36">
        <f>SUMIFS(СВЦЭМ!$D$39:$D$789,СВЦЭМ!$A$39:$A$789,$A91,СВЦЭМ!$B$39:$B$789,O$83)+'СЕТ СН'!$H$11+СВЦЭМ!$D$10+'СЕТ СН'!$H$6-'СЕТ СН'!$H$23</f>
        <v>2436.5897755699998</v>
      </c>
      <c r="P91" s="36">
        <f>SUMIFS(СВЦЭМ!$D$39:$D$789,СВЦЭМ!$A$39:$A$789,$A91,СВЦЭМ!$B$39:$B$789,P$83)+'СЕТ СН'!$H$11+СВЦЭМ!$D$10+'СЕТ СН'!$H$6-'СЕТ СН'!$H$23</f>
        <v>2447.2815217000002</v>
      </c>
      <c r="Q91" s="36">
        <f>SUMIFS(СВЦЭМ!$D$39:$D$789,СВЦЭМ!$A$39:$A$789,$A91,СВЦЭМ!$B$39:$B$789,Q$83)+'СЕТ СН'!$H$11+СВЦЭМ!$D$10+'СЕТ СН'!$H$6-'СЕТ СН'!$H$23</f>
        <v>2455.0689561200002</v>
      </c>
      <c r="R91" s="36">
        <f>SUMIFS(СВЦЭМ!$D$39:$D$789,СВЦЭМ!$A$39:$A$789,$A91,СВЦЭМ!$B$39:$B$789,R$83)+'СЕТ СН'!$H$11+СВЦЭМ!$D$10+'СЕТ СН'!$H$6-'СЕТ СН'!$H$23</f>
        <v>2448.6836510700005</v>
      </c>
      <c r="S91" s="36">
        <f>SUMIFS(СВЦЭМ!$D$39:$D$789,СВЦЭМ!$A$39:$A$789,$A91,СВЦЭМ!$B$39:$B$789,S$83)+'СЕТ СН'!$H$11+СВЦЭМ!$D$10+'СЕТ СН'!$H$6-'СЕТ СН'!$H$23</f>
        <v>2385.9218979000002</v>
      </c>
      <c r="T91" s="36">
        <f>SUMIFS(СВЦЭМ!$D$39:$D$789,СВЦЭМ!$A$39:$A$789,$A91,СВЦЭМ!$B$39:$B$789,T$83)+'СЕТ СН'!$H$11+СВЦЭМ!$D$10+'СЕТ СН'!$H$6-'СЕТ СН'!$H$23</f>
        <v>2309.3045344299999</v>
      </c>
      <c r="U91" s="36">
        <f>SUMIFS(СВЦЭМ!$D$39:$D$789,СВЦЭМ!$A$39:$A$789,$A91,СВЦЭМ!$B$39:$B$789,U$83)+'СЕТ СН'!$H$11+СВЦЭМ!$D$10+'СЕТ СН'!$H$6-'СЕТ СН'!$H$23</f>
        <v>2306.9916554000001</v>
      </c>
      <c r="V91" s="36">
        <f>SUMIFS(СВЦЭМ!$D$39:$D$789,СВЦЭМ!$A$39:$A$789,$A91,СВЦЭМ!$B$39:$B$789,V$83)+'СЕТ СН'!$H$11+СВЦЭМ!$D$10+'СЕТ СН'!$H$6-'СЕТ СН'!$H$23</f>
        <v>2336.8238134100002</v>
      </c>
      <c r="W91" s="36">
        <f>SUMIFS(СВЦЭМ!$D$39:$D$789,СВЦЭМ!$A$39:$A$789,$A91,СВЦЭМ!$B$39:$B$789,W$83)+'СЕТ СН'!$H$11+СВЦЭМ!$D$10+'СЕТ СН'!$H$6-'СЕТ СН'!$H$23</f>
        <v>2376.7737727200001</v>
      </c>
      <c r="X91" s="36">
        <f>SUMIFS(СВЦЭМ!$D$39:$D$789,СВЦЭМ!$A$39:$A$789,$A91,СВЦЭМ!$B$39:$B$789,X$83)+'СЕТ СН'!$H$11+СВЦЭМ!$D$10+'СЕТ СН'!$H$6-'СЕТ СН'!$H$23</f>
        <v>2393.6860713300002</v>
      </c>
      <c r="Y91" s="36">
        <f>SUMIFS(СВЦЭМ!$D$39:$D$789,СВЦЭМ!$A$39:$A$789,$A91,СВЦЭМ!$B$39:$B$789,Y$83)+'СЕТ СН'!$H$11+СВЦЭМ!$D$10+'СЕТ СН'!$H$6-'СЕТ СН'!$H$23</f>
        <v>2394.6941631300001</v>
      </c>
    </row>
    <row r="92" spans="1:32" ht="15.75" x14ac:dyDescent="0.2">
      <c r="A92" s="35">
        <f t="shared" si="2"/>
        <v>45635</v>
      </c>
      <c r="B92" s="36">
        <f>SUMIFS(СВЦЭМ!$D$39:$D$789,СВЦЭМ!$A$39:$A$789,$A92,СВЦЭМ!$B$39:$B$789,B$83)+'СЕТ СН'!$H$11+СВЦЭМ!$D$10+'СЕТ СН'!$H$6-'СЕТ СН'!$H$23</f>
        <v>2473.0399539600003</v>
      </c>
      <c r="C92" s="36">
        <f>SUMIFS(СВЦЭМ!$D$39:$D$789,СВЦЭМ!$A$39:$A$789,$A92,СВЦЭМ!$B$39:$B$789,C$83)+'СЕТ СН'!$H$11+СВЦЭМ!$D$10+'СЕТ СН'!$H$6-'СЕТ СН'!$H$23</f>
        <v>2496.44413532</v>
      </c>
      <c r="D92" s="36">
        <f>SUMIFS(СВЦЭМ!$D$39:$D$789,СВЦЭМ!$A$39:$A$789,$A92,СВЦЭМ!$B$39:$B$789,D$83)+'СЕТ СН'!$H$11+СВЦЭМ!$D$10+'СЕТ СН'!$H$6-'СЕТ СН'!$H$23</f>
        <v>2540.7107936299999</v>
      </c>
      <c r="E92" s="36">
        <f>SUMIFS(СВЦЭМ!$D$39:$D$789,СВЦЭМ!$A$39:$A$789,$A92,СВЦЭМ!$B$39:$B$789,E$83)+'СЕТ СН'!$H$11+СВЦЭМ!$D$10+'СЕТ СН'!$H$6-'СЕТ СН'!$H$23</f>
        <v>2562.3637119599998</v>
      </c>
      <c r="F92" s="36">
        <f>SUMIFS(СВЦЭМ!$D$39:$D$789,СВЦЭМ!$A$39:$A$789,$A92,СВЦЭМ!$B$39:$B$789,F$83)+'СЕТ СН'!$H$11+СВЦЭМ!$D$10+'СЕТ СН'!$H$6-'СЕТ СН'!$H$23</f>
        <v>2563.1462498199999</v>
      </c>
      <c r="G92" s="36">
        <f>SUMIFS(СВЦЭМ!$D$39:$D$789,СВЦЭМ!$A$39:$A$789,$A92,СВЦЭМ!$B$39:$B$789,G$83)+'СЕТ СН'!$H$11+СВЦЭМ!$D$10+'СЕТ СН'!$H$6-'СЕТ СН'!$H$23</f>
        <v>2524.90746855</v>
      </c>
      <c r="H92" s="36">
        <f>SUMIFS(СВЦЭМ!$D$39:$D$789,СВЦЭМ!$A$39:$A$789,$A92,СВЦЭМ!$B$39:$B$789,H$83)+'СЕТ СН'!$H$11+СВЦЭМ!$D$10+'СЕТ СН'!$H$6-'СЕТ СН'!$H$23</f>
        <v>2441.6443421499998</v>
      </c>
      <c r="I92" s="36">
        <f>SUMIFS(СВЦЭМ!$D$39:$D$789,СВЦЭМ!$A$39:$A$789,$A92,СВЦЭМ!$B$39:$B$789,I$83)+'СЕТ СН'!$H$11+СВЦЭМ!$D$10+'СЕТ СН'!$H$6-'СЕТ СН'!$H$23</f>
        <v>2370.88022417</v>
      </c>
      <c r="J92" s="36">
        <f>SUMIFS(СВЦЭМ!$D$39:$D$789,СВЦЭМ!$A$39:$A$789,$A92,СВЦЭМ!$B$39:$B$789,J$83)+'СЕТ СН'!$H$11+СВЦЭМ!$D$10+'СЕТ СН'!$H$6-'СЕТ СН'!$H$23</f>
        <v>2389.0108432300003</v>
      </c>
      <c r="K92" s="36">
        <f>SUMIFS(СВЦЭМ!$D$39:$D$789,СВЦЭМ!$A$39:$A$789,$A92,СВЦЭМ!$B$39:$B$789,K$83)+'СЕТ СН'!$H$11+СВЦЭМ!$D$10+'СЕТ СН'!$H$6-'СЕТ СН'!$H$23</f>
        <v>2372.6137654200002</v>
      </c>
      <c r="L92" s="36">
        <f>SUMIFS(СВЦЭМ!$D$39:$D$789,СВЦЭМ!$A$39:$A$789,$A92,СВЦЭМ!$B$39:$B$789,L$83)+'СЕТ СН'!$H$11+СВЦЭМ!$D$10+'СЕТ СН'!$H$6-'СЕТ СН'!$H$23</f>
        <v>2366.0231305000002</v>
      </c>
      <c r="M92" s="36">
        <f>SUMIFS(СВЦЭМ!$D$39:$D$789,СВЦЭМ!$A$39:$A$789,$A92,СВЦЭМ!$B$39:$B$789,M$83)+'СЕТ СН'!$H$11+СВЦЭМ!$D$10+'СЕТ СН'!$H$6-'СЕТ СН'!$H$23</f>
        <v>2388.2805248200002</v>
      </c>
      <c r="N92" s="36">
        <f>SUMIFS(СВЦЭМ!$D$39:$D$789,СВЦЭМ!$A$39:$A$789,$A92,СВЦЭМ!$B$39:$B$789,N$83)+'СЕТ СН'!$H$11+СВЦЭМ!$D$10+'СЕТ СН'!$H$6-'СЕТ СН'!$H$23</f>
        <v>2380.5071239400004</v>
      </c>
      <c r="O92" s="36">
        <f>SUMIFS(СВЦЭМ!$D$39:$D$789,СВЦЭМ!$A$39:$A$789,$A92,СВЦЭМ!$B$39:$B$789,O$83)+'СЕТ СН'!$H$11+СВЦЭМ!$D$10+'СЕТ СН'!$H$6-'СЕТ СН'!$H$23</f>
        <v>2391.1838791800001</v>
      </c>
      <c r="P92" s="36">
        <f>SUMIFS(СВЦЭМ!$D$39:$D$789,СВЦЭМ!$A$39:$A$789,$A92,СВЦЭМ!$B$39:$B$789,P$83)+'СЕТ СН'!$H$11+СВЦЭМ!$D$10+'СЕТ СН'!$H$6-'СЕТ СН'!$H$23</f>
        <v>2398.14027919</v>
      </c>
      <c r="Q92" s="36">
        <f>SUMIFS(СВЦЭМ!$D$39:$D$789,СВЦЭМ!$A$39:$A$789,$A92,СВЦЭМ!$B$39:$B$789,Q$83)+'СЕТ СН'!$H$11+СВЦЭМ!$D$10+'СЕТ СН'!$H$6-'СЕТ СН'!$H$23</f>
        <v>2401.7901777000002</v>
      </c>
      <c r="R92" s="36">
        <f>SUMIFS(СВЦЭМ!$D$39:$D$789,СВЦЭМ!$A$39:$A$789,$A92,СВЦЭМ!$B$39:$B$789,R$83)+'СЕТ СН'!$H$11+СВЦЭМ!$D$10+'СЕТ СН'!$H$6-'СЕТ СН'!$H$23</f>
        <v>2386.4890543600004</v>
      </c>
      <c r="S92" s="36">
        <f>SUMIFS(СВЦЭМ!$D$39:$D$789,СВЦЭМ!$A$39:$A$789,$A92,СВЦЭМ!$B$39:$B$789,S$83)+'СЕТ СН'!$H$11+СВЦЭМ!$D$10+'СЕТ СН'!$H$6-'СЕТ СН'!$H$23</f>
        <v>2351.2385993100002</v>
      </c>
      <c r="T92" s="36">
        <f>SUMIFS(СВЦЭМ!$D$39:$D$789,СВЦЭМ!$A$39:$A$789,$A92,СВЦЭМ!$B$39:$B$789,T$83)+'СЕТ СН'!$H$11+СВЦЭМ!$D$10+'СЕТ СН'!$H$6-'СЕТ СН'!$H$23</f>
        <v>2326.6261192100001</v>
      </c>
      <c r="U92" s="36">
        <f>SUMIFS(СВЦЭМ!$D$39:$D$789,СВЦЭМ!$A$39:$A$789,$A92,СВЦЭМ!$B$39:$B$789,U$83)+'СЕТ СН'!$H$11+СВЦЭМ!$D$10+'СЕТ СН'!$H$6-'СЕТ СН'!$H$23</f>
        <v>2332.9428209100001</v>
      </c>
      <c r="V92" s="36">
        <f>SUMIFS(СВЦЭМ!$D$39:$D$789,СВЦЭМ!$A$39:$A$789,$A92,СВЦЭМ!$B$39:$B$789,V$83)+'СЕТ СН'!$H$11+СВЦЭМ!$D$10+'СЕТ СН'!$H$6-'СЕТ СН'!$H$23</f>
        <v>2360.20858245</v>
      </c>
      <c r="W92" s="36">
        <f>SUMIFS(СВЦЭМ!$D$39:$D$789,СВЦЭМ!$A$39:$A$789,$A92,СВЦЭМ!$B$39:$B$789,W$83)+'СЕТ СН'!$H$11+СВЦЭМ!$D$10+'СЕТ СН'!$H$6-'СЕТ СН'!$H$23</f>
        <v>2376.9729374500002</v>
      </c>
      <c r="X92" s="36">
        <f>SUMIFS(СВЦЭМ!$D$39:$D$789,СВЦЭМ!$A$39:$A$789,$A92,СВЦЭМ!$B$39:$B$789,X$83)+'СЕТ СН'!$H$11+СВЦЭМ!$D$10+'СЕТ СН'!$H$6-'СЕТ СН'!$H$23</f>
        <v>2382.1932538000001</v>
      </c>
      <c r="Y92" s="36">
        <f>SUMIFS(СВЦЭМ!$D$39:$D$789,СВЦЭМ!$A$39:$A$789,$A92,СВЦЭМ!$B$39:$B$789,Y$83)+'СЕТ СН'!$H$11+СВЦЭМ!$D$10+'СЕТ СН'!$H$6-'СЕТ СН'!$H$23</f>
        <v>2374.9322809700002</v>
      </c>
    </row>
    <row r="93" spans="1:32" ht="15.75" x14ac:dyDescent="0.2">
      <c r="A93" s="35">
        <f t="shared" si="2"/>
        <v>45636</v>
      </c>
      <c r="B93" s="36">
        <f>SUMIFS(СВЦЭМ!$D$39:$D$789,СВЦЭМ!$A$39:$A$789,$A93,СВЦЭМ!$B$39:$B$789,B$83)+'СЕТ СН'!$H$11+СВЦЭМ!$D$10+'СЕТ СН'!$H$6-'СЕТ СН'!$H$23</f>
        <v>2501.6868541800004</v>
      </c>
      <c r="C93" s="36">
        <f>SUMIFS(СВЦЭМ!$D$39:$D$789,СВЦЭМ!$A$39:$A$789,$A93,СВЦЭМ!$B$39:$B$789,C$83)+'СЕТ СН'!$H$11+СВЦЭМ!$D$10+'СЕТ СН'!$H$6-'СЕТ СН'!$H$23</f>
        <v>2559.6578099999997</v>
      </c>
      <c r="D93" s="36">
        <f>SUMIFS(СВЦЭМ!$D$39:$D$789,СВЦЭМ!$A$39:$A$789,$A93,СВЦЭМ!$B$39:$B$789,D$83)+'СЕТ СН'!$H$11+СВЦЭМ!$D$10+'СЕТ СН'!$H$6-'СЕТ СН'!$H$23</f>
        <v>2575.4449588699999</v>
      </c>
      <c r="E93" s="36">
        <f>SUMIFS(СВЦЭМ!$D$39:$D$789,СВЦЭМ!$A$39:$A$789,$A93,СВЦЭМ!$B$39:$B$789,E$83)+'СЕТ СН'!$H$11+СВЦЭМ!$D$10+'СЕТ СН'!$H$6-'СЕТ СН'!$H$23</f>
        <v>2594.0528968399994</v>
      </c>
      <c r="F93" s="36">
        <f>SUMIFS(СВЦЭМ!$D$39:$D$789,СВЦЭМ!$A$39:$A$789,$A93,СВЦЭМ!$B$39:$B$789,F$83)+'СЕТ СН'!$H$11+СВЦЭМ!$D$10+'СЕТ СН'!$H$6-'СЕТ СН'!$H$23</f>
        <v>2596.0652707399995</v>
      </c>
      <c r="G93" s="36">
        <f>SUMIFS(СВЦЭМ!$D$39:$D$789,СВЦЭМ!$A$39:$A$789,$A93,СВЦЭМ!$B$39:$B$789,G$83)+'СЕТ СН'!$H$11+СВЦЭМ!$D$10+'СЕТ СН'!$H$6-'СЕТ СН'!$H$23</f>
        <v>2566.4699707399996</v>
      </c>
      <c r="H93" s="36">
        <f>SUMIFS(СВЦЭМ!$D$39:$D$789,СВЦЭМ!$A$39:$A$789,$A93,СВЦЭМ!$B$39:$B$789,H$83)+'СЕТ СН'!$H$11+СВЦЭМ!$D$10+'СЕТ СН'!$H$6-'СЕТ СН'!$H$23</f>
        <v>2491.1448069400003</v>
      </c>
      <c r="I93" s="36">
        <f>SUMIFS(СВЦЭМ!$D$39:$D$789,СВЦЭМ!$A$39:$A$789,$A93,СВЦЭМ!$B$39:$B$789,I$83)+'СЕТ СН'!$H$11+СВЦЭМ!$D$10+'СЕТ СН'!$H$6-'СЕТ СН'!$H$23</f>
        <v>2415.1067893899999</v>
      </c>
      <c r="J93" s="36">
        <f>SUMIFS(СВЦЭМ!$D$39:$D$789,СВЦЭМ!$A$39:$A$789,$A93,СВЦЭМ!$B$39:$B$789,J$83)+'СЕТ СН'!$H$11+СВЦЭМ!$D$10+'СЕТ СН'!$H$6-'СЕТ СН'!$H$23</f>
        <v>2360.25451135</v>
      </c>
      <c r="K93" s="36">
        <f>SUMIFS(СВЦЭМ!$D$39:$D$789,СВЦЭМ!$A$39:$A$789,$A93,СВЦЭМ!$B$39:$B$789,K$83)+'СЕТ СН'!$H$11+СВЦЭМ!$D$10+'СЕТ СН'!$H$6-'СЕТ СН'!$H$23</f>
        <v>2334.4996066600002</v>
      </c>
      <c r="L93" s="36">
        <f>SUMIFS(СВЦЭМ!$D$39:$D$789,СВЦЭМ!$A$39:$A$789,$A93,СВЦЭМ!$B$39:$B$789,L$83)+'СЕТ СН'!$H$11+СВЦЭМ!$D$10+'СЕТ СН'!$H$6-'СЕТ СН'!$H$23</f>
        <v>2345.9533917400004</v>
      </c>
      <c r="M93" s="36">
        <f>SUMIFS(СВЦЭМ!$D$39:$D$789,СВЦЭМ!$A$39:$A$789,$A93,СВЦЭМ!$B$39:$B$789,M$83)+'СЕТ СН'!$H$11+СВЦЭМ!$D$10+'СЕТ СН'!$H$6-'СЕТ СН'!$H$23</f>
        <v>2355.5186721600003</v>
      </c>
      <c r="N93" s="36">
        <f>SUMIFS(СВЦЭМ!$D$39:$D$789,СВЦЭМ!$A$39:$A$789,$A93,СВЦЭМ!$B$39:$B$789,N$83)+'СЕТ СН'!$H$11+СВЦЭМ!$D$10+'СЕТ СН'!$H$6-'СЕТ СН'!$H$23</f>
        <v>2353.9556705300001</v>
      </c>
      <c r="O93" s="36">
        <f>SUMIFS(СВЦЭМ!$D$39:$D$789,СВЦЭМ!$A$39:$A$789,$A93,СВЦЭМ!$B$39:$B$789,O$83)+'СЕТ СН'!$H$11+СВЦЭМ!$D$10+'СЕТ СН'!$H$6-'СЕТ СН'!$H$23</f>
        <v>2349.3296205500001</v>
      </c>
      <c r="P93" s="36">
        <f>SUMIFS(СВЦЭМ!$D$39:$D$789,СВЦЭМ!$A$39:$A$789,$A93,СВЦЭМ!$B$39:$B$789,P$83)+'СЕТ СН'!$H$11+СВЦЭМ!$D$10+'СЕТ СН'!$H$6-'СЕТ СН'!$H$23</f>
        <v>2388.4487468300003</v>
      </c>
      <c r="Q93" s="36">
        <f>SUMIFS(СВЦЭМ!$D$39:$D$789,СВЦЭМ!$A$39:$A$789,$A93,СВЦЭМ!$B$39:$B$789,Q$83)+'СЕТ СН'!$H$11+СВЦЭМ!$D$10+'СЕТ СН'!$H$6-'СЕТ СН'!$H$23</f>
        <v>2402.9106356700004</v>
      </c>
      <c r="R93" s="36">
        <f>SUMIFS(СВЦЭМ!$D$39:$D$789,СВЦЭМ!$A$39:$A$789,$A93,СВЦЭМ!$B$39:$B$789,R$83)+'СЕТ СН'!$H$11+СВЦЭМ!$D$10+'СЕТ СН'!$H$6-'СЕТ СН'!$H$23</f>
        <v>2379.7099762799999</v>
      </c>
      <c r="S93" s="36">
        <f>SUMIFS(СВЦЭМ!$D$39:$D$789,СВЦЭМ!$A$39:$A$789,$A93,СВЦЭМ!$B$39:$B$789,S$83)+'СЕТ СН'!$H$11+СВЦЭМ!$D$10+'СЕТ СН'!$H$6-'СЕТ СН'!$H$23</f>
        <v>2341.5044534300005</v>
      </c>
      <c r="T93" s="36">
        <f>SUMIFS(СВЦЭМ!$D$39:$D$789,СВЦЭМ!$A$39:$A$789,$A93,СВЦЭМ!$B$39:$B$789,T$83)+'СЕТ СН'!$H$11+СВЦЭМ!$D$10+'СЕТ СН'!$H$6-'СЕТ СН'!$H$23</f>
        <v>2319.8794252600001</v>
      </c>
      <c r="U93" s="36">
        <f>SUMIFS(СВЦЭМ!$D$39:$D$789,СВЦЭМ!$A$39:$A$789,$A93,СВЦЭМ!$B$39:$B$789,U$83)+'СЕТ СН'!$H$11+СВЦЭМ!$D$10+'СЕТ СН'!$H$6-'СЕТ СН'!$H$23</f>
        <v>2335.8541289200002</v>
      </c>
      <c r="V93" s="36">
        <f>SUMIFS(СВЦЭМ!$D$39:$D$789,СВЦЭМ!$A$39:$A$789,$A93,СВЦЭМ!$B$39:$B$789,V$83)+'СЕТ СН'!$H$11+СВЦЭМ!$D$10+'СЕТ СН'!$H$6-'СЕТ СН'!$H$23</f>
        <v>2349.0981991200001</v>
      </c>
      <c r="W93" s="36">
        <f>SUMIFS(СВЦЭМ!$D$39:$D$789,СВЦЭМ!$A$39:$A$789,$A93,СВЦЭМ!$B$39:$B$789,W$83)+'СЕТ СН'!$H$11+СВЦЭМ!$D$10+'СЕТ СН'!$H$6-'СЕТ СН'!$H$23</f>
        <v>2377.7432346400001</v>
      </c>
      <c r="X93" s="36">
        <f>SUMIFS(СВЦЭМ!$D$39:$D$789,СВЦЭМ!$A$39:$A$789,$A93,СВЦЭМ!$B$39:$B$789,X$83)+'СЕТ СН'!$H$11+СВЦЭМ!$D$10+'СЕТ СН'!$H$6-'СЕТ СН'!$H$23</f>
        <v>2380.8335619600002</v>
      </c>
      <c r="Y93" s="36">
        <f>SUMIFS(СВЦЭМ!$D$39:$D$789,СВЦЭМ!$A$39:$A$789,$A93,СВЦЭМ!$B$39:$B$789,Y$83)+'СЕТ СН'!$H$11+СВЦЭМ!$D$10+'СЕТ СН'!$H$6-'СЕТ СН'!$H$23</f>
        <v>2422.3691487100004</v>
      </c>
    </row>
    <row r="94" spans="1:32" ht="15.75" x14ac:dyDescent="0.2">
      <c r="A94" s="35">
        <f t="shared" si="2"/>
        <v>45637</v>
      </c>
      <c r="B94" s="36">
        <f>SUMIFS(СВЦЭМ!$D$39:$D$789,СВЦЭМ!$A$39:$A$789,$A94,СВЦЭМ!$B$39:$B$789,B$83)+'СЕТ СН'!$H$11+СВЦЭМ!$D$10+'СЕТ СН'!$H$6-'СЕТ СН'!$H$23</f>
        <v>2417.7892347000002</v>
      </c>
      <c r="C94" s="36">
        <f>SUMIFS(СВЦЭМ!$D$39:$D$789,СВЦЭМ!$A$39:$A$789,$A94,СВЦЭМ!$B$39:$B$789,C$83)+'СЕТ СН'!$H$11+СВЦЭМ!$D$10+'СЕТ СН'!$H$6-'СЕТ СН'!$H$23</f>
        <v>2519.5057312600002</v>
      </c>
      <c r="D94" s="36">
        <f>SUMIFS(СВЦЭМ!$D$39:$D$789,СВЦЭМ!$A$39:$A$789,$A94,СВЦЭМ!$B$39:$B$789,D$83)+'СЕТ СН'!$H$11+СВЦЭМ!$D$10+'СЕТ СН'!$H$6-'СЕТ СН'!$H$23</f>
        <v>2563.5318212799993</v>
      </c>
      <c r="E94" s="36">
        <f>SUMIFS(СВЦЭМ!$D$39:$D$789,СВЦЭМ!$A$39:$A$789,$A94,СВЦЭМ!$B$39:$B$789,E$83)+'СЕТ СН'!$H$11+СВЦЭМ!$D$10+'СЕТ СН'!$H$6-'СЕТ СН'!$H$23</f>
        <v>2575.5626385799997</v>
      </c>
      <c r="F94" s="36">
        <f>SUMIFS(СВЦЭМ!$D$39:$D$789,СВЦЭМ!$A$39:$A$789,$A94,СВЦЭМ!$B$39:$B$789,F$83)+'СЕТ СН'!$H$11+СВЦЭМ!$D$10+'СЕТ СН'!$H$6-'СЕТ СН'!$H$23</f>
        <v>2587.8774636500002</v>
      </c>
      <c r="G94" s="36">
        <f>SUMIFS(СВЦЭМ!$D$39:$D$789,СВЦЭМ!$A$39:$A$789,$A94,СВЦЭМ!$B$39:$B$789,G$83)+'СЕТ СН'!$H$11+СВЦЭМ!$D$10+'СЕТ СН'!$H$6-'СЕТ СН'!$H$23</f>
        <v>2557.30303018</v>
      </c>
      <c r="H94" s="36">
        <f>SUMIFS(СВЦЭМ!$D$39:$D$789,СВЦЭМ!$A$39:$A$789,$A94,СВЦЭМ!$B$39:$B$789,H$83)+'СЕТ СН'!$H$11+СВЦЭМ!$D$10+'СЕТ СН'!$H$6-'СЕТ СН'!$H$23</f>
        <v>2507.4286561899999</v>
      </c>
      <c r="I94" s="36">
        <f>SUMIFS(СВЦЭМ!$D$39:$D$789,СВЦЭМ!$A$39:$A$789,$A94,СВЦЭМ!$B$39:$B$789,I$83)+'СЕТ СН'!$H$11+СВЦЭМ!$D$10+'СЕТ СН'!$H$6-'СЕТ СН'!$H$23</f>
        <v>2438.6053296700002</v>
      </c>
      <c r="J94" s="36">
        <f>SUMIFS(СВЦЭМ!$D$39:$D$789,СВЦЭМ!$A$39:$A$789,$A94,СВЦЭМ!$B$39:$B$789,J$83)+'СЕТ СН'!$H$11+СВЦЭМ!$D$10+'СЕТ СН'!$H$6-'СЕТ СН'!$H$23</f>
        <v>2395.2904504600001</v>
      </c>
      <c r="K94" s="36">
        <f>SUMIFS(СВЦЭМ!$D$39:$D$789,СВЦЭМ!$A$39:$A$789,$A94,СВЦЭМ!$B$39:$B$789,K$83)+'СЕТ СН'!$H$11+СВЦЭМ!$D$10+'СЕТ СН'!$H$6-'СЕТ СН'!$H$23</f>
        <v>2378.36831239</v>
      </c>
      <c r="L94" s="36">
        <f>SUMIFS(СВЦЭМ!$D$39:$D$789,СВЦЭМ!$A$39:$A$789,$A94,СВЦЭМ!$B$39:$B$789,L$83)+'СЕТ СН'!$H$11+СВЦЭМ!$D$10+'СЕТ СН'!$H$6-'СЕТ СН'!$H$23</f>
        <v>2377.4585793800002</v>
      </c>
      <c r="M94" s="36">
        <f>SUMIFS(СВЦЭМ!$D$39:$D$789,СВЦЭМ!$A$39:$A$789,$A94,СВЦЭМ!$B$39:$B$789,M$83)+'СЕТ СН'!$H$11+СВЦЭМ!$D$10+'СЕТ СН'!$H$6-'СЕТ СН'!$H$23</f>
        <v>2402.7688302699999</v>
      </c>
      <c r="N94" s="36">
        <f>SUMIFS(СВЦЭМ!$D$39:$D$789,СВЦЭМ!$A$39:$A$789,$A94,СВЦЭМ!$B$39:$B$789,N$83)+'СЕТ СН'!$H$11+СВЦЭМ!$D$10+'СЕТ СН'!$H$6-'СЕТ СН'!$H$23</f>
        <v>2422.89508634</v>
      </c>
      <c r="O94" s="36">
        <f>SUMIFS(СВЦЭМ!$D$39:$D$789,СВЦЭМ!$A$39:$A$789,$A94,СВЦЭМ!$B$39:$B$789,O$83)+'СЕТ СН'!$H$11+СВЦЭМ!$D$10+'СЕТ СН'!$H$6-'СЕТ СН'!$H$23</f>
        <v>2452.7567188399998</v>
      </c>
      <c r="P94" s="36">
        <f>SUMIFS(СВЦЭМ!$D$39:$D$789,СВЦЭМ!$A$39:$A$789,$A94,СВЦЭМ!$B$39:$B$789,P$83)+'СЕТ СН'!$H$11+СВЦЭМ!$D$10+'СЕТ СН'!$H$6-'СЕТ СН'!$H$23</f>
        <v>2482.0216365200004</v>
      </c>
      <c r="Q94" s="36">
        <f>SUMIFS(СВЦЭМ!$D$39:$D$789,СВЦЭМ!$A$39:$A$789,$A94,СВЦЭМ!$B$39:$B$789,Q$83)+'СЕТ СН'!$H$11+СВЦЭМ!$D$10+'СЕТ СН'!$H$6-'СЕТ СН'!$H$23</f>
        <v>2516.0377195999999</v>
      </c>
      <c r="R94" s="36">
        <f>SUMIFS(СВЦЭМ!$D$39:$D$789,СВЦЭМ!$A$39:$A$789,$A94,СВЦЭМ!$B$39:$B$789,R$83)+'СЕТ СН'!$H$11+СВЦЭМ!$D$10+'СЕТ СН'!$H$6-'СЕТ СН'!$H$23</f>
        <v>2502.46381767</v>
      </c>
      <c r="S94" s="36">
        <f>SUMIFS(СВЦЭМ!$D$39:$D$789,СВЦЭМ!$A$39:$A$789,$A94,СВЦЭМ!$B$39:$B$789,S$83)+'СЕТ СН'!$H$11+СВЦЭМ!$D$10+'СЕТ СН'!$H$6-'СЕТ СН'!$H$23</f>
        <v>2466.8550996100003</v>
      </c>
      <c r="T94" s="36">
        <f>SUMIFS(СВЦЭМ!$D$39:$D$789,СВЦЭМ!$A$39:$A$789,$A94,СВЦЭМ!$B$39:$B$789,T$83)+'СЕТ СН'!$H$11+СВЦЭМ!$D$10+'СЕТ СН'!$H$6-'СЕТ СН'!$H$23</f>
        <v>2419.7291488999999</v>
      </c>
      <c r="U94" s="36">
        <f>SUMIFS(СВЦЭМ!$D$39:$D$789,СВЦЭМ!$A$39:$A$789,$A94,СВЦЭМ!$B$39:$B$789,U$83)+'СЕТ СН'!$H$11+СВЦЭМ!$D$10+'СЕТ СН'!$H$6-'СЕТ СН'!$H$23</f>
        <v>2404.3894244600001</v>
      </c>
      <c r="V94" s="36">
        <f>SUMIFS(СВЦЭМ!$D$39:$D$789,СВЦЭМ!$A$39:$A$789,$A94,СВЦЭМ!$B$39:$B$789,V$83)+'СЕТ СН'!$H$11+СВЦЭМ!$D$10+'СЕТ СН'!$H$6-'СЕТ СН'!$H$23</f>
        <v>2398.1964343</v>
      </c>
      <c r="W94" s="36">
        <f>SUMIFS(СВЦЭМ!$D$39:$D$789,СВЦЭМ!$A$39:$A$789,$A94,СВЦЭМ!$B$39:$B$789,W$83)+'СЕТ СН'!$H$11+СВЦЭМ!$D$10+'СЕТ СН'!$H$6-'СЕТ СН'!$H$23</f>
        <v>2412.4345986400003</v>
      </c>
      <c r="X94" s="36">
        <f>SUMIFS(СВЦЭМ!$D$39:$D$789,СВЦЭМ!$A$39:$A$789,$A94,СВЦЭМ!$B$39:$B$789,X$83)+'СЕТ СН'!$H$11+СВЦЭМ!$D$10+'СЕТ СН'!$H$6-'СЕТ СН'!$H$23</f>
        <v>2442.4247494800002</v>
      </c>
      <c r="Y94" s="36">
        <f>SUMIFS(СВЦЭМ!$D$39:$D$789,СВЦЭМ!$A$39:$A$789,$A94,СВЦЭМ!$B$39:$B$789,Y$83)+'СЕТ СН'!$H$11+СВЦЭМ!$D$10+'СЕТ СН'!$H$6-'СЕТ СН'!$H$23</f>
        <v>2490.8330338300002</v>
      </c>
    </row>
    <row r="95" spans="1:32" ht="15.75" x14ac:dyDescent="0.2">
      <c r="A95" s="35">
        <f t="shared" si="2"/>
        <v>45638</v>
      </c>
      <c r="B95" s="36">
        <f>SUMIFS(СВЦЭМ!$D$39:$D$789,СВЦЭМ!$A$39:$A$789,$A95,СВЦЭМ!$B$39:$B$789,B$83)+'СЕТ СН'!$H$11+СВЦЭМ!$D$10+'СЕТ СН'!$H$6-'СЕТ СН'!$H$23</f>
        <v>2536.1560357799999</v>
      </c>
      <c r="C95" s="36">
        <f>SUMIFS(СВЦЭМ!$D$39:$D$789,СВЦЭМ!$A$39:$A$789,$A95,СВЦЭМ!$B$39:$B$789,C$83)+'СЕТ СН'!$H$11+СВЦЭМ!$D$10+'СЕТ СН'!$H$6-'СЕТ СН'!$H$23</f>
        <v>2585.5077299499999</v>
      </c>
      <c r="D95" s="36">
        <f>SUMIFS(СВЦЭМ!$D$39:$D$789,СВЦЭМ!$A$39:$A$789,$A95,СВЦЭМ!$B$39:$B$789,D$83)+'СЕТ СН'!$H$11+СВЦЭМ!$D$10+'СЕТ СН'!$H$6-'СЕТ СН'!$H$23</f>
        <v>2596.0095450199997</v>
      </c>
      <c r="E95" s="36">
        <f>SUMIFS(СВЦЭМ!$D$39:$D$789,СВЦЭМ!$A$39:$A$789,$A95,СВЦЭМ!$B$39:$B$789,E$83)+'СЕТ СН'!$H$11+СВЦЭМ!$D$10+'СЕТ СН'!$H$6-'СЕТ СН'!$H$23</f>
        <v>2595.4646922100001</v>
      </c>
      <c r="F95" s="36">
        <f>SUMIFS(СВЦЭМ!$D$39:$D$789,СВЦЭМ!$A$39:$A$789,$A95,СВЦЭМ!$B$39:$B$789,F$83)+'СЕТ СН'!$H$11+СВЦЭМ!$D$10+'СЕТ СН'!$H$6-'СЕТ СН'!$H$23</f>
        <v>2604.52307225</v>
      </c>
      <c r="G95" s="36">
        <f>SUMIFS(СВЦЭМ!$D$39:$D$789,СВЦЭМ!$A$39:$A$789,$A95,СВЦЭМ!$B$39:$B$789,G$83)+'СЕТ СН'!$H$11+СВЦЭМ!$D$10+'СЕТ СН'!$H$6-'СЕТ СН'!$H$23</f>
        <v>2596.95648342</v>
      </c>
      <c r="H95" s="36">
        <f>SUMIFS(СВЦЭМ!$D$39:$D$789,СВЦЭМ!$A$39:$A$789,$A95,СВЦЭМ!$B$39:$B$789,H$83)+'СЕТ СН'!$H$11+СВЦЭМ!$D$10+'СЕТ СН'!$H$6-'СЕТ СН'!$H$23</f>
        <v>2541.56498177</v>
      </c>
      <c r="I95" s="36">
        <f>SUMIFS(СВЦЭМ!$D$39:$D$789,СВЦЭМ!$A$39:$A$789,$A95,СВЦЭМ!$B$39:$B$789,I$83)+'СЕТ СН'!$H$11+СВЦЭМ!$D$10+'СЕТ СН'!$H$6-'СЕТ СН'!$H$23</f>
        <v>2460.05530322</v>
      </c>
      <c r="J95" s="36">
        <f>SUMIFS(СВЦЭМ!$D$39:$D$789,СВЦЭМ!$A$39:$A$789,$A95,СВЦЭМ!$B$39:$B$789,J$83)+'СЕТ СН'!$H$11+СВЦЭМ!$D$10+'СЕТ СН'!$H$6-'СЕТ СН'!$H$23</f>
        <v>2419.48539071</v>
      </c>
      <c r="K95" s="36">
        <f>SUMIFS(СВЦЭМ!$D$39:$D$789,СВЦЭМ!$A$39:$A$789,$A95,СВЦЭМ!$B$39:$B$789,K$83)+'СЕТ СН'!$H$11+СВЦЭМ!$D$10+'СЕТ СН'!$H$6-'СЕТ СН'!$H$23</f>
        <v>2420.76820632</v>
      </c>
      <c r="L95" s="36">
        <f>SUMIFS(СВЦЭМ!$D$39:$D$789,СВЦЭМ!$A$39:$A$789,$A95,СВЦЭМ!$B$39:$B$789,L$83)+'СЕТ СН'!$H$11+СВЦЭМ!$D$10+'СЕТ СН'!$H$6-'СЕТ СН'!$H$23</f>
        <v>2412.7614520400002</v>
      </c>
      <c r="M95" s="36">
        <f>SUMIFS(СВЦЭМ!$D$39:$D$789,СВЦЭМ!$A$39:$A$789,$A95,СВЦЭМ!$B$39:$B$789,M$83)+'СЕТ СН'!$H$11+СВЦЭМ!$D$10+'СЕТ СН'!$H$6-'СЕТ СН'!$H$23</f>
        <v>2426.6437143500002</v>
      </c>
      <c r="N95" s="36">
        <f>SUMIFS(СВЦЭМ!$D$39:$D$789,СВЦЭМ!$A$39:$A$789,$A95,СВЦЭМ!$B$39:$B$789,N$83)+'СЕТ СН'!$H$11+СВЦЭМ!$D$10+'СЕТ СН'!$H$6-'СЕТ СН'!$H$23</f>
        <v>2428.9238370900002</v>
      </c>
      <c r="O95" s="36">
        <f>SUMIFS(СВЦЭМ!$D$39:$D$789,СВЦЭМ!$A$39:$A$789,$A95,СВЦЭМ!$B$39:$B$789,O$83)+'СЕТ СН'!$H$11+СВЦЭМ!$D$10+'СЕТ СН'!$H$6-'СЕТ СН'!$H$23</f>
        <v>2462.2097173700004</v>
      </c>
      <c r="P95" s="36">
        <f>SUMIFS(СВЦЭМ!$D$39:$D$789,СВЦЭМ!$A$39:$A$789,$A95,СВЦЭМ!$B$39:$B$789,P$83)+'СЕТ СН'!$H$11+СВЦЭМ!$D$10+'СЕТ СН'!$H$6-'СЕТ СН'!$H$23</f>
        <v>2457.7505742900003</v>
      </c>
      <c r="Q95" s="36">
        <f>SUMIFS(СВЦЭМ!$D$39:$D$789,СВЦЭМ!$A$39:$A$789,$A95,СВЦЭМ!$B$39:$B$789,Q$83)+'СЕТ СН'!$H$11+СВЦЭМ!$D$10+'СЕТ СН'!$H$6-'СЕТ СН'!$H$23</f>
        <v>2454.2836800499999</v>
      </c>
      <c r="R95" s="36">
        <f>SUMIFS(СВЦЭМ!$D$39:$D$789,СВЦЭМ!$A$39:$A$789,$A95,СВЦЭМ!$B$39:$B$789,R$83)+'СЕТ СН'!$H$11+СВЦЭМ!$D$10+'СЕТ СН'!$H$6-'СЕТ СН'!$H$23</f>
        <v>2455.2107844400002</v>
      </c>
      <c r="S95" s="36">
        <f>SUMIFS(СВЦЭМ!$D$39:$D$789,СВЦЭМ!$A$39:$A$789,$A95,СВЦЭМ!$B$39:$B$789,S$83)+'СЕТ СН'!$H$11+СВЦЭМ!$D$10+'СЕТ СН'!$H$6-'СЕТ СН'!$H$23</f>
        <v>2413.1250277700001</v>
      </c>
      <c r="T95" s="36">
        <f>SUMIFS(СВЦЭМ!$D$39:$D$789,СВЦЭМ!$A$39:$A$789,$A95,СВЦЭМ!$B$39:$B$789,T$83)+'СЕТ СН'!$H$11+СВЦЭМ!$D$10+'СЕТ СН'!$H$6-'СЕТ СН'!$H$23</f>
        <v>2407.6739620600001</v>
      </c>
      <c r="U95" s="36">
        <f>SUMIFS(СВЦЭМ!$D$39:$D$789,СВЦЭМ!$A$39:$A$789,$A95,СВЦЭМ!$B$39:$B$789,U$83)+'СЕТ СН'!$H$11+СВЦЭМ!$D$10+'СЕТ СН'!$H$6-'СЕТ СН'!$H$23</f>
        <v>2424.3537769900004</v>
      </c>
      <c r="V95" s="36">
        <f>SUMIFS(СВЦЭМ!$D$39:$D$789,СВЦЭМ!$A$39:$A$789,$A95,СВЦЭМ!$B$39:$B$789,V$83)+'СЕТ СН'!$H$11+СВЦЭМ!$D$10+'СЕТ СН'!$H$6-'СЕТ СН'!$H$23</f>
        <v>2434.0832930200004</v>
      </c>
      <c r="W95" s="36">
        <f>SUMIFS(СВЦЭМ!$D$39:$D$789,СВЦЭМ!$A$39:$A$789,$A95,СВЦЭМ!$B$39:$B$789,W$83)+'СЕТ СН'!$H$11+СВЦЭМ!$D$10+'СЕТ СН'!$H$6-'СЕТ СН'!$H$23</f>
        <v>2465.8067923799999</v>
      </c>
      <c r="X95" s="36">
        <f>SUMIFS(СВЦЭМ!$D$39:$D$789,СВЦЭМ!$A$39:$A$789,$A95,СВЦЭМ!$B$39:$B$789,X$83)+'СЕТ СН'!$H$11+СВЦЭМ!$D$10+'СЕТ СН'!$H$6-'СЕТ СН'!$H$23</f>
        <v>2490.0240155700003</v>
      </c>
      <c r="Y95" s="36">
        <f>SUMIFS(СВЦЭМ!$D$39:$D$789,СВЦЭМ!$A$39:$A$789,$A95,СВЦЭМ!$B$39:$B$789,Y$83)+'СЕТ СН'!$H$11+СВЦЭМ!$D$10+'СЕТ СН'!$H$6-'СЕТ СН'!$H$23</f>
        <v>2535.7814142400002</v>
      </c>
    </row>
    <row r="96" spans="1:32" ht="15.75" x14ac:dyDescent="0.2">
      <c r="A96" s="35">
        <f t="shared" si="2"/>
        <v>45639</v>
      </c>
      <c r="B96" s="36">
        <f>SUMIFS(СВЦЭМ!$D$39:$D$789,СВЦЭМ!$A$39:$A$789,$A96,СВЦЭМ!$B$39:$B$789,B$83)+'СЕТ СН'!$H$11+СВЦЭМ!$D$10+'СЕТ СН'!$H$6-'СЕТ СН'!$H$23</f>
        <v>2589.0002197599997</v>
      </c>
      <c r="C96" s="36">
        <f>SUMIFS(СВЦЭМ!$D$39:$D$789,СВЦЭМ!$A$39:$A$789,$A96,СВЦЭМ!$B$39:$B$789,C$83)+'СЕТ СН'!$H$11+СВЦЭМ!$D$10+'СЕТ СН'!$H$6-'СЕТ СН'!$H$23</f>
        <v>2640.84534979</v>
      </c>
      <c r="D96" s="36">
        <f>SUMIFS(СВЦЭМ!$D$39:$D$789,СВЦЭМ!$A$39:$A$789,$A96,СВЦЭМ!$B$39:$B$789,D$83)+'СЕТ СН'!$H$11+СВЦЭМ!$D$10+'СЕТ СН'!$H$6-'СЕТ СН'!$H$23</f>
        <v>2675.0238993100002</v>
      </c>
      <c r="E96" s="36">
        <f>SUMIFS(СВЦЭМ!$D$39:$D$789,СВЦЭМ!$A$39:$A$789,$A96,СВЦЭМ!$B$39:$B$789,E$83)+'СЕТ СН'!$H$11+СВЦЭМ!$D$10+'СЕТ СН'!$H$6-'СЕТ СН'!$H$23</f>
        <v>2668.6634233899995</v>
      </c>
      <c r="F96" s="36">
        <f>SUMIFS(СВЦЭМ!$D$39:$D$789,СВЦЭМ!$A$39:$A$789,$A96,СВЦЭМ!$B$39:$B$789,F$83)+'СЕТ СН'!$H$11+СВЦЭМ!$D$10+'СЕТ СН'!$H$6-'СЕТ СН'!$H$23</f>
        <v>2652.6608575700002</v>
      </c>
      <c r="G96" s="36">
        <f>SUMIFS(СВЦЭМ!$D$39:$D$789,СВЦЭМ!$A$39:$A$789,$A96,СВЦЭМ!$B$39:$B$789,G$83)+'СЕТ СН'!$H$11+СВЦЭМ!$D$10+'СЕТ СН'!$H$6-'СЕТ СН'!$H$23</f>
        <v>2618.5126379200001</v>
      </c>
      <c r="H96" s="36">
        <f>SUMIFS(СВЦЭМ!$D$39:$D$789,СВЦЭМ!$A$39:$A$789,$A96,СВЦЭМ!$B$39:$B$789,H$83)+'СЕТ СН'!$H$11+СВЦЭМ!$D$10+'СЕТ СН'!$H$6-'СЕТ СН'!$H$23</f>
        <v>2546.9580659100002</v>
      </c>
      <c r="I96" s="36">
        <f>SUMIFS(СВЦЭМ!$D$39:$D$789,СВЦЭМ!$A$39:$A$789,$A96,СВЦЭМ!$B$39:$B$789,I$83)+'СЕТ СН'!$H$11+СВЦЭМ!$D$10+'СЕТ СН'!$H$6-'СЕТ СН'!$H$23</f>
        <v>2469.7354215800001</v>
      </c>
      <c r="J96" s="36">
        <f>SUMIFS(СВЦЭМ!$D$39:$D$789,СВЦЭМ!$A$39:$A$789,$A96,СВЦЭМ!$B$39:$B$789,J$83)+'СЕТ СН'!$H$11+СВЦЭМ!$D$10+'СЕТ СН'!$H$6-'СЕТ СН'!$H$23</f>
        <v>2425.9027844800003</v>
      </c>
      <c r="K96" s="36">
        <f>SUMIFS(СВЦЭМ!$D$39:$D$789,СВЦЭМ!$A$39:$A$789,$A96,СВЦЭМ!$B$39:$B$789,K$83)+'СЕТ СН'!$H$11+СВЦЭМ!$D$10+'СЕТ СН'!$H$6-'СЕТ СН'!$H$23</f>
        <v>2407.9502626900003</v>
      </c>
      <c r="L96" s="36">
        <f>SUMIFS(СВЦЭМ!$D$39:$D$789,СВЦЭМ!$A$39:$A$789,$A96,СВЦЭМ!$B$39:$B$789,L$83)+'СЕТ СН'!$H$11+СВЦЭМ!$D$10+'СЕТ СН'!$H$6-'СЕТ СН'!$H$23</f>
        <v>2398.4986883400002</v>
      </c>
      <c r="M96" s="36">
        <f>SUMIFS(СВЦЭМ!$D$39:$D$789,СВЦЭМ!$A$39:$A$789,$A96,СВЦЭМ!$B$39:$B$789,M$83)+'СЕТ СН'!$H$11+СВЦЭМ!$D$10+'СЕТ СН'!$H$6-'СЕТ СН'!$H$23</f>
        <v>2416.8724765699999</v>
      </c>
      <c r="N96" s="36">
        <f>SUMIFS(СВЦЭМ!$D$39:$D$789,СВЦЭМ!$A$39:$A$789,$A96,СВЦЭМ!$B$39:$B$789,N$83)+'СЕТ СН'!$H$11+СВЦЭМ!$D$10+'СЕТ СН'!$H$6-'СЕТ СН'!$H$23</f>
        <v>2406.95363972</v>
      </c>
      <c r="O96" s="36">
        <f>SUMIFS(СВЦЭМ!$D$39:$D$789,СВЦЭМ!$A$39:$A$789,$A96,СВЦЭМ!$B$39:$B$789,O$83)+'СЕТ СН'!$H$11+СВЦЭМ!$D$10+'СЕТ СН'!$H$6-'СЕТ СН'!$H$23</f>
        <v>2418.3817959300004</v>
      </c>
      <c r="P96" s="36">
        <f>SUMIFS(СВЦЭМ!$D$39:$D$789,СВЦЭМ!$A$39:$A$789,$A96,СВЦЭМ!$B$39:$B$789,P$83)+'СЕТ СН'!$H$11+СВЦЭМ!$D$10+'СЕТ СН'!$H$6-'СЕТ СН'!$H$23</f>
        <v>2429.6697341099998</v>
      </c>
      <c r="Q96" s="36">
        <f>SUMIFS(СВЦЭМ!$D$39:$D$789,СВЦЭМ!$A$39:$A$789,$A96,СВЦЭМ!$B$39:$B$789,Q$83)+'СЕТ СН'!$H$11+СВЦЭМ!$D$10+'СЕТ СН'!$H$6-'СЕТ СН'!$H$23</f>
        <v>2431.8538663400004</v>
      </c>
      <c r="R96" s="36">
        <f>SUMIFS(СВЦЭМ!$D$39:$D$789,СВЦЭМ!$A$39:$A$789,$A96,СВЦЭМ!$B$39:$B$789,R$83)+'СЕТ СН'!$H$11+СВЦЭМ!$D$10+'СЕТ СН'!$H$6-'СЕТ СН'!$H$23</f>
        <v>2405.7793869699999</v>
      </c>
      <c r="S96" s="36">
        <f>SUMIFS(СВЦЭМ!$D$39:$D$789,СВЦЭМ!$A$39:$A$789,$A96,СВЦЭМ!$B$39:$B$789,S$83)+'СЕТ СН'!$H$11+СВЦЭМ!$D$10+'СЕТ СН'!$H$6-'СЕТ СН'!$H$23</f>
        <v>2394.8480913399999</v>
      </c>
      <c r="T96" s="36">
        <f>SUMIFS(СВЦЭМ!$D$39:$D$789,СВЦЭМ!$A$39:$A$789,$A96,СВЦЭМ!$B$39:$B$789,T$83)+'СЕТ СН'!$H$11+СВЦЭМ!$D$10+'СЕТ СН'!$H$6-'СЕТ СН'!$H$23</f>
        <v>2383.2441411600003</v>
      </c>
      <c r="U96" s="36">
        <f>SUMIFS(СВЦЭМ!$D$39:$D$789,СВЦЭМ!$A$39:$A$789,$A96,СВЦЭМ!$B$39:$B$789,U$83)+'СЕТ СН'!$H$11+СВЦЭМ!$D$10+'СЕТ СН'!$H$6-'СЕТ СН'!$H$23</f>
        <v>2395.1351327700004</v>
      </c>
      <c r="V96" s="36">
        <f>SUMIFS(СВЦЭМ!$D$39:$D$789,СВЦЭМ!$A$39:$A$789,$A96,СВЦЭМ!$B$39:$B$789,V$83)+'СЕТ СН'!$H$11+СВЦЭМ!$D$10+'СЕТ СН'!$H$6-'СЕТ СН'!$H$23</f>
        <v>2412.0187740000001</v>
      </c>
      <c r="W96" s="36">
        <f>SUMIFS(СВЦЭМ!$D$39:$D$789,СВЦЭМ!$A$39:$A$789,$A96,СВЦЭМ!$B$39:$B$789,W$83)+'СЕТ СН'!$H$11+СВЦЭМ!$D$10+'СЕТ СН'!$H$6-'СЕТ СН'!$H$23</f>
        <v>2421.5471152800001</v>
      </c>
      <c r="X96" s="36">
        <f>SUMIFS(СВЦЭМ!$D$39:$D$789,СВЦЭМ!$A$39:$A$789,$A96,СВЦЭМ!$B$39:$B$789,X$83)+'СЕТ СН'!$H$11+СВЦЭМ!$D$10+'СЕТ СН'!$H$6-'СЕТ СН'!$H$23</f>
        <v>2464.7046918300002</v>
      </c>
      <c r="Y96" s="36">
        <f>SUMIFS(СВЦЭМ!$D$39:$D$789,СВЦЭМ!$A$39:$A$789,$A96,СВЦЭМ!$B$39:$B$789,Y$83)+'СЕТ СН'!$H$11+СВЦЭМ!$D$10+'СЕТ СН'!$H$6-'СЕТ СН'!$H$23</f>
        <v>2493.6149600100002</v>
      </c>
    </row>
    <row r="97" spans="1:25" ht="15.75" x14ac:dyDescent="0.2">
      <c r="A97" s="35">
        <f t="shared" si="2"/>
        <v>45640</v>
      </c>
      <c r="B97" s="36">
        <f>SUMIFS(СВЦЭМ!$D$39:$D$789,СВЦЭМ!$A$39:$A$789,$A97,СВЦЭМ!$B$39:$B$789,B$83)+'СЕТ СН'!$H$11+СВЦЭМ!$D$10+'СЕТ СН'!$H$6-'СЕТ СН'!$H$23</f>
        <v>2579.8003083399999</v>
      </c>
      <c r="C97" s="36">
        <f>SUMIFS(СВЦЭМ!$D$39:$D$789,СВЦЭМ!$A$39:$A$789,$A97,СВЦЭМ!$B$39:$B$789,C$83)+'СЕТ СН'!$H$11+СВЦЭМ!$D$10+'СЕТ СН'!$H$6-'СЕТ СН'!$H$23</f>
        <v>2617.3333898700002</v>
      </c>
      <c r="D97" s="36">
        <f>SUMIFS(СВЦЭМ!$D$39:$D$789,СВЦЭМ!$A$39:$A$789,$A97,СВЦЭМ!$B$39:$B$789,D$83)+'СЕТ СН'!$H$11+СВЦЭМ!$D$10+'СЕТ СН'!$H$6-'СЕТ СН'!$H$23</f>
        <v>2626.7095901699995</v>
      </c>
      <c r="E97" s="36">
        <f>SUMIFS(СВЦЭМ!$D$39:$D$789,СВЦЭМ!$A$39:$A$789,$A97,СВЦЭМ!$B$39:$B$789,E$83)+'СЕТ СН'!$H$11+СВЦЭМ!$D$10+'СЕТ СН'!$H$6-'СЕТ СН'!$H$23</f>
        <v>2651.2159082299995</v>
      </c>
      <c r="F97" s="36">
        <f>SUMIFS(СВЦЭМ!$D$39:$D$789,СВЦЭМ!$A$39:$A$789,$A97,СВЦЭМ!$B$39:$B$789,F$83)+'СЕТ СН'!$H$11+СВЦЭМ!$D$10+'СЕТ СН'!$H$6-'СЕТ СН'!$H$23</f>
        <v>2651.5345818999995</v>
      </c>
      <c r="G97" s="36">
        <f>SUMIFS(СВЦЭМ!$D$39:$D$789,СВЦЭМ!$A$39:$A$789,$A97,СВЦЭМ!$B$39:$B$789,G$83)+'СЕТ СН'!$H$11+СВЦЭМ!$D$10+'СЕТ СН'!$H$6-'СЕТ СН'!$H$23</f>
        <v>2635.2434152699998</v>
      </c>
      <c r="H97" s="36">
        <f>SUMIFS(СВЦЭМ!$D$39:$D$789,СВЦЭМ!$A$39:$A$789,$A97,СВЦЭМ!$B$39:$B$789,H$83)+'СЕТ СН'!$H$11+СВЦЭМ!$D$10+'СЕТ СН'!$H$6-'СЕТ СН'!$H$23</f>
        <v>2625.4744397899995</v>
      </c>
      <c r="I97" s="36">
        <f>SUMIFS(СВЦЭМ!$D$39:$D$789,СВЦЭМ!$A$39:$A$789,$A97,СВЦЭМ!$B$39:$B$789,I$83)+'СЕТ СН'!$H$11+СВЦЭМ!$D$10+'СЕТ СН'!$H$6-'СЕТ СН'!$H$23</f>
        <v>2589.2592064</v>
      </c>
      <c r="J97" s="36">
        <f>SUMIFS(СВЦЭМ!$D$39:$D$789,СВЦЭМ!$A$39:$A$789,$A97,СВЦЭМ!$B$39:$B$789,J$83)+'СЕТ СН'!$H$11+СВЦЭМ!$D$10+'СЕТ СН'!$H$6-'СЕТ СН'!$H$23</f>
        <v>2518.2252493200003</v>
      </c>
      <c r="K97" s="36">
        <f>SUMIFS(СВЦЭМ!$D$39:$D$789,СВЦЭМ!$A$39:$A$789,$A97,СВЦЭМ!$B$39:$B$789,K$83)+'СЕТ СН'!$H$11+СВЦЭМ!$D$10+'СЕТ СН'!$H$6-'СЕТ СН'!$H$23</f>
        <v>2405.9979642600001</v>
      </c>
      <c r="L97" s="36">
        <f>SUMIFS(СВЦЭМ!$D$39:$D$789,СВЦЭМ!$A$39:$A$789,$A97,СВЦЭМ!$B$39:$B$789,L$83)+'СЕТ СН'!$H$11+СВЦЭМ!$D$10+'СЕТ СН'!$H$6-'СЕТ СН'!$H$23</f>
        <v>2382.0179293199999</v>
      </c>
      <c r="M97" s="36">
        <f>SUMIFS(СВЦЭМ!$D$39:$D$789,СВЦЭМ!$A$39:$A$789,$A97,СВЦЭМ!$B$39:$B$789,M$83)+'СЕТ СН'!$H$11+СВЦЭМ!$D$10+'СЕТ СН'!$H$6-'СЕТ СН'!$H$23</f>
        <v>2400.6421339300005</v>
      </c>
      <c r="N97" s="36">
        <f>SUMIFS(СВЦЭМ!$D$39:$D$789,СВЦЭМ!$A$39:$A$789,$A97,СВЦЭМ!$B$39:$B$789,N$83)+'СЕТ СН'!$H$11+СВЦЭМ!$D$10+'СЕТ СН'!$H$6-'СЕТ СН'!$H$23</f>
        <v>2402.5423258300002</v>
      </c>
      <c r="O97" s="36">
        <f>SUMIFS(СВЦЭМ!$D$39:$D$789,СВЦЭМ!$A$39:$A$789,$A97,СВЦЭМ!$B$39:$B$789,O$83)+'СЕТ СН'!$H$11+СВЦЭМ!$D$10+'СЕТ СН'!$H$6-'СЕТ СН'!$H$23</f>
        <v>2407.3682226500005</v>
      </c>
      <c r="P97" s="36">
        <f>SUMIFS(СВЦЭМ!$D$39:$D$789,СВЦЭМ!$A$39:$A$789,$A97,СВЦЭМ!$B$39:$B$789,P$83)+'СЕТ СН'!$H$11+СВЦЭМ!$D$10+'СЕТ СН'!$H$6-'СЕТ СН'!$H$23</f>
        <v>2408.3879673500001</v>
      </c>
      <c r="Q97" s="36">
        <f>SUMIFS(СВЦЭМ!$D$39:$D$789,СВЦЭМ!$A$39:$A$789,$A97,СВЦЭМ!$B$39:$B$789,Q$83)+'СЕТ СН'!$H$11+СВЦЭМ!$D$10+'СЕТ СН'!$H$6-'СЕТ СН'!$H$23</f>
        <v>2444.8424327299999</v>
      </c>
      <c r="R97" s="36">
        <f>SUMIFS(СВЦЭМ!$D$39:$D$789,СВЦЭМ!$A$39:$A$789,$A97,СВЦЭМ!$B$39:$B$789,R$83)+'СЕТ СН'!$H$11+СВЦЭМ!$D$10+'СЕТ СН'!$H$6-'СЕТ СН'!$H$23</f>
        <v>2442.2986946800002</v>
      </c>
      <c r="S97" s="36">
        <f>SUMIFS(СВЦЭМ!$D$39:$D$789,СВЦЭМ!$A$39:$A$789,$A97,СВЦЭМ!$B$39:$B$789,S$83)+'СЕТ СН'!$H$11+СВЦЭМ!$D$10+'СЕТ СН'!$H$6-'СЕТ СН'!$H$23</f>
        <v>2394.4856907500002</v>
      </c>
      <c r="T97" s="36">
        <f>SUMIFS(СВЦЭМ!$D$39:$D$789,СВЦЭМ!$A$39:$A$789,$A97,СВЦЭМ!$B$39:$B$789,T$83)+'СЕТ СН'!$H$11+СВЦЭМ!$D$10+'СЕТ СН'!$H$6-'СЕТ СН'!$H$23</f>
        <v>2367.8261216000001</v>
      </c>
      <c r="U97" s="36">
        <f>SUMIFS(СВЦЭМ!$D$39:$D$789,СВЦЭМ!$A$39:$A$789,$A97,СВЦЭМ!$B$39:$B$789,U$83)+'СЕТ СН'!$H$11+СВЦЭМ!$D$10+'СЕТ СН'!$H$6-'СЕТ СН'!$H$23</f>
        <v>2379.34954758</v>
      </c>
      <c r="V97" s="36">
        <f>SUMIFS(СВЦЭМ!$D$39:$D$789,СВЦЭМ!$A$39:$A$789,$A97,СВЦЭМ!$B$39:$B$789,V$83)+'СЕТ СН'!$H$11+СВЦЭМ!$D$10+'СЕТ СН'!$H$6-'СЕТ СН'!$H$23</f>
        <v>2439.4052679000001</v>
      </c>
      <c r="W97" s="36">
        <f>SUMIFS(СВЦЭМ!$D$39:$D$789,СВЦЭМ!$A$39:$A$789,$A97,СВЦЭМ!$B$39:$B$789,W$83)+'СЕТ СН'!$H$11+СВЦЭМ!$D$10+'СЕТ СН'!$H$6-'СЕТ СН'!$H$23</f>
        <v>2465.2776220700002</v>
      </c>
      <c r="X97" s="36">
        <f>SUMIFS(СВЦЭМ!$D$39:$D$789,СВЦЭМ!$A$39:$A$789,$A97,СВЦЭМ!$B$39:$B$789,X$83)+'СЕТ СН'!$H$11+СВЦЭМ!$D$10+'СЕТ СН'!$H$6-'СЕТ СН'!$H$23</f>
        <v>2489.654141</v>
      </c>
      <c r="Y97" s="36">
        <f>SUMIFS(СВЦЭМ!$D$39:$D$789,СВЦЭМ!$A$39:$A$789,$A97,СВЦЭМ!$B$39:$B$789,Y$83)+'СЕТ СН'!$H$11+СВЦЭМ!$D$10+'СЕТ СН'!$H$6-'СЕТ СН'!$H$23</f>
        <v>2537.6136676699998</v>
      </c>
    </row>
    <row r="98" spans="1:25" ht="15.75" x14ac:dyDescent="0.2">
      <c r="A98" s="35">
        <f t="shared" si="2"/>
        <v>45641</v>
      </c>
      <c r="B98" s="36">
        <f>SUMIFS(СВЦЭМ!$D$39:$D$789,СВЦЭМ!$A$39:$A$789,$A98,СВЦЭМ!$B$39:$B$789,B$83)+'СЕТ СН'!$H$11+СВЦЭМ!$D$10+'СЕТ СН'!$H$6-'СЕТ СН'!$H$23</f>
        <v>2535.7212593700001</v>
      </c>
      <c r="C98" s="36">
        <f>SUMIFS(СВЦЭМ!$D$39:$D$789,СВЦЭМ!$A$39:$A$789,$A98,СВЦЭМ!$B$39:$B$789,C$83)+'СЕТ СН'!$H$11+СВЦЭМ!$D$10+'СЕТ СН'!$H$6-'СЕТ СН'!$H$23</f>
        <v>2542.8329743100003</v>
      </c>
      <c r="D98" s="36">
        <f>SUMIFS(СВЦЭМ!$D$39:$D$789,СВЦЭМ!$A$39:$A$789,$A98,СВЦЭМ!$B$39:$B$789,D$83)+'СЕТ СН'!$H$11+СВЦЭМ!$D$10+'СЕТ СН'!$H$6-'СЕТ СН'!$H$23</f>
        <v>2581.3698915899995</v>
      </c>
      <c r="E98" s="36">
        <f>SUMIFS(СВЦЭМ!$D$39:$D$789,СВЦЭМ!$A$39:$A$789,$A98,СВЦЭМ!$B$39:$B$789,E$83)+'СЕТ СН'!$H$11+СВЦЭМ!$D$10+'СЕТ СН'!$H$6-'СЕТ СН'!$H$23</f>
        <v>2592.7453787999993</v>
      </c>
      <c r="F98" s="36">
        <f>SUMIFS(СВЦЭМ!$D$39:$D$789,СВЦЭМ!$A$39:$A$789,$A98,СВЦЭМ!$B$39:$B$789,F$83)+'СЕТ СН'!$H$11+СВЦЭМ!$D$10+'СЕТ СН'!$H$6-'СЕТ СН'!$H$23</f>
        <v>2600.5204689800003</v>
      </c>
      <c r="G98" s="36">
        <f>SUMIFS(СВЦЭМ!$D$39:$D$789,СВЦЭМ!$A$39:$A$789,$A98,СВЦЭМ!$B$39:$B$789,G$83)+'СЕТ СН'!$H$11+СВЦЭМ!$D$10+'СЕТ СН'!$H$6-'СЕТ СН'!$H$23</f>
        <v>2583.3403571199997</v>
      </c>
      <c r="H98" s="36">
        <f>SUMIFS(СВЦЭМ!$D$39:$D$789,СВЦЭМ!$A$39:$A$789,$A98,СВЦЭМ!$B$39:$B$789,H$83)+'СЕТ СН'!$H$11+СВЦЭМ!$D$10+'СЕТ СН'!$H$6-'СЕТ СН'!$H$23</f>
        <v>2565.4142383500002</v>
      </c>
      <c r="I98" s="36">
        <f>SUMIFS(СВЦЭМ!$D$39:$D$789,СВЦЭМ!$A$39:$A$789,$A98,СВЦЭМ!$B$39:$B$789,I$83)+'СЕТ СН'!$H$11+СВЦЭМ!$D$10+'СЕТ СН'!$H$6-'СЕТ СН'!$H$23</f>
        <v>2573.3025611200001</v>
      </c>
      <c r="J98" s="36">
        <f>SUMIFS(СВЦЭМ!$D$39:$D$789,СВЦЭМ!$A$39:$A$789,$A98,СВЦЭМ!$B$39:$B$789,J$83)+'СЕТ СН'!$H$11+СВЦЭМ!$D$10+'СЕТ СН'!$H$6-'СЕТ СН'!$H$23</f>
        <v>2497.5550985200002</v>
      </c>
      <c r="K98" s="36">
        <f>SUMIFS(СВЦЭМ!$D$39:$D$789,СВЦЭМ!$A$39:$A$789,$A98,СВЦЭМ!$B$39:$B$789,K$83)+'СЕТ СН'!$H$11+СВЦЭМ!$D$10+'СЕТ СН'!$H$6-'СЕТ СН'!$H$23</f>
        <v>2417.2757914700001</v>
      </c>
      <c r="L98" s="36">
        <f>SUMIFS(СВЦЭМ!$D$39:$D$789,СВЦЭМ!$A$39:$A$789,$A98,СВЦЭМ!$B$39:$B$789,L$83)+'СЕТ СН'!$H$11+СВЦЭМ!$D$10+'СЕТ СН'!$H$6-'СЕТ СН'!$H$23</f>
        <v>2386.0179509700001</v>
      </c>
      <c r="M98" s="36">
        <f>SUMIFS(СВЦЭМ!$D$39:$D$789,СВЦЭМ!$A$39:$A$789,$A98,СВЦЭМ!$B$39:$B$789,M$83)+'СЕТ СН'!$H$11+СВЦЭМ!$D$10+'СЕТ СН'!$H$6-'СЕТ СН'!$H$23</f>
        <v>2398.0682739200001</v>
      </c>
      <c r="N98" s="36">
        <f>SUMIFS(СВЦЭМ!$D$39:$D$789,СВЦЭМ!$A$39:$A$789,$A98,СВЦЭМ!$B$39:$B$789,N$83)+'СЕТ СН'!$H$11+СВЦЭМ!$D$10+'СЕТ СН'!$H$6-'СЕТ СН'!$H$23</f>
        <v>2434.4316749700001</v>
      </c>
      <c r="O98" s="36">
        <f>SUMIFS(СВЦЭМ!$D$39:$D$789,СВЦЭМ!$A$39:$A$789,$A98,СВЦЭМ!$B$39:$B$789,O$83)+'СЕТ СН'!$H$11+СВЦЭМ!$D$10+'СЕТ СН'!$H$6-'СЕТ СН'!$H$23</f>
        <v>2451.3453131300002</v>
      </c>
      <c r="P98" s="36">
        <f>SUMIFS(СВЦЭМ!$D$39:$D$789,СВЦЭМ!$A$39:$A$789,$A98,СВЦЭМ!$B$39:$B$789,P$83)+'СЕТ СН'!$H$11+СВЦЭМ!$D$10+'СЕТ СН'!$H$6-'СЕТ СН'!$H$23</f>
        <v>2474.6590316600004</v>
      </c>
      <c r="Q98" s="36">
        <f>SUMIFS(СВЦЭМ!$D$39:$D$789,СВЦЭМ!$A$39:$A$789,$A98,СВЦЭМ!$B$39:$B$789,Q$83)+'СЕТ СН'!$H$11+СВЦЭМ!$D$10+'СЕТ СН'!$H$6-'СЕТ СН'!$H$23</f>
        <v>2492.47933543</v>
      </c>
      <c r="R98" s="36">
        <f>SUMIFS(СВЦЭМ!$D$39:$D$789,СВЦЭМ!$A$39:$A$789,$A98,СВЦЭМ!$B$39:$B$789,R$83)+'СЕТ СН'!$H$11+СВЦЭМ!$D$10+'СЕТ СН'!$H$6-'СЕТ СН'!$H$23</f>
        <v>2480.94351482</v>
      </c>
      <c r="S98" s="36">
        <f>SUMIFS(СВЦЭМ!$D$39:$D$789,СВЦЭМ!$A$39:$A$789,$A98,СВЦЭМ!$B$39:$B$789,S$83)+'СЕТ СН'!$H$11+СВЦЭМ!$D$10+'СЕТ СН'!$H$6-'СЕТ СН'!$H$23</f>
        <v>2418.3753346200001</v>
      </c>
      <c r="T98" s="36">
        <f>SUMIFS(СВЦЭМ!$D$39:$D$789,СВЦЭМ!$A$39:$A$789,$A98,СВЦЭМ!$B$39:$B$789,T$83)+'СЕТ СН'!$H$11+СВЦЭМ!$D$10+'СЕТ СН'!$H$6-'СЕТ СН'!$H$23</f>
        <v>2395.1033901500005</v>
      </c>
      <c r="U98" s="36">
        <f>SUMIFS(СВЦЭМ!$D$39:$D$789,СВЦЭМ!$A$39:$A$789,$A98,СВЦЭМ!$B$39:$B$789,U$83)+'СЕТ СН'!$H$11+СВЦЭМ!$D$10+'СЕТ СН'!$H$6-'СЕТ СН'!$H$23</f>
        <v>2409.2145742500002</v>
      </c>
      <c r="V98" s="36">
        <f>SUMIFS(СВЦЭМ!$D$39:$D$789,СВЦЭМ!$A$39:$A$789,$A98,СВЦЭМ!$B$39:$B$789,V$83)+'СЕТ СН'!$H$11+СВЦЭМ!$D$10+'СЕТ СН'!$H$6-'СЕТ СН'!$H$23</f>
        <v>2421.9999624400002</v>
      </c>
      <c r="W98" s="36">
        <f>SUMIFS(СВЦЭМ!$D$39:$D$789,СВЦЭМ!$A$39:$A$789,$A98,СВЦЭМ!$B$39:$B$789,W$83)+'СЕТ СН'!$H$11+СВЦЭМ!$D$10+'СЕТ СН'!$H$6-'СЕТ СН'!$H$23</f>
        <v>2435.71009443</v>
      </c>
      <c r="X98" s="36">
        <f>SUMIFS(СВЦЭМ!$D$39:$D$789,СВЦЭМ!$A$39:$A$789,$A98,СВЦЭМ!$B$39:$B$789,X$83)+'СЕТ СН'!$H$11+СВЦЭМ!$D$10+'СЕТ СН'!$H$6-'СЕТ СН'!$H$23</f>
        <v>2491.1947191600002</v>
      </c>
      <c r="Y98" s="36">
        <f>SUMIFS(СВЦЭМ!$D$39:$D$789,СВЦЭМ!$A$39:$A$789,$A98,СВЦЭМ!$B$39:$B$789,Y$83)+'СЕТ СН'!$H$11+СВЦЭМ!$D$10+'СЕТ СН'!$H$6-'СЕТ СН'!$H$23</f>
        <v>2520.5706078399999</v>
      </c>
    </row>
    <row r="99" spans="1:25" ht="15.75" x14ac:dyDescent="0.2">
      <c r="A99" s="35">
        <f t="shared" si="2"/>
        <v>45642</v>
      </c>
      <c r="B99" s="36">
        <f>SUMIFS(СВЦЭМ!$D$39:$D$789,СВЦЭМ!$A$39:$A$789,$A99,СВЦЭМ!$B$39:$B$789,B$83)+'СЕТ СН'!$H$11+СВЦЭМ!$D$10+'СЕТ СН'!$H$6-'СЕТ СН'!$H$23</f>
        <v>2446.8306124600003</v>
      </c>
      <c r="C99" s="36">
        <f>SUMIFS(СВЦЭМ!$D$39:$D$789,СВЦЭМ!$A$39:$A$789,$A99,СВЦЭМ!$B$39:$B$789,C$83)+'СЕТ СН'!$H$11+СВЦЭМ!$D$10+'СЕТ СН'!$H$6-'СЕТ СН'!$H$23</f>
        <v>2485.1583312500002</v>
      </c>
      <c r="D99" s="36">
        <f>SUMIFS(СВЦЭМ!$D$39:$D$789,СВЦЭМ!$A$39:$A$789,$A99,СВЦЭМ!$B$39:$B$789,D$83)+'СЕТ СН'!$H$11+СВЦЭМ!$D$10+'СЕТ СН'!$H$6-'СЕТ СН'!$H$23</f>
        <v>2499.2420686300002</v>
      </c>
      <c r="E99" s="36">
        <f>SUMIFS(СВЦЭМ!$D$39:$D$789,СВЦЭМ!$A$39:$A$789,$A99,СВЦЭМ!$B$39:$B$789,E$83)+'СЕТ СН'!$H$11+СВЦЭМ!$D$10+'СЕТ СН'!$H$6-'СЕТ СН'!$H$23</f>
        <v>2510.3407313900002</v>
      </c>
      <c r="F99" s="36">
        <f>SUMIFS(СВЦЭМ!$D$39:$D$789,СВЦЭМ!$A$39:$A$789,$A99,СВЦЭМ!$B$39:$B$789,F$83)+'СЕТ СН'!$H$11+СВЦЭМ!$D$10+'СЕТ СН'!$H$6-'СЕТ СН'!$H$23</f>
        <v>2500.9278122700002</v>
      </c>
      <c r="G99" s="36">
        <f>SUMIFS(СВЦЭМ!$D$39:$D$789,СВЦЭМ!$A$39:$A$789,$A99,СВЦЭМ!$B$39:$B$789,G$83)+'СЕТ СН'!$H$11+СВЦЭМ!$D$10+'СЕТ СН'!$H$6-'СЕТ СН'!$H$23</f>
        <v>2469.6203741099998</v>
      </c>
      <c r="H99" s="36">
        <f>SUMIFS(СВЦЭМ!$D$39:$D$789,СВЦЭМ!$A$39:$A$789,$A99,СВЦЭМ!$B$39:$B$789,H$83)+'СЕТ СН'!$H$11+СВЦЭМ!$D$10+'СЕТ СН'!$H$6-'СЕТ СН'!$H$23</f>
        <v>2468.4491501100001</v>
      </c>
      <c r="I99" s="36">
        <f>SUMIFS(СВЦЭМ!$D$39:$D$789,СВЦЭМ!$A$39:$A$789,$A99,СВЦЭМ!$B$39:$B$789,I$83)+'СЕТ СН'!$H$11+СВЦЭМ!$D$10+'СЕТ СН'!$H$6-'СЕТ СН'!$H$23</f>
        <v>2406.8901768800001</v>
      </c>
      <c r="J99" s="36">
        <f>SUMIFS(СВЦЭМ!$D$39:$D$789,СВЦЭМ!$A$39:$A$789,$A99,СВЦЭМ!$B$39:$B$789,J$83)+'СЕТ СН'!$H$11+СВЦЭМ!$D$10+'СЕТ СН'!$H$6-'СЕТ СН'!$H$23</f>
        <v>2409.9049416300004</v>
      </c>
      <c r="K99" s="36">
        <f>SUMIFS(СВЦЭМ!$D$39:$D$789,СВЦЭМ!$A$39:$A$789,$A99,СВЦЭМ!$B$39:$B$789,K$83)+'СЕТ СН'!$H$11+СВЦЭМ!$D$10+'СЕТ СН'!$H$6-'СЕТ СН'!$H$23</f>
        <v>2400.40843924</v>
      </c>
      <c r="L99" s="36">
        <f>SUMIFS(СВЦЭМ!$D$39:$D$789,СВЦЭМ!$A$39:$A$789,$A99,СВЦЭМ!$B$39:$B$789,L$83)+'СЕТ СН'!$H$11+СВЦЭМ!$D$10+'СЕТ СН'!$H$6-'СЕТ СН'!$H$23</f>
        <v>2388.8663304500001</v>
      </c>
      <c r="M99" s="36">
        <f>SUMIFS(СВЦЭМ!$D$39:$D$789,СВЦЭМ!$A$39:$A$789,$A99,СВЦЭМ!$B$39:$B$789,M$83)+'СЕТ СН'!$H$11+СВЦЭМ!$D$10+'СЕТ СН'!$H$6-'СЕТ СН'!$H$23</f>
        <v>2405.2513808800004</v>
      </c>
      <c r="N99" s="36">
        <f>SUMIFS(СВЦЭМ!$D$39:$D$789,СВЦЭМ!$A$39:$A$789,$A99,СВЦЭМ!$B$39:$B$789,N$83)+'СЕТ СН'!$H$11+СВЦЭМ!$D$10+'СЕТ СН'!$H$6-'СЕТ СН'!$H$23</f>
        <v>2394.3299219800001</v>
      </c>
      <c r="O99" s="36">
        <f>SUMIFS(СВЦЭМ!$D$39:$D$789,СВЦЭМ!$A$39:$A$789,$A99,СВЦЭМ!$B$39:$B$789,O$83)+'СЕТ СН'!$H$11+СВЦЭМ!$D$10+'СЕТ СН'!$H$6-'СЕТ СН'!$H$23</f>
        <v>2414.04505195</v>
      </c>
      <c r="P99" s="36">
        <f>SUMIFS(СВЦЭМ!$D$39:$D$789,СВЦЭМ!$A$39:$A$789,$A99,СВЦЭМ!$B$39:$B$789,P$83)+'СЕТ СН'!$H$11+СВЦЭМ!$D$10+'СЕТ СН'!$H$6-'СЕТ СН'!$H$23</f>
        <v>2424.3327603900002</v>
      </c>
      <c r="Q99" s="36">
        <f>SUMIFS(СВЦЭМ!$D$39:$D$789,СВЦЭМ!$A$39:$A$789,$A99,СВЦЭМ!$B$39:$B$789,Q$83)+'СЕТ СН'!$H$11+СВЦЭМ!$D$10+'СЕТ СН'!$H$6-'СЕТ СН'!$H$23</f>
        <v>2438.0006246200001</v>
      </c>
      <c r="R99" s="36">
        <f>SUMIFS(СВЦЭМ!$D$39:$D$789,СВЦЭМ!$A$39:$A$789,$A99,СВЦЭМ!$B$39:$B$789,R$83)+'СЕТ СН'!$H$11+СВЦЭМ!$D$10+'СЕТ СН'!$H$6-'СЕТ СН'!$H$23</f>
        <v>2422.14975</v>
      </c>
      <c r="S99" s="36">
        <f>SUMIFS(СВЦЭМ!$D$39:$D$789,СВЦЭМ!$A$39:$A$789,$A99,СВЦЭМ!$B$39:$B$789,S$83)+'СЕТ СН'!$H$11+СВЦЭМ!$D$10+'СЕТ СН'!$H$6-'СЕТ СН'!$H$23</f>
        <v>2376.72348306</v>
      </c>
      <c r="T99" s="36">
        <f>SUMIFS(СВЦЭМ!$D$39:$D$789,СВЦЭМ!$A$39:$A$789,$A99,СВЦЭМ!$B$39:$B$789,T$83)+'СЕТ СН'!$H$11+СВЦЭМ!$D$10+'СЕТ СН'!$H$6-'СЕТ СН'!$H$23</f>
        <v>2378.83133877</v>
      </c>
      <c r="U99" s="36">
        <f>SUMIFS(СВЦЭМ!$D$39:$D$789,СВЦЭМ!$A$39:$A$789,$A99,СВЦЭМ!$B$39:$B$789,U$83)+'СЕТ СН'!$H$11+СВЦЭМ!$D$10+'СЕТ СН'!$H$6-'СЕТ СН'!$H$23</f>
        <v>2380.7843043299999</v>
      </c>
      <c r="V99" s="36">
        <f>SUMIFS(СВЦЭМ!$D$39:$D$789,СВЦЭМ!$A$39:$A$789,$A99,СВЦЭМ!$B$39:$B$789,V$83)+'СЕТ СН'!$H$11+СВЦЭМ!$D$10+'СЕТ СН'!$H$6-'СЕТ СН'!$H$23</f>
        <v>2400.7636222800002</v>
      </c>
      <c r="W99" s="36">
        <f>SUMIFS(СВЦЭМ!$D$39:$D$789,СВЦЭМ!$A$39:$A$789,$A99,СВЦЭМ!$B$39:$B$789,W$83)+'СЕТ СН'!$H$11+СВЦЭМ!$D$10+'СЕТ СН'!$H$6-'СЕТ СН'!$H$23</f>
        <v>2426.1033872900002</v>
      </c>
      <c r="X99" s="36">
        <f>SUMIFS(СВЦЭМ!$D$39:$D$789,СВЦЭМ!$A$39:$A$789,$A99,СВЦЭМ!$B$39:$B$789,X$83)+'СЕТ СН'!$H$11+СВЦЭМ!$D$10+'СЕТ СН'!$H$6-'СЕТ СН'!$H$23</f>
        <v>2459.9026713900003</v>
      </c>
      <c r="Y99" s="36">
        <f>SUMIFS(СВЦЭМ!$D$39:$D$789,СВЦЭМ!$A$39:$A$789,$A99,СВЦЭМ!$B$39:$B$789,Y$83)+'СЕТ СН'!$H$11+СВЦЭМ!$D$10+'СЕТ СН'!$H$6-'СЕТ СН'!$H$23</f>
        <v>2500.8069362300002</v>
      </c>
    </row>
    <row r="100" spans="1:25" ht="15.75" x14ac:dyDescent="0.2">
      <c r="A100" s="35">
        <f t="shared" si="2"/>
        <v>45643</v>
      </c>
      <c r="B100" s="36">
        <f>SUMIFS(СВЦЭМ!$D$39:$D$789,СВЦЭМ!$A$39:$A$789,$A100,СВЦЭМ!$B$39:$B$789,B$83)+'СЕТ СН'!$H$11+СВЦЭМ!$D$10+'СЕТ СН'!$H$6-'СЕТ СН'!$H$23</f>
        <v>2655.5149904</v>
      </c>
      <c r="C100" s="36">
        <f>SUMIFS(СВЦЭМ!$D$39:$D$789,СВЦЭМ!$A$39:$A$789,$A100,СВЦЭМ!$B$39:$B$789,C$83)+'СЕТ СН'!$H$11+СВЦЭМ!$D$10+'СЕТ СН'!$H$6-'СЕТ СН'!$H$23</f>
        <v>2714.6383028600003</v>
      </c>
      <c r="D100" s="36">
        <f>SUMIFS(СВЦЭМ!$D$39:$D$789,СВЦЭМ!$A$39:$A$789,$A100,СВЦЭМ!$B$39:$B$789,D$83)+'СЕТ СН'!$H$11+СВЦЭМ!$D$10+'СЕТ СН'!$H$6-'СЕТ СН'!$H$23</f>
        <v>2761.3582122500002</v>
      </c>
      <c r="E100" s="36">
        <f>SUMIFS(СВЦЭМ!$D$39:$D$789,СВЦЭМ!$A$39:$A$789,$A100,СВЦЭМ!$B$39:$B$789,E$83)+'СЕТ СН'!$H$11+СВЦЭМ!$D$10+'СЕТ СН'!$H$6-'СЕТ СН'!$H$23</f>
        <v>2789.3419663499999</v>
      </c>
      <c r="F100" s="36">
        <f>SUMIFS(СВЦЭМ!$D$39:$D$789,СВЦЭМ!$A$39:$A$789,$A100,СВЦЭМ!$B$39:$B$789,F$83)+'СЕТ СН'!$H$11+СВЦЭМ!$D$10+'СЕТ СН'!$H$6-'СЕТ СН'!$H$23</f>
        <v>2806.2024986999995</v>
      </c>
      <c r="G100" s="36">
        <f>SUMIFS(СВЦЭМ!$D$39:$D$789,СВЦЭМ!$A$39:$A$789,$A100,СВЦЭМ!$B$39:$B$789,G$83)+'СЕТ СН'!$H$11+СВЦЭМ!$D$10+'СЕТ СН'!$H$6-'СЕТ СН'!$H$23</f>
        <v>2822.3986042999995</v>
      </c>
      <c r="H100" s="36">
        <f>SUMIFS(СВЦЭМ!$D$39:$D$789,СВЦЭМ!$A$39:$A$789,$A100,СВЦЭМ!$B$39:$B$789,H$83)+'СЕТ СН'!$H$11+СВЦЭМ!$D$10+'СЕТ СН'!$H$6-'СЕТ СН'!$H$23</f>
        <v>2741.6313348900003</v>
      </c>
      <c r="I100" s="36">
        <f>SUMIFS(СВЦЭМ!$D$39:$D$789,СВЦЭМ!$A$39:$A$789,$A100,СВЦЭМ!$B$39:$B$789,I$83)+'СЕТ СН'!$H$11+СВЦЭМ!$D$10+'СЕТ СН'!$H$6-'СЕТ СН'!$H$23</f>
        <v>2653.0856742899996</v>
      </c>
      <c r="J100" s="36">
        <f>SUMIFS(СВЦЭМ!$D$39:$D$789,СВЦЭМ!$A$39:$A$789,$A100,СВЦЭМ!$B$39:$B$789,J$83)+'СЕТ СН'!$H$11+СВЦЭМ!$D$10+'СЕТ СН'!$H$6-'СЕТ СН'!$H$23</f>
        <v>2614.6845480299999</v>
      </c>
      <c r="K100" s="36">
        <f>SUMIFS(СВЦЭМ!$D$39:$D$789,СВЦЭМ!$A$39:$A$789,$A100,СВЦЭМ!$B$39:$B$789,K$83)+'СЕТ СН'!$H$11+СВЦЭМ!$D$10+'СЕТ СН'!$H$6-'СЕТ СН'!$H$23</f>
        <v>2553.9661856299999</v>
      </c>
      <c r="L100" s="36">
        <f>SUMIFS(СВЦЭМ!$D$39:$D$789,СВЦЭМ!$A$39:$A$789,$A100,СВЦЭМ!$B$39:$B$789,L$83)+'СЕТ СН'!$H$11+СВЦЭМ!$D$10+'СЕТ СН'!$H$6-'СЕТ СН'!$H$23</f>
        <v>2527.93376678</v>
      </c>
      <c r="M100" s="36">
        <f>SUMIFS(СВЦЭМ!$D$39:$D$789,СВЦЭМ!$A$39:$A$789,$A100,СВЦЭМ!$B$39:$B$789,M$83)+'СЕТ СН'!$H$11+СВЦЭМ!$D$10+'СЕТ СН'!$H$6-'СЕТ СН'!$H$23</f>
        <v>2539.47646321</v>
      </c>
      <c r="N100" s="36">
        <f>SUMIFS(СВЦЭМ!$D$39:$D$789,СВЦЭМ!$A$39:$A$789,$A100,СВЦЭМ!$B$39:$B$789,N$83)+'СЕТ СН'!$H$11+СВЦЭМ!$D$10+'СЕТ СН'!$H$6-'СЕТ СН'!$H$23</f>
        <v>2558.9373217699995</v>
      </c>
      <c r="O100" s="36">
        <f>SUMIFS(СВЦЭМ!$D$39:$D$789,СВЦЭМ!$A$39:$A$789,$A100,СВЦЭМ!$B$39:$B$789,O$83)+'СЕТ СН'!$H$11+СВЦЭМ!$D$10+'СЕТ СН'!$H$6-'СЕТ СН'!$H$23</f>
        <v>2561.2582027199996</v>
      </c>
      <c r="P100" s="36">
        <f>SUMIFS(СВЦЭМ!$D$39:$D$789,СВЦЭМ!$A$39:$A$789,$A100,СВЦЭМ!$B$39:$B$789,P$83)+'СЕТ СН'!$H$11+СВЦЭМ!$D$10+'СЕТ СН'!$H$6-'СЕТ СН'!$H$23</f>
        <v>2563.5083581499994</v>
      </c>
      <c r="Q100" s="36">
        <f>SUMIFS(СВЦЭМ!$D$39:$D$789,СВЦЭМ!$A$39:$A$789,$A100,СВЦЭМ!$B$39:$B$789,Q$83)+'СЕТ СН'!$H$11+СВЦЭМ!$D$10+'СЕТ СН'!$H$6-'СЕТ СН'!$H$23</f>
        <v>2579.5433129399999</v>
      </c>
      <c r="R100" s="36">
        <f>SUMIFS(СВЦЭМ!$D$39:$D$789,СВЦЭМ!$A$39:$A$789,$A100,СВЦЭМ!$B$39:$B$789,R$83)+'СЕТ СН'!$H$11+СВЦЭМ!$D$10+'СЕТ СН'!$H$6-'СЕТ СН'!$H$23</f>
        <v>2571.4757437600001</v>
      </c>
      <c r="S100" s="36">
        <f>SUMIFS(СВЦЭМ!$D$39:$D$789,СВЦЭМ!$A$39:$A$789,$A100,СВЦЭМ!$B$39:$B$789,S$83)+'СЕТ СН'!$H$11+СВЦЭМ!$D$10+'СЕТ СН'!$H$6-'СЕТ СН'!$H$23</f>
        <v>2539.4536355199998</v>
      </c>
      <c r="T100" s="36">
        <f>SUMIFS(СВЦЭМ!$D$39:$D$789,СВЦЭМ!$A$39:$A$789,$A100,СВЦЭМ!$B$39:$B$789,T$83)+'СЕТ СН'!$H$11+СВЦЭМ!$D$10+'СЕТ СН'!$H$6-'СЕТ СН'!$H$23</f>
        <v>2585.4432438100002</v>
      </c>
      <c r="U100" s="36">
        <f>SUMIFS(СВЦЭМ!$D$39:$D$789,СВЦЭМ!$A$39:$A$789,$A100,СВЦЭМ!$B$39:$B$789,U$83)+'СЕТ СН'!$H$11+СВЦЭМ!$D$10+'СЕТ СН'!$H$6-'СЕТ СН'!$H$23</f>
        <v>2581.4532369099998</v>
      </c>
      <c r="V100" s="36">
        <f>SUMIFS(СВЦЭМ!$D$39:$D$789,СВЦЭМ!$A$39:$A$789,$A100,СВЦЭМ!$B$39:$B$789,V$83)+'СЕТ СН'!$H$11+СВЦЭМ!$D$10+'СЕТ СН'!$H$6-'СЕТ СН'!$H$23</f>
        <v>2643.2204645000002</v>
      </c>
      <c r="W100" s="36">
        <f>SUMIFS(СВЦЭМ!$D$39:$D$789,СВЦЭМ!$A$39:$A$789,$A100,СВЦЭМ!$B$39:$B$789,W$83)+'СЕТ СН'!$H$11+СВЦЭМ!$D$10+'СЕТ СН'!$H$6-'СЕТ СН'!$H$23</f>
        <v>2670.56461777</v>
      </c>
      <c r="X100" s="36">
        <f>SUMIFS(СВЦЭМ!$D$39:$D$789,СВЦЭМ!$A$39:$A$789,$A100,СВЦЭМ!$B$39:$B$789,X$83)+'СЕТ СН'!$H$11+СВЦЭМ!$D$10+'СЕТ СН'!$H$6-'СЕТ СН'!$H$23</f>
        <v>2690.7124095999998</v>
      </c>
      <c r="Y100" s="36">
        <f>SUMIFS(СВЦЭМ!$D$39:$D$789,СВЦЭМ!$A$39:$A$789,$A100,СВЦЭМ!$B$39:$B$789,Y$83)+'СЕТ СН'!$H$11+СВЦЭМ!$D$10+'СЕТ СН'!$H$6-'СЕТ СН'!$H$23</f>
        <v>2704.8431639199998</v>
      </c>
    </row>
    <row r="101" spans="1:25" ht="15.75" x14ac:dyDescent="0.2">
      <c r="A101" s="35">
        <f t="shared" si="2"/>
        <v>45644</v>
      </c>
      <c r="B101" s="36">
        <f>SUMIFS(СВЦЭМ!$D$39:$D$789,СВЦЭМ!$A$39:$A$789,$A101,СВЦЭМ!$B$39:$B$789,B$83)+'СЕТ СН'!$H$11+СВЦЭМ!$D$10+'СЕТ СН'!$H$6-'СЕТ СН'!$H$23</f>
        <v>2825.1528838499999</v>
      </c>
      <c r="C101" s="36">
        <f>SUMIFS(СВЦЭМ!$D$39:$D$789,СВЦЭМ!$A$39:$A$789,$A101,СВЦЭМ!$B$39:$B$789,C$83)+'СЕТ СН'!$H$11+СВЦЭМ!$D$10+'СЕТ СН'!$H$6-'СЕТ СН'!$H$23</f>
        <v>2868.5514209499997</v>
      </c>
      <c r="D101" s="36">
        <f>SUMIFS(СВЦЭМ!$D$39:$D$789,СВЦЭМ!$A$39:$A$789,$A101,СВЦЭМ!$B$39:$B$789,D$83)+'СЕТ СН'!$H$11+СВЦЭМ!$D$10+'СЕТ СН'!$H$6-'СЕТ СН'!$H$23</f>
        <v>2898.48160835</v>
      </c>
      <c r="E101" s="36">
        <f>SUMIFS(СВЦЭМ!$D$39:$D$789,СВЦЭМ!$A$39:$A$789,$A101,СВЦЭМ!$B$39:$B$789,E$83)+'СЕТ СН'!$H$11+СВЦЭМ!$D$10+'СЕТ СН'!$H$6-'СЕТ СН'!$H$23</f>
        <v>2913.6662052800002</v>
      </c>
      <c r="F101" s="36">
        <f>SUMIFS(СВЦЭМ!$D$39:$D$789,СВЦЭМ!$A$39:$A$789,$A101,СВЦЭМ!$B$39:$B$789,F$83)+'СЕТ СН'!$H$11+СВЦЭМ!$D$10+'СЕТ СН'!$H$6-'СЕТ СН'!$H$23</f>
        <v>2921.5654537999999</v>
      </c>
      <c r="G101" s="36">
        <f>SUMIFS(СВЦЭМ!$D$39:$D$789,СВЦЭМ!$A$39:$A$789,$A101,СВЦЭМ!$B$39:$B$789,G$83)+'СЕТ СН'!$H$11+СВЦЭМ!$D$10+'СЕТ СН'!$H$6-'СЕТ СН'!$H$23</f>
        <v>2895.8654545399995</v>
      </c>
      <c r="H101" s="36">
        <f>SUMIFS(СВЦЭМ!$D$39:$D$789,СВЦЭМ!$A$39:$A$789,$A101,СВЦЭМ!$B$39:$B$789,H$83)+'СЕТ СН'!$H$11+СВЦЭМ!$D$10+'СЕТ СН'!$H$6-'СЕТ СН'!$H$23</f>
        <v>2801.3943124999996</v>
      </c>
      <c r="I101" s="36">
        <f>SUMIFS(СВЦЭМ!$D$39:$D$789,СВЦЭМ!$A$39:$A$789,$A101,СВЦЭМ!$B$39:$B$789,I$83)+'СЕТ СН'!$H$11+СВЦЭМ!$D$10+'СЕТ СН'!$H$6-'СЕТ СН'!$H$23</f>
        <v>2674.4860641400001</v>
      </c>
      <c r="J101" s="36">
        <f>SUMIFS(СВЦЭМ!$D$39:$D$789,СВЦЭМ!$A$39:$A$789,$A101,СВЦЭМ!$B$39:$B$789,J$83)+'СЕТ СН'!$H$11+СВЦЭМ!$D$10+'СЕТ СН'!$H$6-'СЕТ СН'!$H$23</f>
        <v>2631.4196305099995</v>
      </c>
      <c r="K101" s="36">
        <f>SUMIFS(СВЦЭМ!$D$39:$D$789,СВЦЭМ!$A$39:$A$789,$A101,СВЦЭМ!$B$39:$B$789,K$83)+'СЕТ СН'!$H$11+СВЦЭМ!$D$10+'СЕТ СН'!$H$6-'СЕТ СН'!$H$23</f>
        <v>2573.3025756999996</v>
      </c>
      <c r="L101" s="36">
        <f>SUMIFS(СВЦЭМ!$D$39:$D$789,СВЦЭМ!$A$39:$A$789,$A101,СВЦЭМ!$B$39:$B$789,L$83)+'СЕТ СН'!$H$11+СВЦЭМ!$D$10+'СЕТ СН'!$H$6-'СЕТ СН'!$H$23</f>
        <v>2535.7801276300002</v>
      </c>
      <c r="M101" s="36">
        <f>SUMIFS(СВЦЭМ!$D$39:$D$789,СВЦЭМ!$A$39:$A$789,$A101,СВЦЭМ!$B$39:$B$789,M$83)+'СЕТ СН'!$H$11+СВЦЭМ!$D$10+'СЕТ СН'!$H$6-'СЕТ СН'!$H$23</f>
        <v>2603.9243088100002</v>
      </c>
      <c r="N101" s="36">
        <f>SUMIFS(СВЦЭМ!$D$39:$D$789,СВЦЭМ!$A$39:$A$789,$A101,СВЦЭМ!$B$39:$B$789,N$83)+'СЕТ СН'!$H$11+СВЦЭМ!$D$10+'СЕТ СН'!$H$6-'СЕТ СН'!$H$23</f>
        <v>2622.0011267899999</v>
      </c>
      <c r="O101" s="36">
        <f>SUMIFS(СВЦЭМ!$D$39:$D$789,СВЦЭМ!$A$39:$A$789,$A101,СВЦЭМ!$B$39:$B$789,O$83)+'СЕТ СН'!$H$11+СВЦЭМ!$D$10+'СЕТ СН'!$H$6-'СЕТ СН'!$H$23</f>
        <v>2611.5704700799997</v>
      </c>
      <c r="P101" s="36">
        <f>SUMIFS(СВЦЭМ!$D$39:$D$789,СВЦЭМ!$A$39:$A$789,$A101,СВЦЭМ!$B$39:$B$789,P$83)+'СЕТ СН'!$H$11+СВЦЭМ!$D$10+'СЕТ СН'!$H$6-'СЕТ СН'!$H$23</f>
        <v>2602.0790909199995</v>
      </c>
      <c r="Q101" s="36">
        <f>SUMIFS(СВЦЭМ!$D$39:$D$789,СВЦЭМ!$A$39:$A$789,$A101,СВЦЭМ!$B$39:$B$789,Q$83)+'СЕТ СН'!$H$11+СВЦЭМ!$D$10+'СЕТ СН'!$H$6-'СЕТ СН'!$H$23</f>
        <v>2616.9639535999995</v>
      </c>
      <c r="R101" s="36">
        <f>SUMIFS(СВЦЭМ!$D$39:$D$789,СВЦЭМ!$A$39:$A$789,$A101,СВЦЭМ!$B$39:$B$789,R$83)+'СЕТ СН'!$H$11+СВЦЭМ!$D$10+'СЕТ СН'!$H$6-'СЕТ СН'!$H$23</f>
        <v>2614.45540549</v>
      </c>
      <c r="S101" s="36">
        <f>SUMIFS(СВЦЭМ!$D$39:$D$789,СВЦЭМ!$A$39:$A$789,$A101,СВЦЭМ!$B$39:$B$789,S$83)+'СЕТ СН'!$H$11+СВЦЭМ!$D$10+'СЕТ СН'!$H$6-'СЕТ СН'!$H$23</f>
        <v>2577.6885677399996</v>
      </c>
      <c r="T101" s="36">
        <f>SUMIFS(СВЦЭМ!$D$39:$D$789,СВЦЭМ!$A$39:$A$789,$A101,СВЦЭМ!$B$39:$B$789,T$83)+'СЕТ СН'!$H$11+СВЦЭМ!$D$10+'СЕТ СН'!$H$6-'СЕТ СН'!$H$23</f>
        <v>2573.4552947599996</v>
      </c>
      <c r="U101" s="36">
        <f>SUMIFS(СВЦЭМ!$D$39:$D$789,СВЦЭМ!$A$39:$A$789,$A101,СВЦЭМ!$B$39:$B$789,U$83)+'СЕТ СН'!$H$11+СВЦЭМ!$D$10+'СЕТ СН'!$H$6-'СЕТ СН'!$H$23</f>
        <v>2577.3704206499997</v>
      </c>
      <c r="V101" s="36">
        <f>SUMIFS(СВЦЭМ!$D$39:$D$789,СВЦЭМ!$A$39:$A$789,$A101,СВЦЭМ!$B$39:$B$789,V$83)+'СЕТ СН'!$H$11+СВЦЭМ!$D$10+'СЕТ СН'!$H$6-'СЕТ СН'!$H$23</f>
        <v>2631.4743766299998</v>
      </c>
      <c r="W101" s="36">
        <f>SUMIFS(СВЦЭМ!$D$39:$D$789,СВЦЭМ!$A$39:$A$789,$A101,СВЦЭМ!$B$39:$B$789,W$83)+'СЕТ СН'!$H$11+СВЦЭМ!$D$10+'СЕТ СН'!$H$6-'СЕТ СН'!$H$23</f>
        <v>2662.7929532299995</v>
      </c>
      <c r="X101" s="36">
        <f>SUMIFS(СВЦЭМ!$D$39:$D$789,СВЦЭМ!$A$39:$A$789,$A101,СВЦЭМ!$B$39:$B$789,X$83)+'СЕТ СН'!$H$11+СВЦЭМ!$D$10+'СЕТ СН'!$H$6-'СЕТ СН'!$H$23</f>
        <v>2670.6323108400002</v>
      </c>
      <c r="Y101" s="36">
        <f>SUMIFS(СВЦЭМ!$D$39:$D$789,СВЦЭМ!$A$39:$A$789,$A101,СВЦЭМ!$B$39:$B$789,Y$83)+'СЕТ СН'!$H$11+СВЦЭМ!$D$10+'СЕТ СН'!$H$6-'СЕТ СН'!$H$23</f>
        <v>2727.8222809199997</v>
      </c>
    </row>
    <row r="102" spans="1:25" ht="15.75" x14ac:dyDescent="0.2">
      <c r="A102" s="35">
        <f t="shared" si="2"/>
        <v>45645</v>
      </c>
      <c r="B102" s="36">
        <f>SUMIFS(СВЦЭМ!$D$39:$D$789,СВЦЭМ!$A$39:$A$789,$A102,СВЦЭМ!$B$39:$B$789,B$83)+'СЕТ СН'!$H$11+СВЦЭМ!$D$10+'СЕТ СН'!$H$6-'СЕТ СН'!$H$23</f>
        <v>2634.7838303899998</v>
      </c>
      <c r="C102" s="36">
        <f>SUMIFS(СВЦЭМ!$D$39:$D$789,СВЦЭМ!$A$39:$A$789,$A102,СВЦЭМ!$B$39:$B$789,C$83)+'СЕТ СН'!$H$11+СВЦЭМ!$D$10+'СЕТ СН'!$H$6-'СЕТ СН'!$H$23</f>
        <v>2653.4457281699997</v>
      </c>
      <c r="D102" s="36">
        <f>SUMIFS(СВЦЭМ!$D$39:$D$789,СВЦЭМ!$A$39:$A$789,$A102,СВЦЭМ!$B$39:$B$789,D$83)+'СЕТ СН'!$H$11+СВЦЭМ!$D$10+'СЕТ СН'!$H$6-'СЕТ СН'!$H$23</f>
        <v>2723.7905171800003</v>
      </c>
      <c r="E102" s="36">
        <f>SUMIFS(СВЦЭМ!$D$39:$D$789,СВЦЭМ!$A$39:$A$789,$A102,СВЦЭМ!$B$39:$B$789,E$83)+'СЕТ СН'!$H$11+СВЦЭМ!$D$10+'СЕТ СН'!$H$6-'СЕТ СН'!$H$23</f>
        <v>2728.1636647300002</v>
      </c>
      <c r="F102" s="36">
        <f>SUMIFS(СВЦЭМ!$D$39:$D$789,СВЦЭМ!$A$39:$A$789,$A102,СВЦЭМ!$B$39:$B$789,F$83)+'СЕТ СН'!$H$11+СВЦЭМ!$D$10+'СЕТ СН'!$H$6-'СЕТ СН'!$H$23</f>
        <v>2747.4775808599998</v>
      </c>
      <c r="G102" s="36">
        <f>SUMIFS(СВЦЭМ!$D$39:$D$789,СВЦЭМ!$A$39:$A$789,$A102,СВЦЭМ!$B$39:$B$789,G$83)+'СЕТ СН'!$H$11+СВЦЭМ!$D$10+'СЕТ СН'!$H$6-'СЕТ СН'!$H$23</f>
        <v>2724.8397289200002</v>
      </c>
      <c r="H102" s="36">
        <f>SUMIFS(СВЦЭМ!$D$39:$D$789,СВЦЭМ!$A$39:$A$789,$A102,СВЦЭМ!$B$39:$B$789,H$83)+'СЕТ СН'!$H$11+СВЦЭМ!$D$10+'СЕТ СН'!$H$6-'СЕТ СН'!$H$23</f>
        <v>2685.0878915599997</v>
      </c>
      <c r="I102" s="36">
        <f>SUMIFS(СВЦЭМ!$D$39:$D$789,СВЦЭМ!$A$39:$A$789,$A102,СВЦЭМ!$B$39:$B$789,I$83)+'СЕТ СН'!$H$11+СВЦЭМ!$D$10+'СЕТ СН'!$H$6-'СЕТ СН'!$H$23</f>
        <v>2615.1017275699996</v>
      </c>
      <c r="J102" s="36">
        <f>SUMIFS(СВЦЭМ!$D$39:$D$789,СВЦЭМ!$A$39:$A$789,$A102,СВЦЭМ!$B$39:$B$789,J$83)+'СЕТ СН'!$H$11+СВЦЭМ!$D$10+'СЕТ СН'!$H$6-'СЕТ СН'!$H$23</f>
        <v>2564.70563434</v>
      </c>
      <c r="K102" s="36">
        <f>SUMIFS(СВЦЭМ!$D$39:$D$789,СВЦЭМ!$A$39:$A$789,$A102,СВЦЭМ!$B$39:$B$789,K$83)+'СЕТ СН'!$H$11+СВЦЭМ!$D$10+'СЕТ СН'!$H$6-'СЕТ СН'!$H$23</f>
        <v>2505.1894996300002</v>
      </c>
      <c r="L102" s="36">
        <f>SUMIFS(СВЦЭМ!$D$39:$D$789,СВЦЭМ!$A$39:$A$789,$A102,СВЦЭМ!$B$39:$B$789,L$83)+'СЕТ СН'!$H$11+СВЦЭМ!$D$10+'СЕТ СН'!$H$6-'СЕТ СН'!$H$23</f>
        <v>2503.30436689</v>
      </c>
      <c r="M102" s="36">
        <f>SUMIFS(СВЦЭМ!$D$39:$D$789,СВЦЭМ!$A$39:$A$789,$A102,СВЦЭМ!$B$39:$B$789,M$83)+'СЕТ СН'!$H$11+СВЦЭМ!$D$10+'СЕТ СН'!$H$6-'СЕТ СН'!$H$23</f>
        <v>2532.30720234</v>
      </c>
      <c r="N102" s="36">
        <f>SUMIFS(СВЦЭМ!$D$39:$D$789,СВЦЭМ!$A$39:$A$789,$A102,СВЦЭМ!$B$39:$B$789,N$83)+'СЕТ СН'!$H$11+СВЦЭМ!$D$10+'СЕТ СН'!$H$6-'СЕТ СН'!$H$23</f>
        <v>2540.2374540600003</v>
      </c>
      <c r="O102" s="36">
        <f>SUMIFS(СВЦЭМ!$D$39:$D$789,СВЦЭМ!$A$39:$A$789,$A102,СВЦЭМ!$B$39:$B$789,O$83)+'СЕТ СН'!$H$11+СВЦЭМ!$D$10+'СЕТ СН'!$H$6-'СЕТ СН'!$H$23</f>
        <v>2596.8942396399998</v>
      </c>
      <c r="P102" s="36">
        <f>SUMIFS(СВЦЭМ!$D$39:$D$789,СВЦЭМ!$A$39:$A$789,$A102,СВЦЭМ!$B$39:$B$789,P$83)+'СЕТ СН'!$H$11+СВЦЭМ!$D$10+'СЕТ СН'!$H$6-'СЕТ СН'!$H$23</f>
        <v>2609.2044935200001</v>
      </c>
      <c r="Q102" s="36">
        <f>SUMIFS(СВЦЭМ!$D$39:$D$789,СВЦЭМ!$A$39:$A$789,$A102,СВЦЭМ!$B$39:$B$789,Q$83)+'СЕТ СН'!$H$11+СВЦЭМ!$D$10+'СЕТ СН'!$H$6-'СЕТ СН'!$H$23</f>
        <v>2586.57021592</v>
      </c>
      <c r="R102" s="36">
        <f>SUMIFS(СВЦЭМ!$D$39:$D$789,СВЦЭМ!$A$39:$A$789,$A102,СВЦЭМ!$B$39:$B$789,R$83)+'СЕТ СН'!$H$11+СВЦЭМ!$D$10+'СЕТ СН'!$H$6-'СЕТ СН'!$H$23</f>
        <v>2547.2212445300001</v>
      </c>
      <c r="S102" s="36">
        <f>SUMIFS(СВЦЭМ!$D$39:$D$789,СВЦЭМ!$A$39:$A$789,$A102,СВЦЭМ!$B$39:$B$789,S$83)+'СЕТ СН'!$H$11+СВЦЭМ!$D$10+'СЕТ СН'!$H$6-'СЕТ СН'!$H$23</f>
        <v>2509.4852253200002</v>
      </c>
      <c r="T102" s="36">
        <f>SUMIFS(СВЦЭМ!$D$39:$D$789,СВЦЭМ!$A$39:$A$789,$A102,СВЦЭМ!$B$39:$B$789,T$83)+'СЕТ СН'!$H$11+СВЦЭМ!$D$10+'СЕТ СН'!$H$6-'СЕТ СН'!$H$23</f>
        <v>2481.3392816900005</v>
      </c>
      <c r="U102" s="36">
        <f>SUMIFS(СВЦЭМ!$D$39:$D$789,СВЦЭМ!$A$39:$A$789,$A102,СВЦЭМ!$B$39:$B$789,U$83)+'СЕТ СН'!$H$11+СВЦЭМ!$D$10+'СЕТ СН'!$H$6-'СЕТ СН'!$H$23</f>
        <v>2484.8602084300001</v>
      </c>
      <c r="V102" s="36">
        <f>SUMIFS(СВЦЭМ!$D$39:$D$789,СВЦЭМ!$A$39:$A$789,$A102,СВЦЭМ!$B$39:$B$789,V$83)+'СЕТ СН'!$H$11+СВЦЭМ!$D$10+'СЕТ СН'!$H$6-'СЕТ СН'!$H$23</f>
        <v>2501.5140793300002</v>
      </c>
      <c r="W102" s="36">
        <f>SUMIFS(СВЦЭМ!$D$39:$D$789,СВЦЭМ!$A$39:$A$789,$A102,СВЦЭМ!$B$39:$B$789,W$83)+'СЕТ СН'!$H$11+СВЦЭМ!$D$10+'СЕТ СН'!$H$6-'СЕТ СН'!$H$23</f>
        <v>2565.1197391999995</v>
      </c>
      <c r="X102" s="36">
        <f>SUMIFS(СВЦЭМ!$D$39:$D$789,СВЦЭМ!$A$39:$A$789,$A102,СВЦЭМ!$B$39:$B$789,X$83)+'СЕТ СН'!$H$11+СВЦЭМ!$D$10+'СЕТ СН'!$H$6-'СЕТ СН'!$H$23</f>
        <v>2585.8571621000001</v>
      </c>
      <c r="Y102" s="36">
        <f>SUMIFS(СВЦЭМ!$D$39:$D$789,СВЦЭМ!$A$39:$A$789,$A102,СВЦЭМ!$B$39:$B$789,Y$83)+'СЕТ СН'!$H$11+СВЦЭМ!$D$10+'СЕТ СН'!$H$6-'СЕТ СН'!$H$23</f>
        <v>2609.3415404500001</v>
      </c>
    </row>
    <row r="103" spans="1:25" ht="15.75" x14ac:dyDescent="0.2">
      <c r="A103" s="35">
        <f t="shared" si="2"/>
        <v>45646</v>
      </c>
      <c r="B103" s="36">
        <f>SUMIFS(СВЦЭМ!$D$39:$D$789,СВЦЭМ!$A$39:$A$789,$A103,СВЦЭМ!$B$39:$B$789,B$83)+'СЕТ СН'!$H$11+СВЦЭМ!$D$10+'СЕТ СН'!$H$6-'СЕТ СН'!$H$23</f>
        <v>2644.7320576599996</v>
      </c>
      <c r="C103" s="36">
        <f>SUMIFS(СВЦЭМ!$D$39:$D$789,СВЦЭМ!$A$39:$A$789,$A103,СВЦЭМ!$B$39:$B$789,C$83)+'СЕТ СН'!$H$11+СВЦЭМ!$D$10+'СЕТ СН'!$H$6-'СЕТ СН'!$H$23</f>
        <v>2681.3300326600001</v>
      </c>
      <c r="D103" s="36">
        <f>SUMIFS(СВЦЭМ!$D$39:$D$789,СВЦЭМ!$A$39:$A$789,$A103,СВЦЭМ!$B$39:$B$789,D$83)+'СЕТ СН'!$H$11+СВЦЭМ!$D$10+'СЕТ СН'!$H$6-'СЕТ СН'!$H$23</f>
        <v>2693.07703881</v>
      </c>
      <c r="E103" s="36">
        <f>SUMIFS(СВЦЭМ!$D$39:$D$789,СВЦЭМ!$A$39:$A$789,$A103,СВЦЭМ!$B$39:$B$789,E$83)+'СЕТ СН'!$H$11+СВЦЭМ!$D$10+'СЕТ СН'!$H$6-'СЕТ СН'!$H$23</f>
        <v>2709.9927048099999</v>
      </c>
      <c r="F103" s="36">
        <f>SUMIFS(СВЦЭМ!$D$39:$D$789,СВЦЭМ!$A$39:$A$789,$A103,СВЦЭМ!$B$39:$B$789,F$83)+'СЕТ СН'!$H$11+СВЦЭМ!$D$10+'СЕТ СН'!$H$6-'СЕТ СН'!$H$23</f>
        <v>2707.9497908900003</v>
      </c>
      <c r="G103" s="36">
        <f>SUMIFS(СВЦЭМ!$D$39:$D$789,СВЦЭМ!$A$39:$A$789,$A103,СВЦЭМ!$B$39:$B$789,G$83)+'СЕТ СН'!$H$11+СВЦЭМ!$D$10+'СЕТ СН'!$H$6-'СЕТ СН'!$H$23</f>
        <v>2689.38334717</v>
      </c>
      <c r="H103" s="36">
        <f>SUMIFS(СВЦЭМ!$D$39:$D$789,СВЦЭМ!$A$39:$A$789,$A103,СВЦЭМ!$B$39:$B$789,H$83)+'СЕТ СН'!$H$11+СВЦЭМ!$D$10+'СЕТ СН'!$H$6-'СЕТ СН'!$H$23</f>
        <v>2675.81150351</v>
      </c>
      <c r="I103" s="36">
        <f>SUMIFS(СВЦЭМ!$D$39:$D$789,СВЦЭМ!$A$39:$A$789,$A103,СВЦЭМ!$B$39:$B$789,I$83)+'СЕТ СН'!$H$11+СВЦЭМ!$D$10+'СЕТ СН'!$H$6-'СЕТ СН'!$H$23</f>
        <v>2568.14204548</v>
      </c>
      <c r="J103" s="36">
        <f>SUMIFS(СВЦЭМ!$D$39:$D$789,СВЦЭМ!$A$39:$A$789,$A103,СВЦЭМ!$B$39:$B$789,J$83)+'СЕТ СН'!$H$11+СВЦЭМ!$D$10+'СЕТ СН'!$H$6-'СЕТ СН'!$H$23</f>
        <v>2489.9654646400004</v>
      </c>
      <c r="K103" s="36">
        <f>SUMIFS(СВЦЭМ!$D$39:$D$789,СВЦЭМ!$A$39:$A$789,$A103,СВЦЭМ!$B$39:$B$789,K$83)+'СЕТ СН'!$H$11+СВЦЭМ!$D$10+'СЕТ СН'!$H$6-'СЕТ СН'!$H$23</f>
        <v>2449.4153764000002</v>
      </c>
      <c r="L103" s="36">
        <f>SUMIFS(СВЦЭМ!$D$39:$D$789,СВЦЭМ!$A$39:$A$789,$A103,СВЦЭМ!$B$39:$B$789,L$83)+'СЕТ СН'!$H$11+СВЦЭМ!$D$10+'СЕТ СН'!$H$6-'СЕТ СН'!$H$23</f>
        <v>2448.5261573400003</v>
      </c>
      <c r="M103" s="36">
        <f>SUMIFS(СВЦЭМ!$D$39:$D$789,СВЦЭМ!$A$39:$A$789,$A103,СВЦЭМ!$B$39:$B$789,M$83)+'СЕТ СН'!$H$11+СВЦЭМ!$D$10+'СЕТ СН'!$H$6-'СЕТ СН'!$H$23</f>
        <v>2443.1593043900002</v>
      </c>
      <c r="N103" s="36">
        <f>SUMIFS(СВЦЭМ!$D$39:$D$789,СВЦЭМ!$A$39:$A$789,$A103,СВЦЭМ!$B$39:$B$789,N$83)+'СЕТ СН'!$H$11+СВЦЭМ!$D$10+'СЕТ СН'!$H$6-'СЕТ СН'!$H$23</f>
        <v>2448.0407646499998</v>
      </c>
      <c r="O103" s="36">
        <f>SUMIFS(СВЦЭМ!$D$39:$D$789,СВЦЭМ!$A$39:$A$789,$A103,СВЦЭМ!$B$39:$B$789,O$83)+'СЕТ СН'!$H$11+СВЦЭМ!$D$10+'СЕТ СН'!$H$6-'СЕТ СН'!$H$23</f>
        <v>2458.8362548700002</v>
      </c>
      <c r="P103" s="36">
        <f>SUMIFS(СВЦЭМ!$D$39:$D$789,СВЦЭМ!$A$39:$A$789,$A103,СВЦЭМ!$B$39:$B$789,P$83)+'СЕТ СН'!$H$11+СВЦЭМ!$D$10+'СЕТ СН'!$H$6-'СЕТ СН'!$H$23</f>
        <v>2467.9063502099998</v>
      </c>
      <c r="Q103" s="36">
        <f>SUMIFS(СВЦЭМ!$D$39:$D$789,СВЦЭМ!$A$39:$A$789,$A103,СВЦЭМ!$B$39:$B$789,Q$83)+'СЕТ СН'!$H$11+СВЦЭМ!$D$10+'СЕТ СН'!$H$6-'СЕТ СН'!$H$23</f>
        <v>2422.3573096500004</v>
      </c>
      <c r="R103" s="36">
        <f>SUMIFS(СВЦЭМ!$D$39:$D$789,СВЦЭМ!$A$39:$A$789,$A103,СВЦЭМ!$B$39:$B$789,R$83)+'СЕТ СН'!$H$11+СВЦЭМ!$D$10+'СЕТ СН'!$H$6-'СЕТ СН'!$H$23</f>
        <v>2433.2396306500004</v>
      </c>
      <c r="S103" s="36">
        <f>SUMIFS(СВЦЭМ!$D$39:$D$789,СВЦЭМ!$A$39:$A$789,$A103,СВЦЭМ!$B$39:$B$789,S$83)+'СЕТ СН'!$H$11+СВЦЭМ!$D$10+'СЕТ СН'!$H$6-'СЕТ СН'!$H$23</f>
        <v>2437.0803777900001</v>
      </c>
      <c r="T103" s="36">
        <f>SUMIFS(СВЦЭМ!$D$39:$D$789,СВЦЭМ!$A$39:$A$789,$A103,СВЦЭМ!$B$39:$B$789,T$83)+'СЕТ СН'!$H$11+СВЦЭМ!$D$10+'СЕТ СН'!$H$6-'СЕТ СН'!$H$23</f>
        <v>2410.4848015300004</v>
      </c>
      <c r="U103" s="36">
        <f>SUMIFS(СВЦЭМ!$D$39:$D$789,СВЦЭМ!$A$39:$A$789,$A103,СВЦЭМ!$B$39:$B$789,U$83)+'СЕТ СН'!$H$11+СВЦЭМ!$D$10+'СЕТ СН'!$H$6-'СЕТ СН'!$H$23</f>
        <v>2430.9764182600002</v>
      </c>
      <c r="V103" s="36">
        <f>SUMIFS(СВЦЭМ!$D$39:$D$789,СВЦЭМ!$A$39:$A$789,$A103,СВЦЭМ!$B$39:$B$789,V$83)+'СЕТ СН'!$H$11+СВЦЭМ!$D$10+'СЕТ СН'!$H$6-'СЕТ СН'!$H$23</f>
        <v>2464.3200159100002</v>
      </c>
      <c r="W103" s="36">
        <f>SUMIFS(СВЦЭМ!$D$39:$D$789,СВЦЭМ!$A$39:$A$789,$A103,СВЦЭМ!$B$39:$B$789,W$83)+'СЕТ СН'!$H$11+СВЦЭМ!$D$10+'СЕТ СН'!$H$6-'СЕТ СН'!$H$23</f>
        <v>2535.43611293</v>
      </c>
      <c r="X103" s="36">
        <f>SUMIFS(СВЦЭМ!$D$39:$D$789,СВЦЭМ!$A$39:$A$789,$A103,СВЦЭМ!$B$39:$B$789,X$83)+'СЕТ СН'!$H$11+СВЦЭМ!$D$10+'СЕТ СН'!$H$6-'СЕТ СН'!$H$23</f>
        <v>2553.4517585200001</v>
      </c>
      <c r="Y103" s="36">
        <f>SUMIFS(СВЦЭМ!$D$39:$D$789,СВЦЭМ!$A$39:$A$789,$A103,СВЦЭМ!$B$39:$B$789,Y$83)+'СЕТ СН'!$H$11+СВЦЭМ!$D$10+'СЕТ СН'!$H$6-'СЕТ СН'!$H$23</f>
        <v>2560.7399104300002</v>
      </c>
    </row>
    <row r="104" spans="1:25" ht="15.75" x14ac:dyDescent="0.2">
      <c r="A104" s="35">
        <f t="shared" si="2"/>
        <v>45647</v>
      </c>
      <c r="B104" s="36">
        <f>SUMIFS(СВЦЭМ!$D$39:$D$789,СВЦЭМ!$A$39:$A$789,$A104,СВЦЭМ!$B$39:$B$789,B$83)+'СЕТ СН'!$H$11+СВЦЭМ!$D$10+'СЕТ СН'!$H$6-'СЕТ СН'!$H$23</f>
        <v>2646.2782009399998</v>
      </c>
      <c r="C104" s="36">
        <f>SUMIFS(СВЦЭМ!$D$39:$D$789,СВЦЭМ!$A$39:$A$789,$A104,СВЦЭМ!$B$39:$B$789,C$83)+'СЕТ СН'!$H$11+СВЦЭМ!$D$10+'СЕТ СН'!$H$6-'СЕТ СН'!$H$23</f>
        <v>2627.5799917799995</v>
      </c>
      <c r="D104" s="36">
        <f>SUMIFS(СВЦЭМ!$D$39:$D$789,СВЦЭМ!$A$39:$A$789,$A104,СВЦЭМ!$B$39:$B$789,D$83)+'СЕТ СН'!$H$11+СВЦЭМ!$D$10+'СЕТ СН'!$H$6-'СЕТ СН'!$H$23</f>
        <v>2697.0982132600002</v>
      </c>
      <c r="E104" s="36">
        <f>SUMIFS(СВЦЭМ!$D$39:$D$789,СВЦЭМ!$A$39:$A$789,$A104,СВЦЭМ!$B$39:$B$789,E$83)+'СЕТ СН'!$H$11+СВЦЭМ!$D$10+'СЕТ СН'!$H$6-'СЕТ СН'!$H$23</f>
        <v>2736.6717620299996</v>
      </c>
      <c r="F104" s="36">
        <f>SUMIFS(СВЦЭМ!$D$39:$D$789,СВЦЭМ!$A$39:$A$789,$A104,СВЦЭМ!$B$39:$B$789,F$83)+'СЕТ СН'!$H$11+СВЦЭМ!$D$10+'СЕТ СН'!$H$6-'СЕТ СН'!$H$23</f>
        <v>2749.1183901599998</v>
      </c>
      <c r="G104" s="36">
        <f>SUMIFS(СВЦЭМ!$D$39:$D$789,СВЦЭМ!$A$39:$A$789,$A104,СВЦЭМ!$B$39:$B$789,G$83)+'СЕТ СН'!$H$11+СВЦЭМ!$D$10+'СЕТ СН'!$H$6-'СЕТ СН'!$H$23</f>
        <v>2729.4875559100001</v>
      </c>
      <c r="H104" s="36">
        <f>SUMIFS(СВЦЭМ!$D$39:$D$789,СВЦЭМ!$A$39:$A$789,$A104,СВЦЭМ!$B$39:$B$789,H$83)+'СЕТ СН'!$H$11+СВЦЭМ!$D$10+'СЕТ СН'!$H$6-'СЕТ СН'!$H$23</f>
        <v>2704.7962625099999</v>
      </c>
      <c r="I104" s="36">
        <f>SUMIFS(СВЦЭМ!$D$39:$D$789,СВЦЭМ!$A$39:$A$789,$A104,СВЦЭМ!$B$39:$B$789,I$83)+'СЕТ СН'!$H$11+СВЦЭМ!$D$10+'СЕТ СН'!$H$6-'СЕТ СН'!$H$23</f>
        <v>2651.72675187</v>
      </c>
      <c r="J104" s="36">
        <f>SUMIFS(СВЦЭМ!$D$39:$D$789,СВЦЭМ!$A$39:$A$789,$A104,СВЦЭМ!$B$39:$B$789,J$83)+'СЕТ СН'!$H$11+СВЦЭМ!$D$10+'СЕТ СН'!$H$6-'СЕТ СН'!$H$23</f>
        <v>2588.1953745599994</v>
      </c>
      <c r="K104" s="36">
        <f>SUMIFS(СВЦЭМ!$D$39:$D$789,СВЦЭМ!$A$39:$A$789,$A104,СВЦЭМ!$B$39:$B$789,K$83)+'СЕТ СН'!$H$11+СВЦЭМ!$D$10+'СЕТ СН'!$H$6-'СЕТ СН'!$H$23</f>
        <v>2498.1339553799999</v>
      </c>
      <c r="L104" s="36">
        <f>SUMIFS(СВЦЭМ!$D$39:$D$789,СВЦЭМ!$A$39:$A$789,$A104,СВЦЭМ!$B$39:$B$789,L$83)+'СЕТ СН'!$H$11+СВЦЭМ!$D$10+'СЕТ СН'!$H$6-'СЕТ СН'!$H$23</f>
        <v>2469.8392165499999</v>
      </c>
      <c r="M104" s="36">
        <f>SUMIFS(СВЦЭМ!$D$39:$D$789,СВЦЭМ!$A$39:$A$789,$A104,СВЦЭМ!$B$39:$B$789,M$83)+'СЕТ СН'!$H$11+СВЦЭМ!$D$10+'СЕТ СН'!$H$6-'СЕТ СН'!$H$23</f>
        <v>2467.5897332200002</v>
      </c>
      <c r="N104" s="36">
        <f>SUMIFS(СВЦЭМ!$D$39:$D$789,СВЦЭМ!$A$39:$A$789,$A104,СВЦЭМ!$B$39:$B$789,N$83)+'СЕТ СН'!$H$11+СВЦЭМ!$D$10+'СЕТ СН'!$H$6-'СЕТ СН'!$H$23</f>
        <v>2477.0929103300004</v>
      </c>
      <c r="O104" s="36">
        <f>SUMIFS(СВЦЭМ!$D$39:$D$789,СВЦЭМ!$A$39:$A$789,$A104,СВЦЭМ!$B$39:$B$789,O$83)+'СЕТ СН'!$H$11+СВЦЭМ!$D$10+'СЕТ СН'!$H$6-'СЕТ СН'!$H$23</f>
        <v>2492.1627103800001</v>
      </c>
      <c r="P104" s="36">
        <f>SUMIFS(СВЦЭМ!$D$39:$D$789,СВЦЭМ!$A$39:$A$789,$A104,СВЦЭМ!$B$39:$B$789,P$83)+'СЕТ СН'!$H$11+СВЦЭМ!$D$10+'СЕТ СН'!$H$6-'СЕТ СН'!$H$23</f>
        <v>2489.2840253300001</v>
      </c>
      <c r="Q104" s="36">
        <f>SUMIFS(СВЦЭМ!$D$39:$D$789,СВЦЭМ!$A$39:$A$789,$A104,СВЦЭМ!$B$39:$B$789,Q$83)+'СЕТ СН'!$H$11+СВЦЭМ!$D$10+'СЕТ СН'!$H$6-'СЕТ СН'!$H$23</f>
        <v>2482.4598865200001</v>
      </c>
      <c r="R104" s="36">
        <f>SUMIFS(СВЦЭМ!$D$39:$D$789,СВЦЭМ!$A$39:$A$789,$A104,СВЦЭМ!$B$39:$B$789,R$83)+'СЕТ СН'!$H$11+СВЦЭМ!$D$10+'СЕТ СН'!$H$6-'СЕТ СН'!$H$23</f>
        <v>2493.2217998800002</v>
      </c>
      <c r="S104" s="36">
        <f>SUMIFS(СВЦЭМ!$D$39:$D$789,СВЦЭМ!$A$39:$A$789,$A104,СВЦЭМ!$B$39:$B$789,S$83)+'СЕТ СН'!$H$11+СВЦЭМ!$D$10+'СЕТ СН'!$H$6-'СЕТ СН'!$H$23</f>
        <v>2483.26152017</v>
      </c>
      <c r="T104" s="36">
        <f>SUMIFS(СВЦЭМ!$D$39:$D$789,СВЦЭМ!$A$39:$A$789,$A104,СВЦЭМ!$B$39:$B$789,T$83)+'СЕТ СН'!$H$11+СВЦЭМ!$D$10+'СЕТ СН'!$H$6-'СЕТ СН'!$H$23</f>
        <v>2452.8429996200002</v>
      </c>
      <c r="U104" s="36">
        <f>SUMIFS(СВЦЭМ!$D$39:$D$789,СВЦЭМ!$A$39:$A$789,$A104,СВЦЭМ!$B$39:$B$789,U$83)+'СЕТ СН'!$H$11+СВЦЭМ!$D$10+'СЕТ СН'!$H$6-'СЕТ СН'!$H$23</f>
        <v>2470.2157007800001</v>
      </c>
      <c r="V104" s="36">
        <f>SUMIFS(СВЦЭМ!$D$39:$D$789,СВЦЭМ!$A$39:$A$789,$A104,СВЦЭМ!$B$39:$B$789,V$83)+'СЕТ СН'!$H$11+СВЦЭМ!$D$10+'СЕТ СН'!$H$6-'СЕТ СН'!$H$23</f>
        <v>2510.89687908</v>
      </c>
      <c r="W104" s="36">
        <f>SUMIFS(СВЦЭМ!$D$39:$D$789,СВЦЭМ!$A$39:$A$789,$A104,СВЦЭМ!$B$39:$B$789,W$83)+'СЕТ СН'!$H$11+СВЦЭМ!$D$10+'СЕТ СН'!$H$6-'СЕТ СН'!$H$23</f>
        <v>2518.6543353500001</v>
      </c>
      <c r="X104" s="36">
        <f>SUMIFS(СВЦЭМ!$D$39:$D$789,СВЦЭМ!$A$39:$A$789,$A104,СВЦЭМ!$B$39:$B$789,X$83)+'СЕТ СН'!$H$11+СВЦЭМ!$D$10+'СЕТ СН'!$H$6-'СЕТ СН'!$H$23</f>
        <v>2552.2192155499997</v>
      </c>
      <c r="Y104" s="36">
        <f>SUMIFS(СВЦЭМ!$D$39:$D$789,СВЦЭМ!$A$39:$A$789,$A104,СВЦЭМ!$B$39:$B$789,Y$83)+'СЕТ СН'!$H$11+СВЦЭМ!$D$10+'СЕТ СН'!$H$6-'СЕТ СН'!$H$23</f>
        <v>2574.1824920899999</v>
      </c>
    </row>
    <row r="105" spans="1:25" ht="15.75" x14ac:dyDescent="0.2">
      <c r="A105" s="35">
        <f t="shared" si="2"/>
        <v>45648</v>
      </c>
      <c r="B105" s="36">
        <f>SUMIFS(СВЦЭМ!$D$39:$D$789,СВЦЭМ!$A$39:$A$789,$A105,СВЦЭМ!$B$39:$B$789,B$83)+'СЕТ СН'!$H$11+СВЦЭМ!$D$10+'СЕТ СН'!$H$6-'СЕТ СН'!$H$23</f>
        <v>2598.33272287</v>
      </c>
      <c r="C105" s="36">
        <f>SUMIFS(СВЦЭМ!$D$39:$D$789,СВЦЭМ!$A$39:$A$789,$A105,СВЦЭМ!$B$39:$B$789,C$83)+'СЕТ СН'!$H$11+СВЦЭМ!$D$10+'СЕТ СН'!$H$6-'СЕТ СН'!$H$23</f>
        <v>2712.4734031899998</v>
      </c>
      <c r="D105" s="36">
        <f>SUMIFS(СВЦЭМ!$D$39:$D$789,СВЦЭМ!$A$39:$A$789,$A105,СВЦЭМ!$B$39:$B$789,D$83)+'СЕТ СН'!$H$11+СВЦЭМ!$D$10+'СЕТ СН'!$H$6-'СЕТ СН'!$H$23</f>
        <v>2735.1746292299995</v>
      </c>
      <c r="E105" s="36">
        <f>SUMIFS(СВЦЭМ!$D$39:$D$789,СВЦЭМ!$A$39:$A$789,$A105,СВЦЭМ!$B$39:$B$789,E$83)+'СЕТ СН'!$H$11+СВЦЭМ!$D$10+'СЕТ СН'!$H$6-'СЕТ СН'!$H$23</f>
        <v>2756.7534654000001</v>
      </c>
      <c r="F105" s="36">
        <f>SUMIFS(СВЦЭМ!$D$39:$D$789,СВЦЭМ!$A$39:$A$789,$A105,СВЦЭМ!$B$39:$B$789,F$83)+'СЕТ СН'!$H$11+СВЦЭМ!$D$10+'СЕТ СН'!$H$6-'СЕТ СН'!$H$23</f>
        <v>2765.8513945899995</v>
      </c>
      <c r="G105" s="36">
        <f>SUMIFS(СВЦЭМ!$D$39:$D$789,СВЦЭМ!$A$39:$A$789,$A105,СВЦЭМ!$B$39:$B$789,G$83)+'СЕТ СН'!$H$11+СВЦЭМ!$D$10+'СЕТ СН'!$H$6-'СЕТ СН'!$H$23</f>
        <v>2768.5733121399999</v>
      </c>
      <c r="H105" s="36">
        <f>SUMIFS(СВЦЭМ!$D$39:$D$789,СВЦЭМ!$A$39:$A$789,$A105,СВЦЭМ!$B$39:$B$789,H$83)+'СЕТ СН'!$H$11+СВЦЭМ!$D$10+'СЕТ СН'!$H$6-'СЕТ СН'!$H$23</f>
        <v>2745.5171890399997</v>
      </c>
      <c r="I105" s="36">
        <f>SUMIFS(СВЦЭМ!$D$39:$D$789,СВЦЭМ!$A$39:$A$789,$A105,СВЦЭМ!$B$39:$B$789,I$83)+'СЕТ СН'!$H$11+СВЦЭМ!$D$10+'СЕТ СН'!$H$6-'СЕТ СН'!$H$23</f>
        <v>2717.16657141</v>
      </c>
      <c r="J105" s="36">
        <f>SUMIFS(СВЦЭМ!$D$39:$D$789,СВЦЭМ!$A$39:$A$789,$A105,СВЦЭМ!$B$39:$B$789,J$83)+'СЕТ СН'!$H$11+СВЦЭМ!$D$10+'СЕТ СН'!$H$6-'СЕТ СН'!$H$23</f>
        <v>2618.1123239099998</v>
      </c>
      <c r="K105" s="36">
        <f>SUMIFS(СВЦЭМ!$D$39:$D$789,СВЦЭМ!$A$39:$A$789,$A105,СВЦЭМ!$B$39:$B$789,K$83)+'СЕТ СН'!$H$11+СВЦЭМ!$D$10+'СЕТ СН'!$H$6-'СЕТ СН'!$H$23</f>
        <v>2574.4300516399999</v>
      </c>
      <c r="L105" s="36">
        <f>SUMIFS(СВЦЭМ!$D$39:$D$789,СВЦЭМ!$A$39:$A$789,$A105,СВЦЭМ!$B$39:$B$789,L$83)+'СЕТ СН'!$H$11+СВЦЭМ!$D$10+'СЕТ СН'!$H$6-'СЕТ СН'!$H$23</f>
        <v>2531.7493538600002</v>
      </c>
      <c r="M105" s="36">
        <f>SUMIFS(СВЦЭМ!$D$39:$D$789,СВЦЭМ!$A$39:$A$789,$A105,СВЦЭМ!$B$39:$B$789,M$83)+'СЕТ СН'!$H$11+СВЦЭМ!$D$10+'СЕТ СН'!$H$6-'СЕТ СН'!$H$23</f>
        <v>2528.1836751600003</v>
      </c>
      <c r="N105" s="36">
        <f>SUMIFS(СВЦЭМ!$D$39:$D$789,СВЦЭМ!$A$39:$A$789,$A105,СВЦЭМ!$B$39:$B$789,N$83)+'СЕТ СН'!$H$11+СВЦЭМ!$D$10+'СЕТ СН'!$H$6-'СЕТ СН'!$H$23</f>
        <v>2538.7746856100002</v>
      </c>
      <c r="O105" s="36">
        <f>SUMIFS(СВЦЭМ!$D$39:$D$789,СВЦЭМ!$A$39:$A$789,$A105,СВЦЭМ!$B$39:$B$789,O$83)+'СЕТ СН'!$H$11+СВЦЭМ!$D$10+'СЕТ СН'!$H$6-'СЕТ СН'!$H$23</f>
        <v>2559.7049743099997</v>
      </c>
      <c r="P105" s="36">
        <f>SUMIFS(СВЦЭМ!$D$39:$D$789,СВЦЭМ!$A$39:$A$789,$A105,СВЦЭМ!$B$39:$B$789,P$83)+'СЕТ СН'!$H$11+СВЦЭМ!$D$10+'СЕТ СН'!$H$6-'СЕТ СН'!$H$23</f>
        <v>2571.9676523299995</v>
      </c>
      <c r="Q105" s="36">
        <f>SUMIFS(СВЦЭМ!$D$39:$D$789,СВЦЭМ!$A$39:$A$789,$A105,СВЦЭМ!$B$39:$B$789,Q$83)+'СЕТ СН'!$H$11+СВЦЭМ!$D$10+'СЕТ СН'!$H$6-'СЕТ СН'!$H$23</f>
        <v>2595.1381219099994</v>
      </c>
      <c r="R105" s="36">
        <f>SUMIFS(СВЦЭМ!$D$39:$D$789,СВЦЭМ!$A$39:$A$789,$A105,СВЦЭМ!$B$39:$B$789,R$83)+'СЕТ СН'!$H$11+СВЦЭМ!$D$10+'СЕТ СН'!$H$6-'СЕТ СН'!$H$23</f>
        <v>2580.9725898899997</v>
      </c>
      <c r="S105" s="36">
        <f>SUMIFS(СВЦЭМ!$D$39:$D$789,СВЦЭМ!$A$39:$A$789,$A105,СВЦЭМ!$B$39:$B$789,S$83)+'СЕТ СН'!$H$11+СВЦЭМ!$D$10+'СЕТ СН'!$H$6-'СЕТ СН'!$H$23</f>
        <v>2533.0327836500001</v>
      </c>
      <c r="T105" s="36">
        <f>SUMIFS(СВЦЭМ!$D$39:$D$789,СВЦЭМ!$A$39:$A$789,$A105,СВЦЭМ!$B$39:$B$789,T$83)+'СЕТ СН'!$H$11+СВЦЭМ!$D$10+'СЕТ СН'!$H$6-'СЕТ СН'!$H$23</f>
        <v>2485.9921800900001</v>
      </c>
      <c r="U105" s="36">
        <f>SUMIFS(СВЦЭМ!$D$39:$D$789,СВЦЭМ!$A$39:$A$789,$A105,СВЦЭМ!$B$39:$B$789,U$83)+'СЕТ СН'!$H$11+СВЦЭМ!$D$10+'СЕТ СН'!$H$6-'СЕТ СН'!$H$23</f>
        <v>2495.0205055699998</v>
      </c>
      <c r="V105" s="36">
        <f>SUMIFS(СВЦЭМ!$D$39:$D$789,СВЦЭМ!$A$39:$A$789,$A105,СВЦЭМ!$B$39:$B$789,V$83)+'СЕТ СН'!$H$11+СВЦЭМ!$D$10+'СЕТ СН'!$H$6-'СЕТ СН'!$H$23</f>
        <v>2509.08607583</v>
      </c>
      <c r="W105" s="36">
        <f>SUMIFS(СВЦЭМ!$D$39:$D$789,СВЦЭМ!$A$39:$A$789,$A105,СВЦЭМ!$B$39:$B$789,W$83)+'СЕТ СН'!$H$11+СВЦЭМ!$D$10+'СЕТ СН'!$H$6-'СЕТ СН'!$H$23</f>
        <v>2524.14437112</v>
      </c>
      <c r="X105" s="36">
        <f>SUMIFS(СВЦЭМ!$D$39:$D$789,СВЦЭМ!$A$39:$A$789,$A105,СВЦЭМ!$B$39:$B$789,X$83)+'СЕТ СН'!$H$11+СВЦЭМ!$D$10+'СЕТ СН'!$H$6-'СЕТ СН'!$H$23</f>
        <v>2552.5740792799998</v>
      </c>
      <c r="Y105" s="36">
        <f>SUMIFS(СВЦЭМ!$D$39:$D$789,СВЦЭМ!$A$39:$A$789,$A105,СВЦЭМ!$B$39:$B$789,Y$83)+'СЕТ СН'!$H$11+СВЦЭМ!$D$10+'СЕТ СН'!$H$6-'СЕТ СН'!$H$23</f>
        <v>2602.5068942999997</v>
      </c>
    </row>
    <row r="106" spans="1:25" ht="15.75" x14ac:dyDescent="0.2">
      <c r="A106" s="35">
        <f t="shared" si="2"/>
        <v>45649</v>
      </c>
      <c r="B106" s="36">
        <f>SUMIFS(СВЦЭМ!$D$39:$D$789,СВЦЭМ!$A$39:$A$789,$A106,СВЦЭМ!$B$39:$B$789,B$83)+'СЕТ СН'!$H$11+СВЦЭМ!$D$10+'СЕТ СН'!$H$6-'СЕТ СН'!$H$23</f>
        <v>2576.5739913799998</v>
      </c>
      <c r="C106" s="36">
        <f>SUMIFS(СВЦЭМ!$D$39:$D$789,СВЦЭМ!$A$39:$A$789,$A106,СВЦЭМ!$B$39:$B$789,C$83)+'СЕТ СН'!$H$11+СВЦЭМ!$D$10+'СЕТ СН'!$H$6-'СЕТ СН'!$H$23</f>
        <v>2634.79351881</v>
      </c>
      <c r="D106" s="36">
        <f>SUMIFS(СВЦЭМ!$D$39:$D$789,СВЦЭМ!$A$39:$A$789,$A106,СВЦЭМ!$B$39:$B$789,D$83)+'СЕТ СН'!$H$11+СВЦЭМ!$D$10+'СЕТ СН'!$H$6-'СЕТ СН'!$H$23</f>
        <v>2704.1814846899997</v>
      </c>
      <c r="E106" s="36">
        <f>SUMIFS(СВЦЭМ!$D$39:$D$789,СВЦЭМ!$A$39:$A$789,$A106,СВЦЭМ!$B$39:$B$789,E$83)+'СЕТ СН'!$H$11+СВЦЭМ!$D$10+'СЕТ СН'!$H$6-'СЕТ СН'!$H$23</f>
        <v>2771.01116533</v>
      </c>
      <c r="F106" s="36">
        <f>SUMIFS(СВЦЭМ!$D$39:$D$789,СВЦЭМ!$A$39:$A$789,$A106,СВЦЭМ!$B$39:$B$789,F$83)+'СЕТ СН'!$H$11+СВЦЭМ!$D$10+'СЕТ СН'!$H$6-'СЕТ СН'!$H$23</f>
        <v>2711.49119969</v>
      </c>
      <c r="G106" s="36">
        <f>SUMIFS(СВЦЭМ!$D$39:$D$789,СВЦЭМ!$A$39:$A$789,$A106,СВЦЭМ!$B$39:$B$789,G$83)+'СЕТ СН'!$H$11+СВЦЭМ!$D$10+'СЕТ СН'!$H$6-'СЕТ СН'!$H$23</f>
        <v>2686.3753720899995</v>
      </c>
      <c r="H106" s="36">
        <f>SUMIFS(СВЦЭМ!$D$39:$D$789,СВЦЭМ!$A$39:$A$789,$A106,СВЦЭМ!$B$39:$B$789,H$83)+'СЕТ СН'!$H$11+СВЦЭМ!$D$10+'СЕТ СН'!$H$6-'СЕТ СН'!$H$23</f>
        <v>2665.1879206100002</v>
      </c>
      <c r="I106" s="36">
        <f>SUMIFS(СВЦЭМ!$D$39:$D$789,СВЦЭМ!$A$39:$A$789,$A106,СВЦЭМ!$B$39:$B$789,I$83)+'СЕТ СН'!$H$11+СВЦЭМ!$D$10+'СЕТ СН'!$H$6-'СЕТ СН'!$H$23</f>
        <v>2649.2125723999998</v>
      </c>
      <c r="J106" s="36">
        <f>SUMIFS(СВЦЭМ!$D$39:$D$789,СВЦЭМ!$A$39:$A$789,$A106,СВЦЭМ!$B$39:$B$789,J$83)+'СЕТ СН'!$H$11+СВЦЭМ!$D$10+'СЕТ СН'!$H$6-'СЕТ СН'!$H$23</f>
        <v>2577.1202989399999</v>
      </c>
      <c r="K106" s="36">
        <f>SUMIFS(СВЦЭМ!$D$39:$D$789,СВЦЭМ!$A$39:$A$789,$A106,СВЦЭМ!$B$39:$B$789,K$83)+'СЕТ СН'!$H$11+СВЦЭМ!$D$10+'СЕТ СН'!$H$6-'СЕТ СН'!$H$23</f>
        <v>2503.8836161300001</v>
      </c>
      <c r="L106" s="36">
        <f>SUMIFS(СВЦЭМ!$D$39:$D$789,СВЦЭМ!$A$39:$A$789,$A106,СВЦЭМ!$B$39:$B$789,L$83)+'СЕТ СН'!$H$11+СВЦЭМ!$D$10+'СЕТ СН'!$H$6-'СЕТ СН'!$H$23</f>
        <v>2496.39694895</v>
      </c>
      <c r="M106" s="36">
        <f>SUMIFS(СВЦЭМ!$D$39:$D$789,СВЦЭМ!$A$39:$A$789,$A106,СВЦЭМ!$B$39:$B$789,M$83)+'СЕТ СН'!$H$11+СВЦЭМ!$D$10+'СЕТ СН'!$H$6-'СЕТ СН'!$H$23</f>
        <v>2510.6571539400002</v>
      </c>
      <c r="N106" s="36">
        <f>SUMIFS(СВЦЭМ!$D$39:$D$789,СВЦЭМ!$A$39:$A$789,$A106,СВЦЭМ!$B$39:$B$789,N$83)+'СЕТ СН'!$H$11+СВЦЭМ!$D$10+'СЕТ СН'!$H$6-'СЕТ СН'!$H$23</f>
        <v>2515.30128345</v>
      </c>
      <c r="O106" s="36">
        <f>SUMIFS(СВЦЭМ!$D$39:$D$789,СВЦЭМ!$A$39:$A$789,$A106,СВЦЭМ!$B$39:$B$789,O$83)+'СЕТ СН'!$H$11+СВЦЭМ!$D$10+'СЕТ СН'!$H$6-'СЕТ СН'!$H$23</f>
        <v>2540.3525907500002</v>
      </c>
      <c r="P106" s="36">
        <f>SUMIFS(СВЦЭМ!$D$39:$D$789,СВЦЭМ!$A$39:$A$789,$A106,СВЦЭМ!$B$39:$B$789,P$83)+'СЕТ СН'!$H$11+СВЦЭМ!$D$10+'СЕТ СН'!$H$6-'СЕТ СН'!$H$23</f>
        <v>2576.6315980700001</v>
      </c>
      <c r="Q106" s="36">
        <f>SUMIFS(СВЦЭМ!$D$39:$D$789,СВЦЭМ!$A$39:$A$789,$A106,СВЦЭМ!$B$39:$B$789,Q$83)+'СЕТ СН'!$H$11+СВЦЭМ!$D$10+'СЕТ СН'!$H$6-'СЕТ СН'!$H$23</f>
        <v>2589.2912170700001</v>
      </c>
      <c r="R106" s="36">
        <f>SUMIFS(СВЦЭМ!$D$39:$D$789,СВЦЭМ!$A$39:$A$789,$A106,СВЦЭМ!$B$39:$B$789,R$83)+'СЕТ СН'!$H$11+СВЦЭМ!$D$10+'СЕТ СН'!$H$6-'СЕТ СН'!$H$23</f>
        <v>2562.1125135599996</v>
      </c>
      <c r="S106" s="36">
        <f>SUMIFS(СВЦЭМ!$D$39:$D$789,СВЦЭМ!$A$39:$A$789,$A106,СВЦЭМ!$B$39:$B$789,S$83)+'СЕТ СН'!$H$11+СВЦЭМ!$D$10+'СЕТ СН'!$H$6-'СЕТ СН'!$H$23</f>
        <v>2541.8325677700004</v>
      </c>
      <c r="T106" s="36">
        <f>SUMIFS(СВЦЭМ!$D$39:$D$789,СВЦЭМ!$A$39:$A$789,$A106,СВЦЭМ!$B$39:$B$789,T$83)+'СЕТ СН'!$H$11+СВЦЭМ!$D$10+'СЕТ СН'!$H$6-'СЕТ СН'!$H$23</f>
        <v>2526.3356455500002</v>
      </c>
      <c r="U106" s="36">
        <f>SUMIFS(СВЦЭМ!$D$39:$D$789,СВЦЭМ!$A$39:$A$789,$A106,СВЦЭМ!$B$39:$B$789,U$83)+'СЕТ СН'!$H$11+СВЦЭМ!$D$10+'СЕТ СН'!$H$6-'СЕТ СН'!$H$23</f>
        <v>2524.38605723</v>
      </c>
      <c r="V106" s="36">
        <f>SUMIFS(СВЦЭМ!$D$39:$D$789,СВЦЭМ!$A$39:$A$789,$A106,СВЦЭМ!$B$39:$B$789,V$83)+'СЕТ СН'!$H$11+СВЦЭМ!$D$10+'СЕТ СН'!$H$6-'СЕТ СН'!$H$23</f>
        <v>2501.7990015200003</v>
      </c>
      <c r="W106" s="36">
        <f>SUMIFS(СВЦЭМ!$D$39:$D$789,СВЦЭМ!$A$39:$A$789,$A106,СВЦЭМ!$B$39:$B$789,W$83)+'СЕТ СН'!$H$11+СВЦЭМ!$D$10+'СЕТ СН'!$H$6-'СЕТ СН'!$H$23</f>
        <v>2501.16624581</v>
      </c>
      <c r="X106" s="36">
        <f>SUMIFS(СВЦЭМ!$D$39:$D$789,СВЦЭМ!$A$39:$A$789,$A106,СВЦЭМ!$B$39:$B$789,X$83)+'СЕТ СН'!$H$11+СВЦЭМ!$D$10+'СЕТ СН'!$H$6-'СЕТ СН'!$H$23</f>
        <v>2558.5372306399995</v>
      </c>
      <c r="Y106" s="36">
        <f>SUMIFS(СВЦЭМ!$D$39:$D$789,СВЦЭМ!$A$39:$A$789,$A106,СВЦЭМ!$B$39:$B$789,Y$83)+'СЕТ СН'!$H$11+СВЦЭМ!$D$10+'СЕТ СН'!$H$6-'СЕТ СН'!$H$23</f>
        <v>2587.6970600799996</v>
      </c>
    </row>
    <row r="107" spans="1:25" ht="15.75" x14ac:dyDescent="0.2">
      <c r="A107" s="35">
        <f t="shared" si="2"/>
        <v>45650</v>
      </c>
      <c r="B107" s="36">
        <f>SUMIFS(СВЦЭМ!$D$39:$D$789,СВЦЭМ!$A$39:$A$789,$A107,СВЦЭМ!$B$39:$B$789,B$83)+'СЕТ СН'!$H$11+СВЦЭМ!$D$10+'СЕТ СН'!$H$6-'СЕТ СН'!$H$23</f>
        <v>2645.1117605299996</v>
      </c>
      <c r="C107" s="36">
        <f>SUMIFS(СВЦЭМ!$D$39:$D$789,СВЦЭМ!$A$39:$A$789,$A107,СВЦЭМ!$B$39:$B$789,C$83)+'СЕТ СН'!$H$11+СВЦЭМ!$D$10+'СЕТ СН'!$H$6-'СЕТ СН'!$H$23</f>
        <v>2751.53063707</v>
      </c>
      <c r="D107" s="36">
        <f>SUMIFS(СВЦЭМ!$D$39:$D$789,СВЦЭМ!$A$39:$A$789,$A107,СВЦЭМ!$B$39:$B$789,D$83)+'СЕТ СН'!$H$11+СВЦЭМ!$D$10+'СЕТ СН'!$H$6-'СЕТ СН'!$H$23</f>
        <v>2747.1799296399995</v>
      </c>
      <c r="E107" s="36">
        <f>SUMIFS(СВЦЭМ!$D$39:$D$789,СВЦЭМ!$A$39:$A$789,$A107,СВЦЭМ!$B$39:$B$789,E$83)+'СЕТ СН'!$H$11+СВЦЭМ!$D$10+'СЕТ СН'!$H$6-'СЕТ СН'!$H$23</f>
        <v>2747.6167931399996</v>
      </c>
      <c r="F107" s="36">
        <f>SUMIFS(СВЦЭМ!$D$39:$D$789,СВЦЭМ!$A$39:$A$789,$A107,СВЦЭМ!$B$39:$B$789,F$83)+'СЕТ СН'!$H$11+СВЦЭМ!$D$10+'СЕТ СН'!$H$6-'СЕТ СН'!$H$23</f>
        <v>2738.69555881</v>
      </c>
      <c r="G107" s="36">
        <f>SUMIFS(СВЦЭМ!$D$39:$D$789,СВЦЭМ!$A$39:$A$789,$A107,СВЦЭМ!$B$39:$B$789,G$83)+'СЕТ СН'!$H$11+СВЦЭМ!$D$10+'СЕТ СН'!$H$6-'СЕТ СН'!$H$23</f>
        <v>2721.6295854999998</v>
      </c>
      <c r="H107" s="36">
        <f>SUMIFS(СВЦЭМ!$D$39:$D$789,СВЦЭМ!$A$39:$A$789,$A107,СВЦЭМ!$B$39:$B$789,H$83)+'СЕТ СН'!$H$11+СВЦЭМ!$D$10+'СЕТ СН'!$H$6-'СЕТ СН'!$H$23</f>
        <v>2704.4042329100002</v>
      </c>
      <c r="I107" s="36">
        <f>SUMIFS(СВЦЭМ!$D$39:$D$789,СВЦЭМ!$A$39:$A$789,$A107,СВЦЭМ!$B$39:$B$789,I$83)+'СЕТ СН'!$H$11+СВЦЭМ!$D$10+'СЕТ СН'!$H$6-'СЕТ СН'!$H$23</f>
        <v>2640.9986100999995</v>
      </c>
      <c r="J107" s="36">
        <f>SUMIFS(СВЦЭМ!$D$39:$D$789,СВЦЭМ!$A$39:$A$789,$A107,СВЦЭМ!$B$39:$B$789,J$83)+'СЕТ СН'!$H$11+СВЦЭМ!$D$10+'СЕТ СН'!$H$6-'СЕТ СН'!$H$23</f>
        <v>2609.0130134199999</v>
      </c>
      <c r="K107" s="36">
        <f>SUMIFS(СВЦЭМ!$D$39:$D$789,СВЦЭМ!$A$39:$A$789,$A107,СВЦЭМ!$B$39:$B$789,K$83)+'СЕТ СН'!$H$11+СВЦЭМ!$D$10+'СЕТ СН'!$H$6-'СЕТ СН'!$H$23</f>
        <v>2616.6346296599995</v>
      </c>
      <c r="L107" s="36">
        <f>SUMIFS(СВЦЭМ!$D$39:$D$789,СВЦЭМ!$A$39:$A$789,$A107,СВЦЭМ!$B$39:$B$789,L$83)+'СЕТ СН'!$H$11+СВЦЭМ!$D$10+'СЕТ СН'!$H$6-'СЕТ СН'!$H$23</f>
        <v>2584.5810669499997</v>
      </c>
      <c r="M107" s="36">
        <f>SUMIFS(СВЦЭМ!$D$39:$D$789,СВЦЭМ!$A$39:$A$789,$A107,СВЦЭМ!$B$39:$B$789,M$83)+'СЕТ СН'!$H$11+СВЦЭМ!$D$10+'СЕТ СН'!$H$6-'СЕТ СН'!$H$23</f>
        <v>2515.4654821000004</v>
      </c>
      <c r="N107" s="36">
        <f>SUMIFS(СВЦЭМ!$D$39:$D$789,СВЦЭМ!$A$39:$A$789,$A107,СВЦЭМ!$B$39:$B$789,N$83)+'СЕТ СН'!$H$11+СВЦЭМ!$D$10+'СЕТ СН'!$H$6-'СЕТ СН'!$H$23</f>
        <v>2535.4736634999999</v>
      </c>
      <c r="O107" s="36">
        <f>SUMIFS(СВЦЭМ!$D$39:$D$789,СВЦЭМ!$A$39:$A$789,$A107,СВЦЭМ!$B$39:$B$789,O$83)+'СЕТ СН'!$H$11+СВЦЭМ!$D$10+'СЕТ СН'!$H$6-'СЕТ СН'!$H$23</f>
        <v>2588.9934921599997</v>
      </c>
      <c r="P107" s="36">
        <f>SUMIFS(СВЦЭМ!$D$39:$D$789,СВЦЭМ!$A$39:$A$789,$A107,СВЦЭМ!$B$39:$B$789,P$83)+'СЕТ СН'!$H$11+СВЦЭМ!$D$10+'СЕТ СН'!$H$6-'СЕТ СН'!$H$23</f>
        <v>2583.4007965000001</v>
      </c>
      <c r="Q107" s="36">
        <f>SUMIFS(СВЦЭМ!$D$39:$D$789,СВЦЭМ!$A$39:$A$789,$A107,СВЦЭМ!$B$39:$B$789,Q$83)+'СЕТ СН'!$H$11+СВЦЭМ!$D$10+'СЕТ СН'!$H$6-'СЕТ СН'!$H$23</f>
        <v>2519.2297264400004</v>
      </c>
      <c r="R107" s="36">
        <f>SUMIFS(СВЦЭМ!$D$39:$D$789,СВЦЭМ!$A$39:$A$789,$A107,СВЦЭМ!$B$39:$B$789,R$83)+'СЕТ СН'!$H$11+СВЦЭМ!$D$10+'СЕТ СН'!$H$6-'СЕТ СН'!$H$23</f>
        <v>2536.0758190200004</v>
      </c>
      <c r="S107" s="36">
        <f>SUMIFS(СВЦЭМ!$D$39:$D$789,СВЦЭМ!$A$39:$A$789,$A107,СВЦЭМ!$B$39:$B$789,S$83)+'СЕТ СН'!$H$11+СВЦЭМ!$D$10+'СЕТ СН'!$H$6-'СЕТ СН'!$H$23</f>
        <v>2558.8732815200001</v>
      </c>
      <c r="T107" s="36">
        <f>SUMIFS(СВЦЭМ!$D$39:$D$789,СВЦЭМ!$A$39:$A$789,$A107,СВЦЭМ!$B$39:$B$789,T$83)+'СЕТ СН'!$H$11+СВЦЭМ!$D$10+'СЕТ СН'!$H$6-'СЕТ СН'!$H$23</f>
        <v>2596.1944819199998</v>
      </c>
      <c r="U107" s="36">
        <f>SUMIFS(СВЦЭМ!$D$39:$D$789,СВЦЭМ!$A$39:$A$789,$A107,СВЦЭМ!$B$39:$B$789,U$83)+'СЕТ СН'!$H$11+СВЦЭМ!$D$10+'СЕТ СН'!$H$6-'СЕТ СН'!$H$23</f>
        <v>2599.0195906700001</v>
      </c>
      <c r="V107" s="36">
        <f>SUMIFS(СВЦЭМ!$D$39:$D$789,СВЦЭМ!$A$39:$A$789,$A107,СВЦЭМ!$B$39:$B$789,V$83)+'СЕТ СН'!$H$11+СВЦЭМ!$D$10+'СЕТ СН'!$H$6-'СЕТ СН'!$H$23</f>
        <v>2611.0378399199999</v>
      </c>
      <c r="W107" s="36">
        <f>SUMIFS(СВЦЭМ!$D$39:$D$789,СВЦЭМ!$A$39:$A$789,$A107,СВЦЭМ!$B$39:$B$789,W$83)+'СЕТ СН'!$H$11+СВЦЭМ!$D$10+'СЕТ СН'!$H$6-'СЕТ СН'!$H$23</f>
        <v>2633.8813739699999</v>
      </c>
      <c r="X107" s="36">
        <f>SUMIFS(СВЦЭМ!$D$39:$D$789,СВЦЭМ!$A$39:$A$789,$A107,СВЦЭМ!$B$39:$B$789,X$83)+'СЕТ СН'!$H$11+СВЦЭМ!$D$10+'СЕТ СН'!$H$6-'СЕТ СН'!$H$23</f>
        <v>2667.6588871699996</v>
      </c>
      <c r="Y107" s="36">
        <f>SUMIFS(СВЦЭМ!$D$39:$D$789,СВЦЭМ!$A$39:$A$789,$A107,СВЦЭМ!$B$39:$B$789,Y$83)+'СЕТ СН'!$H$11+СВЦЭМ!$D$10+'СЕТ СН'!$H$6-'СЕТ СН'!$H$23</f>
        <v>2676.7134740700003</v>
      </c>
    </row>
    <row r="108" spans="1:25" ht="15.75" x14ac:dyDescent="0.2">
      <c r="A108" s="35">
        <f t="shared" si="2"/>
        <v>45651</v>
      </c>
      <c r="B108" s="36">
        <f>SUMIFS(СВЦЭМ!$D$39:$D$789,СВЦЭМ!$A$39:$A$789,$A108,СВЦЭМ!$B$39:$B$789,B$83)+'СЕТ СН'!$H$11+СВЦЭМ!$D$10+'СЕТ СН'!$H$6-'СЕТ СН'!$H$23</f>
        <v>2568.9390704399993</v>
      </c>
      <c r="C108" s="36">
        <f>SUMIFS(СВЦЭМ!$D$39:$D$789,СВЦЭМ!$A$39:$A$789,$A108,СВЦЭМ!$B$39:$B$789,C$83)+'СЕТ СН'!$H$11+СВЦЭМ!$D$10+'СЕТ СН'!$H$6-'СЕТ СН'!$H$23</f>
        <v>2610.3992538399998</v>
      </c>
      <c r="D108" s="36">
        <f>SUMIFS(СВЦЭМ!$D$39:$D$789,СВЦЭМ!$A$39:$A$789,$A108,СВЦЭМ!$B$39:$B$789,D$83)+'СЕТ СН'!$H$11+СВЦЭМ!$D$10+'СЕТ СН'!$H$6-'СЕТ СН'!$H$23</f>
        <v>2621.8381560500002</v>
      </c>
      <c r="E108" s="36">
        <f>SUMIFS(СВЦЭМ!$D$39:$D$789,СВЦЭМ!$A$39:$A$789,$A108,СВЦЭМ!$B$39:$B$789,E$83)+'СЕТ СН'!$H$11+СВЦЭМ!$D$10+'СЕТ СН'!$H$6-'СЕТ СН'!$H$23</f>
        <v>2656.9287588400002</v>
      </c>
      <c r="F108" s="36">
        <f>SUMIFS(СВЦЭМ!$D$39:$D$789,СВЦЭМ!$A$39:$A$789,$A108,СВЦЭМ!$B$39:$B$789,F$83)+'СЕТ СН'!$H$11+СВЦЭМ!$D$10+'СЕТ СН'!$H$6-'СЕТ СН'!$H$23</f>
        <v>2662.8127382100001</v>
      </c>
      <c r="G108" s="36">
        <f>SUMIFS(СВЦЭМ!$D$39:$D$789,СВЦЭМ!$A$39:$A$789,$A108,СВЦЭМ!$B$39:$B$789,G$83)+'СЕТ СН'!$H$11+СВЦЭМ!$D$10+'СЕТ СН'!$H$6-'СЕТ СН'!$H$23</f>
        <v>2619.9494743200003</v>
      </c>
      <c r="H108" s="36">
        <f>SUMIFS(СВЦЭМ!$D$39:$D$789,СВЦЭМ!$A$39:$A$789,$A108,СВЦЭМ!$B$39:$B$789,H$83)+'СЕТ СН'!$H$11+СВЦЭМ!$D$10+'СЕТ СН'!$H$6-'СЕТ СН'!$H$23</f>
        <v>2555.8126204700002</v>
      </c>
      <c r="I108" s="36">
        <f>SUMIFS(СВЦЭМ!$D$39:$D$789,СВЦЭМ!$A$39:$A$789,$A108,СВЦЭМ!$B$39:$B$789,I$83)+'СЕТ СН'!$H$11+СВЦЭМ!$D$10+'СЕТ СН'!$H$6-'СЕТ СН'!$H$23</f>
        <v>2455.3700316100003</v>
      </c>
      <c r="J108" s="36">
        <f>SUMIFS(СВЦЭМ!$D$39:$D$789,СВЦЭМ!$A$39:$A$789,$A108,СВЦЭМ!$B$39:$B$789,J$83)+'СЕТ СН'!$H$11+СВЦЭМ!$D$10+'СЕТ СН'!$H$6-'СЕТ СН'!$H$23</f>
        <v>2437.5998056200001</v>
      </c>
      <c r="K108" s="36">
        <f>SUMIFS(СВЦЭМ!$D$39:$D$789,СВЦЭМ!$A$39:$A$789,$A108,СВЦЭМ!$B$39:$B$789,K$83)+'СЕТ СН'!$H$11+СВЦЭМ!$D$10+'СЕТ СН'!$H$6-'СЕТ СН'!$H$23</f>
        <v>2423.5731635000002</v>
      </c>
      <c r="L108" s="36">
        <f>SUMIFS(СВЦЭМ!$D$39:$D$789,СВЦЭМ!$A$39:$A$789,$A108,СВЦЭМ!$B$39:$B$789,L$83)+'СЕТ СН'!$H$11+СВЦЭМ!$D$10+'СЕТ СН'!$H$6-'СЕТ СН'!$H$23</f>
        <v>2405.99745472</v>
      </c>
      <c r="M108" s="36">
        <f>SUMIFS(СВЦЭМ!$D$39:$D$789,СВЦЭМ!$A$39:$A$789,$A108,СВЦЭМ!$B$39:$B$789,M$83)+'СЕТ СН'!$H$11+СВЦЭМ!$D$10+'СЕТ СН'!$H$6-'СЕТ СН'!$H$23</f>
        <v>2381.2413780300003</v>
      </c>
      <c r="N108" s="36">
        <f>SUMIFS(СВЦЭМ!$D$39:$D$789,СВЦЭМ!$A$39:$A$789,$A108,СВЦЭМ!$B$39:$B$789,N$83)+'СЕТ СН'!$H$11+СВЦЭМ!$D$10+'СЕТ СН'!$H$6-'СЕТ СН'!$H$23</f>
        <v>2382.7869780800002</v>
      </c>
      <c r="O108" s="36">
        <f>SUMIFS(СВЦЭМ!$D$39:$D$789,СВЦЭМ!$A$39:$A$789,$A108,СВЦЭМ!$B$39:$B$789,O$83)+'СЕТ СН'!$H$11+СВЦЭМ!$D$10+'СЕТ СН'!$H$6-'СЕТ СН'!$H$23</f>
        <v>2393.2240697799998</v>
      </c>
      <c r="P108" s="36">
        <f>SUMIFS(СВЦЭМ!$D$39:$D$789,СВЦЭМ!$A$39:$A$789,$A108,СВЦЭМ!$B$39:$B$789,P$83)+'СЕТ СН'!$H$11+СВЦЭМ!$D$10+'СЕТ СН'!$H$6-'СЕТ СН'!$H$23</f>
        <v>2395.9502337000004</v>
      </c>
      <c r="Q108" s="36">
        <f>SUMIFS(СВЦЭМ!$D$39:$D$789,СВЦЭМ!$A$39:$A$789,$A108,СВЦЭМ!$B$39:$B$789,Q$83)+'СЕТ СН'!$H$11+СВЦЭМ!$D$10+'СЕТ СН'!$H$6-'СЕТ СН'!$H$23</f>
        <v>2400.2460196800002</v>
      </c>
      <c r="R108" s="36">
        <f>SUMIFS(СВЦЭМ!$D$39:$D$789,СВЦЭМ!$A$39:$A$789,$A108,СВЦЭМ!$B$39:$B$789,R$83)+'СЕТ СН'!$H$11+СВЦЭМ!$D$10+'СЕТ СН'!$H$6-'СЕТ СН'!$H$23</f>
        <v>2398.03051796</v>
      </c>
      <c r="S108" s="36">
        <f>SUMIFS(СВЦЭМ!$D$39:$D$789,СВЦЭМ!$A$39:$A$789,$A108,СВЦЭМ!$B$39:$B$789,S$83)+'СЕТ СН'!$H$11+СВЦЭМ!$D$10+'СЕТ СН'!$H$6-'СЕТ СН'!$H$23</f>
        <v>2379.3240815099998</v>
      </c>
      <c r="T108" s="36">
        <f>SUMIFS(СВЦЭМ!$D$39:$D$789,СВЦЭМ!$A$39:$A$789,$A108,СВЦЭМ!$B$39:$B$789,T$83)+'СЕТ СН'!$H$11+СВЦЭМ!$D$10+'СЕТ СН'!$H$6-'СЕТ СН'!$H$23</f>
        <v>2400.6260531600001</v>
      </c>
      <c r="U108" s="36">
        <f>SUMIFS(СВЦЭМ!$D$39:$D$789,СВЦЭМ!$A$39:$A$789,$A108,СВЦЭМ!$B$39:$B$789,U$83)+'СЕТ СН'!$H$11+СВЦЭМ!$D$10+'СЕТ СН'!$H$6-'СЕТ СН'!$H$23</f>
        <v>2398.2356354900003</v>
      </c>
      <c r="V108" s="36">
        <f>SUMIFS(СВЦЭМ!$D$39:$D$789,СВЦЭМ!$A$39:$A$789,$A108,СВЦЭМ!$B$39:$B$789,V$83)+'СЕТ СН'!$H$11+СВЦЭМ!$D$10+'СЕТ СН'!$H$6-'СЕТ СН'!$H$23</f>
        <v>2406.06469156</v>
      </c>
      <c r="W108" s="36">
        <f>SUMIFS(СВЦЭМ!$D$39:$D$789,СВЦЭМ!$A$39:$A$789,$A108,СВЦЭМ!$B$39:$B$789,W$83)+'СЕТ СН'!$H$11+СВЦЭМ!$D$10+'СЕТ СН'!$H$6-'СЕТ СН'!$H$23</f>
        <v>2439.5448837499998</v>
      </c>
      <c r="X108" s="36">
        <f>SUMIFS(СВЦЭМ!$D$39:$D$789,СВЦЭМ!$A$39:$A$789,$A108,СВЦЭМ!$B$39:$B$789,X$83)+'СЕТ СН'!$H$11+СВЦЭМ!$D$10+'СЕТ СН'!$H$6-'СЕТ СН'!$H$23</f>
        <v>2432.6307897400002</v>
      </c>
      <c r="Y108" s="36">
        <f>SUMIFS(СВЦЭМ!$D$39:$D$789,СВЦЭМ!$A$39:$A$789,$A108,СВЦЭМ!$B$39:$B$789,Y$83)+'СЕТ СН'!$H$11+СВЦЭМ!$D$10+'СЕТ СН'!$H$6-'СЕТ СН'!$H$23</f>
        <v>2487.4013702400002</v>
      </c>
    </row>
    <row r="109" spans="1:25" ht="15.75" x14ac:dyDescent="0.2">
      <c r="A109" s="35">
        <f t="shared" si="2"/>
        <v>45652</v>
      </c>
      <c r="B109" s="36">
        <f>SUMIFS(СВЦЭМ!$D$39:$D$789,СВЦЭМ!$A$39:$A$789,$A109,СВЦЭМ!$B$39:$B$789,B$83)+'СЕТ СН'!$H$11+СВЦЭМ!$D$10+'СЕТ СН'!$H$6-'СЕТ СН'!$H$23</f>
        <v>2640.9342568000002</v>
      </c>
      <c r="C109" s="36">
        <f>SUMIFS(СВЦЭМ!$D$39:$D$789,СВЦЭМ!$A$39:$A$789,$A109,СВЦЭМ!$B$39:$B$789,C$83)+'СЕТ СН'!$H$11+СВЦЭМ!$D$10+'СЕТ СН'!$H$6-'СЕТ СН'!$H$23</f>
        <v>2679.5225320700001</v>
      </c>
      <c r="D109" s="36">
        <f>SUMIFS(СВЦЭМ!$D$39:$D$789,СВЦЭМ!$A$39:$A$789,$A109,СВЦЭМ!$B$39:$B$789,D$83)+'СЕТ СН'!$H$11+СВЦЭМ!$D$10+'СЕТ СН'!$H$6-'СЕТ СН'!$H$23</f>
        <v>2706.2303851999995</v>
      </c>
      <c r="E109" s="36">
        <f>SUMIFS(СВЦЭМ!$D$39:$D$789,СВЦЭМ!$A$39:$A$789,$A109,СВЦЭМ!$B$39:$B$789,E$83)+'СЕТ СН'!$H$11+СВЦЭМ!$D$10+'СЕТ СН'!$H$6-'СЕТ СН'!$H$23</f>
        <v>2711.2516157099999</v>
      </c>
      <c r="F109" s="36">
        <f>SUMIFS(СВЦЭМ!$D$39:$D$789,СВЦЭМ!$A$39:$A$789,$A109,СВЦЭМ!$B$39:$B$789,F$83)+'СЕТ СН'!$H$11+СВЦЭМ!$D$10+'СЕТ СН'!$H$6-'СЕТ СН'!$H$23</f>
        <v>2706.8264078399998</v>
      </c>
      <c r="G109" s="36">
        <f>SUMIFS(СВЦЭМ!$D$39:$D$789,СВЦЭМ!$A$39:$A$789,$A109,СВЦЭМ!$B$39:$B$789,G$83)+'СЕТ СН'!$H$11+СВЦЭМ!$D$10+'СЕТ СН'!$H$6-'СЕТ СН'!$H$23</f>
        <v>2683.06680942</v>
      </c>
      <c r="H109" s="36">
        <f>SUMIFS(СВЦЭМ!$D$39:$D$789,СВЦЭМ!$A$39:$A$789,$A109,СВЦЭМ!$B$39:$B$789,H$83)+'СЕТ СН'!$H$11+СВЦЭМ!$D$10+'СЕТ СН'!$H$6-'СЕТ СН'!$H$23</f>
        <v>2600.5919439700001</v>
      </c>
      <c r="I109" s="36">
        <f>SUMIFS(СВЦЭМ!$D$39:$D$789,СВЦЭМ!$A$39:$A$789,$A109,СВЦЭМ!$B$39:$B$789,I$83)+'СЕТ СН'!$H$11+СВЦЭМ!$D$10+'СЕТ СН'!$H$6-'СЕТ СН'!$H$23</f>
        <v>2536.3798591900004</v>
      </c>
      <c r="J109" s="36">
        <f>SUMIFS(СВЦЭМ!$D$39:$D$789,СВЦЭМ!$A$39:$A$789,$A109,СВЦЭМ!$B$39:$B$789,J$83)+'СЕТ СН'!$H$11+СВЦЭМ!$D$10+'СЕТ СН'!$H$6-'СЕТ СН'!$H$23</f>
        <v>2501.8404021900001</v>
      </c>
      <c r="K109" s="36">
        <f>SUMIFS(СВЦЭМ!$D$39:$D$789,СВЦЭМ!$A$39:$A$789,$A109,СВЦЭМ!$B$39:$B$789,K$83)+'СЕТ СН'!$H$11+СВЦЭМ!$D$10+'СЕТ СН'!$H$6-'СЕТ СН'!$H$23</f>
        <v>2482.09288406</v>
      </c>
      <c r="L109" s="36">
        <f>SUMIFS(СВЦЭМ!$D$39:$D$789,СВЦЭМ!$A$39:$A$789,$A109,СВЦЭМ!$B$39:$B$789,L$83)+'СЕТ СН'!$H$11+СВЦЭМ!$D$10+'СЕТ СН'!$H$6-'СЕТ СН'!$H$23</f>
        <v>2481.3995776000002</v>
      </c>
      <c r="M109" s="36">
        <f>SUMIFS(СВЦЭМ!$D$39:$D$789,СВЦЭМ!$A$39:$A$789,$A109,СВЦЭМ!$B$39:$B$789,M$83)+'СЕТ СН'!$H$11+СВЦЭМ!$D$10+'СЕТ СН'!$H$6-'СЕТ СН'!$H$23</f>
        <v>2468.01333006</v>
      </c>
      <c r="N109" s="36">
        <f>SUMIFS(СВЦЭМ!$D$39:$D$789,СВЦЭМ!$A$39:$A$789,$A109,СВЦЭМ!$B$39:$B$789,N$83)+'СЕТ СН'!$H$11+СВЦЭМ!$D$10+'СЕТ СН'!$H$6-'СЕТ СН'!$H$23</f>
        <v>2469.4179451700002</v>
      </c>
      <c r="O109" s="36">
        <f>SUMIFS(СВЦЭМ!$D$39:$D$789,СВЦЭМ!$A$39:$A$789,$A109,СВЦЭМ!$B$39:$B$789,O$83)+'СЕТ СН'!$H$11+СВЦЭМ!$D$10+'СЕТ СН'!$H$6-'СЕТ СН'!$H$23</f>
        <v>2461.9244371200002</v>
      </c>
      <c r="P109" s="36">
        <f>SUMIFS(СВЦЭМ!$D$39:$D$789,СВЦЭМ!$A$39:$A$789,$A109,СВЦЭМ!$B$39:$B$789,P$83)+'СЕТ СН'!$H$11+СВЦЭМ!$D$10+'СЕТ СН'!$H$6-'СЕТ СН'!$H$23</f>
        <v>2474.49451125</v>
      </c>
      <c r="Q109" s="36">
        <f>SUMIFS(СВЦЭМ!$D$39:$D$789,СВЦЭМ!$A$39:$A$789,$A109,СВЦЭМ!$B$39:$B$789,Q$83)+'СЕТ СН'!$H$11+СВЦЭМ!$D$10+'СЕТ СН'!$H$6-'СЕТ СН'!$H$23</f>
        <v>2526.3213005799998</v>
      </c>
      <c r="R109" s="36">
        <f>SUMIFS(СВЦЭМ!$D$39:$D$789,СВЦЭМ!$A$39:$A$789,$A109,СВЦЭМ!$B$39:$B$789,R$83)+'СЕТ СН'!$H$11+СВЦЭМ!$D$10+'СЕТ СН'!$H$6-'СЕТ СН'!$H$23</f>
        <v>2482.8987794200002</v>
      </c>
      <c r="S109" s="36">
        <f>SUMIFS(СВЦЭМ!$D$39:$D$789,СВЦЭМ!$A$39:$A$789,$A109,СВЦЭМ!$B$39:$B$789,S$83)+'СЕТ СН'!$H$11+СВЦЭМ!$D$10+'СЕТ СН'!$H$6-'СЕТ СН'!$H$23</f>
        <v>2490.79761151</v>
      </c>
      <c r="T109" s="36">
        <f>SUMIFS(СВЦЭМ!$D$39:$D$789,СВЦЭМ!$A$39:$A$789,$A109,СВЦЭМ!$B$39:$B$789,T$83)+'СЕТ СН'!$H$11+СВЦЭМ!$D$10+'СЕТ СН'!$H$6-'СЕТ СН'!$H$23</f>
        <v>2472.4255522600001</v>
      </c>
      <c r="U109" s="36">
        <f>SUMIFS(СВЦЭМ!$D$39:$D$789,СВЦЭМ!$A$39:$A$789,$A109,СВЦЭМ!$B$39:$B$789,U$83)+'СЕТ СН'!$H$11+СВЦЭМ!$D$10+'СЕТ СН'!$H$6-'СЕТ СН'!$H$23</f>
        <v>2486.22991133</v>
      </c>
      <c r="V109" s="36">
        <f>SUMIFS(СВЦЭМ!$D$39:$D$789,СВЦЭМ!$A$39:$A$789,$A109,СВЦЭМ!$B$39:$B$789,V$83)+'СЕТ СН'!$H$11+СВЦЭМ!$D$10+'СЕТ СН'!$H$6-'СЕТ СН'!$H$23</f>
        <v>2513.1123357699998</v>
      </c>
      <c r="W109" s="36">
        <f>SUMIFS(СВЦЭМ!$D$39:$D$789,СВЦЭМ!$A$39:$A$789,$A109,СВЦЭМ!$B$39:$B$789,W$83)+'СЕТ СН'!$H$11+СВЦЭМ!$D$10+'СЕТ СН'!$H$6-'СЕТ СН'!$H$23</f>
        <v>2523.9566706300002</v>
      </c>
      <c r="X109" s="36">
        <f>SUMIFS(СВЦЭМ!$D$39:$D$789,СВЦЭМ!$A$39:$A$789,$A109,СВЦЭМ!$B$39:$B$789,X$83)+'СЕТ СН'!$H$11+СВЦЭМ!$D$10+'СЕТ СН'!$H$6-'СЕТ СН'!$H$23</f>
        <v>2534.7730325500002</v>
      </c>
      <c r="Y109" s="36">
        <f>SUMIFS(СВЦЭМ!$D$39:$D$789,СВЦЭМ!$A$39:$A$789,$A109,СВЦЭМ!$B$39:$B$789,Y$83)+'СЕТ СН'!$H$11+СВЦЭМ!$D$10+'СЕТ СН'!$H$6-'СЕТ СН'!$H$23</f>
        <v>2551.3482690800001</v>
      </c>
    </row>
    <row r="110" spans="1:25" ht="15.75" x14ac:dyDescent="0.2">
      <c r="A110" s="35">
        <f t="shared" si="2"/>
        <v>45653</v>
      </c>
      <c r="B110" s="36">
        <f>SUMIFS(СВЦЭМ!$D$39:$D$789,СВЦЭМ!$A$39:$A$789,$A110,СВЦЭМ!$B$39:$B$789,B$83)+'СЕТ СН'!$H$11+СВЦЭМ!$D$10+'СЕТ СН'!$H$6-'СЕТ СН'!$H$23</f>
        <v>2654.0176954999997</v>
      </c>
      <c r="C110" s="36">
        <f>SUMIFS(СВЦЭМ!$D$39:$D$789,СВЦЭМ!$A$39:$A$789,$A110,СВЦЭМ!$B$39:$B$789,C$83)+'СЕТ СН'!$H$11+СВЦЭМ!$D$10+'СЕТ СН'!$H$6-'СЕТ СН'!$H$23</f>
        <v>2672.0373328799997</v>
      </c>
      <c r="D110" s="36">
        <f>SUMIFS(СВЦЭМ!$D$39:$D$789,СВЦЭМ!$A$39:$A$789,$A110,СВЦЭМ!$B$39:$B$789,D$83)+'СЕТ СН'!$H$11+СВЦЭМ!$D$10+'СЕТ СН'!$H$6-'СЕТ СН'!$H$23</f>
        <v>2683.76243462</v>
      </c>
      <c r="E110" s="36">
        <f>SUMIFS(СВЦЭМ!$D$39:$D$789,СВЦЭМ!$A$39:$A$789,$A110,СВЦЭМ!$B$39:$B$789,E$83)+'СЕТ СН'!$H$11+СВЦЭМ!$D$10+'СЕТ СН'!$H$6-'СЕТ СН'!$H$23</f>
        <v>2693.2544992499998</v>
      </c>
      <c r="F110" s="36">
        <f>SUMIFS(СВЦЭМ!$D$39:$D$789,СВЦЭМ!$A$39:$A$789,$A110,СВЦЭМ!$B$39:$B$789,F$83)+'СЕТ СН'!$H$11+СВЦЭМ!$D$10+'СЕТ СН'!$H$6-'СЕТ СН'!$H$23</f>
        <v>2685.52173984</v>
      </c>
      <c r="G110" s="36">
        <f>SUMIFS(СВЦЭМ!$D$39:$D$789,СВЦЭМ!$A$39:$A$789,$A110,СВЦЭМ!$B$39:$B$789,G$83)+'СЕТ СН'!$H$11+СВЦЭМ!$D$10+'СЕТ СН'!$H$6-'СЕТ СН'!$H$23</f>
        <v>2654.8481351999999</v>
      </c>
      <c r="H110" s="36">
        <f>SUMIFS(СВЦЭМ!$D$39:$D$789,СВЦЭМ!$A$39:$A$789,$A110,СВЦЭМ!$B$39:$B$789,H$83)+'СЕТ СН'!$H$11+СВЦЭМ!$D$10+'СЕТ СН'!$H$6-'СЕТ СН'!$H$23</f>
        <v>2575.3100880599995</v>
      </c>
      <c r="I110" s="36">
        <f>SUMIFS(СВЦЭМ!$D$39:$D$789,СВЦЭМ!$A$39:$A$789,$A110,СВЦЭМ!$B$39:$B$789,I$83)+'СЕТ СН'!$H$11+СВЦЭМ!$D$10+'СЕТ СН'!$H$6-'СЕТ СН'!$H$23</f>
        <v>2488.2920627600001</v>
      </c>
      <c r="J110" s="36">
        <f>SUMIFS(СВЦЭМ!$D$39:$D$789,СВЦЭМ!$A$39:$A$789,$A110,СВЦЭМ!$B$39:$B$789,J$83)+'СЕТ СН'!$H$11+СВЦЭМ!$D$10+'СЕТ СН'!$H$6-'СЕТ СН'!$H$23</f>
        <v>2462.2238088100003</v>
      </c>
      <c r="K110" s="36">
        <f>SUMIFS(СВЦЭМ!$D$39:$D$789,СВЦЭМ!$A$39:$A$789,$A110,СВЦЭМ!$B$39:$B$789,K$83)+'СЕТ СН'!$H$11+СВЦЭМ!$D$10+'СЕТ СН'!$H$6-'СЕТ СН'!$H$23</f>
        <v>2462.3547053700004</v>
      </c>
      <c r="L110" s="36">
        <f>SUMIFS(СВЦЭМ!$D$39:$D$789,СВЦЭМ!$A$39:$A$789,$A110,СВЦЭМ!$B$39:$B$789,L$83)+'СЕТ СН'!$H$11+СВЦЭМ!$D$10+'СЕТ СН'!$H$6-'СЕТ СН'!$H$23</f>
        <v>2484.2878903800001</v>
      </c>
      <c r="M110" s="36">
        <f>SUMIFS(СВЦЭМ!$D$39:$D$789,СВЦЭМ!$A$39:$A$789,$A110,СВЦЭМ!$B$39:$B$789,M$83)+'СЕТ СН'!$H$11+СВЦЭМ!$D$10+'СЕТ СН'!$H$6-'СЕТ СН'!$H$23</f>
        <v>2545.3803541500001</v>
      </c>
      <c r="N110" s="36">
        <f>SUMIFS(СВЦЭМ!$D$39:$D$789,СВЦЭМ!$A$39:$A$789,$A110,СВЦЭМ!$B$39:$B$789,N$83)+'СЕТ СН'!$H$11+СВЦЭМ!$D$10+'СЕТ СН'!$H$6-'СЕТ СН'!$H$23</f>
        <v>2567.8254372199999</v>
      </c>
      <c r="O110" s="36">
        <f>SUMIFS(СВЦЭМ!$D$39:$D$789,СВЦЭМ!$A$39:$A$789,$A110,СВЦЭМ!$B$39:$B$789,O$83)+'СЕТ СН'!$H$11+СВЦЭМ!$D$10+'СЕТ СН'!$H$6-'СЕТ СН'!$H$23</f>
        <v>2569.0757791199994</v>
      </c>
      <c r="P110" s="36">
        <f>SUMIFS(СВЦЭМ!$D$39:$D$789,СВЦЭМ!$A$39:$A$789,$A110,СВЦЭМ!$B$39:$B$789,P$83)+'СЕТ СН'!$H$11+СВЦЭМ!$D$10+'СЕТ СН'!$H$6-'СЕТ СН'!$H$23</f>
        <v>2556.3036738399996</v>
      </c>
      <c r="Q110" s="36">
        <f>SUMIFS(СВЦЭМ!$D$39:$D$789,СВЦЭМ!$A$39:$A$789,$A110,СВЦЭМ!$B$39:$B$789,Q$83)+'СЕТ СН'!$H$11+СВЦЭМ!$D$10+'СЕТ СН'!$H$6-'СЕТ СН'!$H$23</f>
        <v>2568.12079232</v>
      </c>
      <c r="R110" s="36">
        <f>SUMIFS(СВЦЭМ!$D$39:$D$789,СВЦЭМ!$A$39:$A$789,$A110,СВЦЭМ!$B$39:$B$789,R$83)+'СЕТ СН'!$H$11+СВЦЭМ!$D$10+'СЕТ СН'!$H$6-'СЕТ СН'!$H$23</f>
        <v>2559.2278353399997</v>
      </c>
      <c r="S110" s="36">
        <f>SUMIFS(СВЦЭМ!$D$39:$D$789,СВЦЭМ!$A$39:$A$789,$A110,СВЦЭМ!$B$39:$B$789,S$83)+'СЕТ СН'!$H$11+СВЦЭМ!$D$10+'СЕТ СН'!$H$6-'СЕТ СН'!$H$23</f>
        <v>2545.67344116</v>
      </c>
      <c r="T110" s="36">
        <f>SUMIFS(СВЦЭМ!$D$39:$D$789,СВЦЭМ!$A$39:$A$789,$A110,СВЦЭМ!$B$39:$B$789,T$83)+'СЕТ СН'!$H$11+СВЦЭМ!$D$10+'СЕТ СН'!$H$6-'СЕТ СН'!$H$23</f>
        <v>2516.7692015100001</v>
      </c>
      <c r="U110" s="36">
        <f>SUMIFS(СВЦЭМ!$D$39:$D$789,СВЦЭМ!$A$39:$A$789,$A110,СВЦЭМ!$B$39:$B$789,U$83)+'СЕТ СН'!$H$11+СВЦЭМ!$D$10+'СЕТ СН'!$H$6-'СЕТ СН'!$H$23</f>
        <v>2486.0864359500001</v>
      </c>
      <c r="V110" s="36">
        <f>SUMIFS(СВЦЭМ!$D$39:$D$789,СВЦЭМ!$A$39:$A$789,$A110,СВЦЭМ!$B$39:$B$789,V$83)+'СЕТ СН'!$H$11+СВЦЭМ!$D$10+'СЕТ СН'!$H$6-'СЕТ СН'!$H$23</f>
        <v>2495.9464797300002</v>
      </c>
      <c r="W110" s="36">
        <f>SUMIFS(СВЦЭМ!$D$39:$D$789,СВЦЭМ!$A$39:$A$789,$A110,СВЦЭМ!$B$39:$B$789,W$83)+'СЕТ СН'!$H$11+СВЦЭМ!$D$10+'СЕТ СН'!$H$6-'СЕТ СН'!$H$23</f>
        <v>2526.3023895100005</v>
      </c>
      <c r="X110" s="36">
        <f>SUMIFS(СВЦЭМ!$D$39:$D$789,СВЦЭМ!$A$39:$A$789,$A110,СВЦЭМ!$B$39:$B$789,X$83)+'СЕТ СН'!$H$11+СВЦЭМ!$D$10+'СЕТ СН'!$H$6-'СЕТ СН'!$H$23</f>
        <v>2570.6023520099998</v>
      </c>
      <c r="Y110" s="36">
        <f>SUMIFS(СВЦЭМ!$D$39:$D$789,СВЦЭМ!$A$39:$A$789,$A110,СВЦЭМ!$B$39:$B$789,Y$83)+'СЕТ СН'!$H$11+СВЦЭМ!$D$10+'СЕТ СН'!$H$6-'СЕТ СН'!$H$23</f>
        <v>2574.9173240800001</v>
      </c>
    </row>
    <row r="111" spans="1:25" ht="15.75" x14ac:dyDescent="0.2">
      <c r="A111" s="35">
        <f t="shared" si="2"/>
        <v>45654</v>
      </c>
      <c r="B111" s="36">
        <f>SUMIFS(СВЦЭМ!$D$39:$D$789,СВЦЭМ!$A$39:$A$789,$A111,СВЦЭМ!$B$39:$B$789,B$83)+'СЕТ СН'!$H$11+СВЦЭМ!$D$10+'СЕТ СН'!$H$6-'СЕТ СН'!$H$23</f>
        <v>2578.2715670999996</v>
      </c>
      <c r="C111" s="36">
        <f>SUMIFS(СВЦЭМ!$D$39:$D$789,СВЦЭМ!$A$39:$A$789,$A111,СВЦЭМ!$B$39:$B$789,C$83)+'СЕТ СН'!$H$11+СВЦЭМ!$D$10+'СЕТ СН'!$H$6-'СЕТ СН'!$H$23</f>
        <v>2618.3956295999997</v>
      </c>
      <c r="D111" s="36">
        <f>SUMIFS(СВЦЭМ!$D$39:$D$789,СВЦЭМ!$A$39:$A$789,$A111,СВЦЭМ!$B$39:$B$789,D$83)+'СЕТ СН'!$H$11+СВЦЭМ!$D$10+'СЕТ СН'!$H$6-'СЕТ СН'!$H$23</f>
        <v>2671.7919629799999</v>
      </c>
      <c r="E111" s="36">
        <f>SUMIFS(СВЦЭМ!$D$39:$D$789,СВЦЭМ!$A$39:$A$789,$A111,СВЦЭМ!$B$39:$B$789,E$83)+'СЕТ СН'!$H$11+СВЦЭМ!$D$10+'СЕТ СН'!$H$6-'СЕТ СН'!$H$23</f>
        <v>2691.6801767699999</v>
      </c>
      <c r="F111" s="36">
        <f>SUMIFS(СВЦЭМ!$D$39:$D$789,СВЦЭМ!$A$39:$A$789,$A111,СВЦЭМ!$B$39:$B$789,F$83)+'СЕТ СН'!$H$11+СВЦЭМ!$D$10+'СЕТ СН'!$H$6-'СЕТ СН'!$H$23</f>
        <v>2691.2515070500003</v>
      </c>
      <c r="G111" s="36">
        <f>SUMIFS(СВЦЭМ!$D$39:$D$789,СВЦЭМ!$A$39:$A$789,$A111,СВЦЭМ!$B$39:$B$789,G$83)+'СЕТ СН'!$H$11+СВЦЭМ!$D$10+'СЕТ СН'!$H$6-'СЕТ СН'!$H$23</f>
        <v>2661.9751998399997</v>
      </c>
      <c r="H111" s="36">
        <f>SUMIFS(СВЦЭМ!$D$39:$D$789,СВЦЭМ!$A$39:$A$789,$A111,СВЦЭМ!$B$39:$B$789,H$83)+'СЕТ СН'!$H$11+СВЦЭМ!$D$10+'СЕТ СН'!$H$6-'СЕТ СН'!$H$23</f>
        <v>2636.8054829699995</v>
      </c>
      <c r="I111" s="36">
        <f>SUMIFS(СВЦЭМ!$D$39:$D$789,СВЦЭМ!$A$39:$A$789,$A111,СВЦЭМ!$B$39:$B$789,I$83)+'СЕТ СН'!$H$11+СВЦЭМ!$D$10+'СЕТ СН'!$H$6-'СЕТ СН'!$H$23</f>
        <v>2563.6952438899998</v>
      </c>
      <c r="J111" s="36">
        <f>SUMIFS(СВЦЭМ!$D$39:$D$789,СВЦЭМ!$A$39:$A$789,$A111,СВЦЭМ!$B$39:$B$789,J$83)+'СЕТ СН'!$H$11+СВЦЭМ!$D$10+'СЕТ СН'!$H$6-'СЕТ СН'!$H$23</f>
        <v>2541.1663818000002</v>
      </c>
      <c r="K111" s="36">
        <f>SUMIFS(СВЦЭМ!$D$39:$D$789,СВЦЭМ!$A$39:$A$789,$A111,СВЦЭМ!$B$39:$B$789,K$83)+'СЕТ СН'!$H$11+СВЦЭМ!$D$10+'СЕТ СН'!$H$6-'СЕТ СН'!$H$23</f>
        <v>2521.52604445</v>
      </c>
      <c r="L111" s="36">
        <f>SUMIFS(СВЦЭМ!$D$39:$D$789,СВЦЭМ!$A$39:$A$789,$A111,СВЦЭМ!$B$39:$B$789,L$83)+'СЕТ СН'!$H$11+СВЦЭМ!$D$10+'СЕТ СН'!$H$6-'СЕТ СН'!$H$23</f>
        <v>2498.0711927100001</v>
      </c>
      <c r="M111" s="36">
        <f>SUMIFS(СВЦЭМ!$D$39:$D$789,СВЦЭМ!$A$39:$A$789,$A111,СВЦЭМ!$B$39:$B$789,M$83)+'СЕТ СН'!$H$11+СВЦЭМ!$D$10+'СЕТ СН'!$H$6-'СЕТ СН'!$H$23</f>
        <v>2555.3331524599998</v>
      </c>
      <c r="N111" s="36">
        <f>SUMIFS(СВЦЭМ!$D$39:$D$789,СВЦЭМ!$A$39:$A$789,$A111,СВЦЭМ!$B$39:$B$789,N$83)+'СЕТ СН'!$H$11+СВЦЭМ!$D$10+'СЕТ СН'!$H$6-'СЕТ СН'!$H$23</f>
        <v>2561.2422264899997</v>
      </c>
      <c r="O111" s="36">
        <f>SUMIFS(СВЦЭМ!$D$39:$D$789,СВЦЭМ!$A$39:$A$789,$A111,СВЦЭМ!$B$39:$B$789,O$83)+'СЕТ СН'!$H$11+СВЦЭМ!$D$10+'СЕТ СН'!$H$6-'СЕТ СН'!$H$23</f>
        <v>2568.9029193299993</v>
      </c>
      <c r="P111" s="36">
        <f>SUMIFS(СВЦЭМ!$D$39:$D$789,СВЦЭМ!$A$39:$A$789,$A111,СВЦЭМ!$B$39:$B$789,P$83)+'СЕТ СН'!$H$11+СВЦЭМ!$D$10+'СЕТ СН'!$H$6-'СЕТ СН'!$H$23</f>
        <v>2566.4893067699995</v>
      </c>
      <c r="Q111" s="36">
        <f>SUMIFS(СВЦЭМ!$D$39:$D$789,СВЦЭМ!$A$39:$A$789,$A111,СВЦЭМ!$B$39:$B$789,Q$83)+'СЕТ СН'!$H$11+СВЦЭМ!$D$10+'СЕТ СН'!$H$6-'СЕТ СН'!$H$23</f>
        <v>2578.7583845199997</v>
      </c>
      <c r="R111" s="36">
        <f>SUMIFS(СВЦЭМ!$D$39:$D$789,СВЦЭМ!$A$39:$A$789,$A111,СВЦЭМ!$B$39:$B$789,R$83)+'СЕТ СН'!$H$11+СВЦЭМ!$D$10+'СЕТ СН'!$H$6-'СЕТ СН'!$H$23</f>
        <v>2573.7673587399995</v>
      </c>
      <c r="S111" s="36">
        <f>SUMIFS(СВЦЭМ!$D$39:$D$789,СВЦЭМ!$A$39:$A$789,$A111,СВЦЭМ!$B$39:$B$789,S$83)+'СЕТ СН'!$H$11+СВЦЭМ!$D$10+'СЕТ СН'!$H$6-'СЕТ СН'!$H$23</f>
        <v>2546.5468469799998</v>
      </c>
      <c r="T111" s="36">
        <f>SUMIFS(СВЦЭМ!$D$39:$D$789,СВЦЭМ!$A$39:$A$789,$A111,СВЦЭМ!$B$39:$B$789,T$83)+'СЕТ СН'!$H$11+СВЦЭМ!$D$10+'СЕТ СН'!$H$6-'СЕТ СН'!$H$23</f>
        <v>2522.54060772</v>
      </c>
      <c r="U111" s="36">
        <f>SUMIFS(СВЦЭМ!$D$39:$D$789,СВЦЭМ!$A$39:$A$789,$A111,СВЦЭМ!$B$39:$B$789,U$83)+'СЕТ СН'!$H$11+СВЦЭМ!$D$10+'СЕТ СН'!$H$6-'СЕТ СН'!$H$23</f>
        <v>2538.6490921100003</v>
      </c>
      <c r="V111" s="36">
        <f>SUMIFS(СВЦЭМ!$D$39:$D$789,СВЦЭМ!$A$39:$A$789,$A111,СВЦЭМ!$B$39:$B$789,V$83)+'СЕТ СН'!$H$11+СВЦЭМ!$D$10+'СЕТ СН'!$H$6-'СЕТ СН'!$H$23</f>
        <v>2550.2921875000002</v>
      </c>
      <c r="W111" s="36">
        <f>SUMIFS(СВЦЭМ!$D$39:$D$789,СВЦЭМ!$A$39:$A$789,$A111,СВЦЭМ!$B$39:$B$789,W$83)+'СЕТ СН'!$H$11+СВЦЭМ!$D$10+'СЕТ СН'!$H$6-'СЕТ СН'!$H$23</f>
        <v>2559.5447457199998</v>
      </c>
      <c r="X111" s="36">
        <f>SUMIFS(СВЦЭМ!$D$39:$D$789,СВЦЭМ!$A$39:$A$789,$A111,СВЦЭМ!$B$39:$B$789,X$83)+'СЕТ СН'!$H$11+СВЦЭМ!$D$10+'СЕТ СН'!$H$6-'СЕТ СН'!$H$23</f>
        <v>2570.7888719699995</v>
      </c>
      <c r="Y111" s="36">
        <f>SUMIFS(СВЦЭМ!$D$39:$D$789,СВЦЭМ!$A$39:$A$789,$A111,СВЦЭМ!$B$39:$B$789,Y$83)+'СЕТ СН'!$H$11+СВЦЭМ!$D$10+'СЕТ СН'!$H$6-'СЕТ СН'!$H$23</f>
        <v>2645.58748079</v>
      </c>
    </row>
    <row r="112" spans="1:25" ht="15.75" x14ac:dyDescent="0.2">
      <c r="A112" s="35">
        <f t="shared" si="2"/>
        <v>45655</v>
      </c>
      <c r="B112" s="36">
        <f>SUMIFS(СВЦЭМ!$D$39:$D$789,СВЦЭМ!$A$39:$A$789,$A112,СВЦЭМ!$B$39:$B$789,B$83)+'СЕТ СН'!$H$11+СВЦЭМ!$D$10+'СЕТ СН'!$H$6-'СЕТ СН'!$H$23</f>
        <v>2510.9268827000001</v>
      </c>
      <c r="C112" s="36">
        <f>SUMIFS(СВЦЭМ!$D$39:$D$789,СВЦЭМ!$A$39:$A$789,$A112,СВЦЭМ!$B$39:$B$789,C$83)+'СЕТ СН'!$H$11+СВЦЭМ!$D$10+'СЕТ СН'!$H$6-'СЕТ СН'!$H$23</f>
        <v>2548.61654516</v>
      </c>
      <c r="D112" s="36">
        <f>SUMIFS(СВЦЭМ!$D$39:$D$789,СВЦЭМ!$A$39:$A$789,$A112,СВЦЭМ!$B$39:$B$789,D$83)+'СЕТ СН'!$H$11+СВЦЭМ!$D$10+'СЕТ СН'!$H$6-'СЕТ СН'!$H$23</f>
        <v>2658.7142953499997</v>
      </c>
      <c r="E112" s="36">
        <f>SUMIFS(СВЦЭМ!$D$39:$D$789,СВЦЭМ!$A$39:$A$789,$A112,СВЦЭМ!$B$39:$B$789,E$83)+'СЕТ СН'!$H$11+СВЦЭМ!$D$10+'СЕТ СН'!$H$6-'СЕТ СН'!$H$23</f>
        <v>2696.3058862999997</v>
      </c>
      <c r="F112" s="36">
        <f>SUMIFS(СВЦЭМ!$D$39:$D$789,СВЦЭМ!$A$39:$A$789,$A112,СВЦЭМ!$B$39:$B$789,F$83)+'СЕТ СН'!$H$11+СВЦЭМ!$D$10+'СЕТ СН'!$H$6-'СЕТ СН'!$H$23</f>
        <v>2704.0235552799995</v>
      </c>
      <c r="G112" s="36">
        <f>SUMIFS(СВЦЭМ!$D$39:$D$789,СВЦЭМ!$A$39:$A$789,$A112,СВЦЭМ!$B$39:$B$789,G$83)+'СЕТ СН'!$H$11+СВЦЭМ!$D$10+'СЕТ СН'!$H$6-'СЕТ СН'!$H$23</f>
        <v>2701.3538414699997</v>
      </c>
      <c r="H112" s="36">
        <f>SUMIFS(СВЦЭМ!$D$39:$D$789,СВЦЭМ!$A$39:$A$789,$A112,СВЦЭМ!$B$39:$B$789,H$83)+'СЕТ СН'!$H$11+СВЦЭМ!$D$10+'СЕТ СН'!$H$6-'СЕТ СН'!$H$23</f>
        <v>2659.2950865800003</v>
      </c>
      <c r="I112" s="36">
        <f>SUMIFS(СВЦЭМ!$D$39:$D$789,СВЦЭМ!$A$39:$A$789,$A112,СВЦЭМ!$B$39:$B$789,I$83)+'СЕТ СН'!$H$11+СВЦЭМ!$D$10+'СЕТ СН'!$H$6-'СЕТ СН'!$H$23</f>
        <v>2586.5847261299996</v>
      </c>
      <c r="J112" s="36">
        <f>SUMIFS(СВЦЭМ!$D$39:$D$789,СВЦЭМ!$A$39:$A$789,$A112,СВЦЭМ!$B$39:$B$789,J$83)+'СЕТ СН'!$H$11+СВЦЭМ!$D$10+'СЕТ СН'!$H$6-'СЕТ СН'!$H$23</f>
        <v>2561.0187626199995</v>
      </c>
      <c r="K112" s="36">
        <f>SUMIFS(СВЦЭМ!$D$39:$D$789,СВЦЭМ!$A$39:$A$789,$A112,СВЦЭМ!$B$39:$B$789,K$83)+'СЕТ СН'!$H$11+СВЦЭМ!$D$10+'СЕТ СН'!$H$6-'СЕТ СН'!$H$23</f>
        <v>2476.70469228</v>
      </c>
      <c r="L112" s="36">
        <f>SUMIFS(СВЦЭМ!$D$39:$D$789,СВЦЭМ!$A$39:$A$789,$A112,СВЦЭМ!$B$39:$B$789,L$83)+'СЕТ СН'!$H$11+СВЦЭМ!$D$10+'СЕТ СН'!$H$6-'СЕТ СН'!$H$23</f>
        <v>2450.94386734</v>
      </c>
      <c r="M112" s="36">
        <f>SUMIFS(СВЦЭМ!$D$39:$D$789,СВЦЭМ!$A$39:$A$789,$A112,СВЦЭМ!$B$39:$B$789,M$83)+'СЕТ СН'!$H$11+СВЦЭМ!$D$10+'СЕТ СН'!$H$6-'СЕТ СН'!$H$23</f>
        <v>2434.71464044</v>
      </c>
      <c r="N112" s="36">
        <f>SUMIFS(СВЦЭМ!$D$39:$D$789,СВЦЭМ!$A$39:$A$789,$A112,СВЦЭМ!$B$39:$B$789,N$83)+'СЕТ СН'!$H$11+СВЦЭМ!$D$10+'СЕТ СН'!$H$6-'СЕТ СН'!$H$23</f>
        <v>2413.7583741899998</v>
      </c>
      <c r="O112" s="36">
        <f>SUMIFS(СВЦЭМ!$D$39:$D$789,СВЦЭМ!$A$39:$A$789,$A112,СВЦЭМ!$B$39:$B$789,O$83)+'СЕТ СН'!$H$11+СВЦЭМ!$D$10+'СЕТ СН'!$H$6-'СЕТ СН'!$H$23</f>
        <v>2452.6052573300003</v>
      </c>
      <c r="P112" s="36">
        <f>SUMIFS(СВЦЭМ!$D$39:$D$789,СВЦЭМ!$A$39:$A$789,$A112,СВЦЭМ!$B$39:$B$789,P$83)+'СЕТ СН'!$H$11+СВЦЭМ!$D$10+'СЕТ СН'!$H$6-'СЕТ СН'!$H$23</f>
        <v>2463.2228021000001</v>
      </c>
      <c r="Q112" s="36">
        <f>SUMIFS(СВЦЭМ!$D$39:$D$789,СВЦЭМ!$A$39:$A$789,$A112,СВЦЭМ!$B$39:$B$789,Q$83)+'СЕТ СН'!$H$11+СВЦЭМ!$D$10+'СЕТ СН'!$H$6-'СЕТ СН'!$H$23</f>
        <v>2506.6476060000005</v>
      </c>
      <c r="R112" s="36">
        <f>SUMIFS(СВЦЭМ!$D$39:$D$789,СВЦЭМ!$A$39:$A$789,$A112,СВЦЭМ!$B$39:$B$789,R$83)+'СЕТ СН'!$H$11+СВЦЭМ!$D$10+'СЕТ СН'!$H$6-'СЕТ СН'!$H$23</f>
        <v>2475.93725696</v>
      </c>
      <c r="S112" s="36">
        <f>SUMIFS(СВЦЭМ!$D$39:$D$789,СВЦЭМ!$A$39:$A$789,$A112,СВЦЭМ!$B$39:$B$789,S$83)+'СЕТ СН'!$H$11+СВЦЭМ!$D$10+'СЕТ СН'!$H$6-'СЕТ СН'!$H$23</f>
        <v>2415.7569301100002</v>
      </c>
      <c r="T112" s="36">
        <f>SUMIFS(СВЦЭМ!$D$39:$D$789,СВЦЭМ!$A$39:$A$789,$A112,СВЦЭМ!$B$39:$B$789,T$83)+'СЕТ СН'!$H$11+СВЦЭМ!$D$10+'СЕТ СН'!$H$6-'СЕТ СН'!$H$23</f>
        <v>2374.0113931400001</v>
      </c>
      <c r="U112" s="36">
        <f>SUMIFS(СВЦЭМ!$D$39:$D$789,СВЦЭМ!$A$39:$A$789,$A112,СВЦЭМ!$B$39:$B$789,U$83)+'СЕТ СН'!$H$11+СВЦЭМ!$D$10+'СЕТ СН'!$H$6-'СЕТ СН'!$H$23</f>
        <v>2360.9364775600002</v>
      </c>
      <c r="V112" s="36">
        <f>SUMIFS(СВЦЭМ!$D$39:$D$789,СВЦЭМ!$A$39:$A$789,$A112,СВЦЭМ!$B$39:$B$789,V$83)+'СЕТ СН'!$H$11+СВЦЭМ!$D$10+'СЕТ СН'!$H$6-'СЕТ СН'!$H$23</f>
        <v>2395.1753182700004</v>
      </c>
      <c r="W112" s="36">
        <f>SUMIFS(СВЦЭМ!$D$39:$D$789,СВЦЭМ!$A$39:$A$789,$A112,СВЦЭМ!$B$39:$B$789,W$83)+'СЕТ СН'!$H$11+СВЦЭМ!$D$10+'СЕТ СН'!$H$6-'СЕТ СН'!$H$23</f>
        <v>2424.82913151</v>
      </c>
      <c r="X112" s="36">
        <f>SUMIFS(СВЦЭМ!$D$39:$D$789,СВЦЭМ!$A$39:$A$789,$A112,СВЦЭМ!$B$39:$B$789,X$83)+'СЕТ СН'!$H$11+СВЦЭМ!$D$10+'СЕТ СН'!$H$6-'СЕТ СН'!$H$23</f>
        <v>2464.2268125199998</v>
      </c>
      <c r="Y112" s="36">
        <f>SUMIFS(СВЦЭМ!$D$39:$D$789,СВЦЭМ!$A$39:$A$789,$A112,СВЦЭМ!$B$39:$B$789,Y$83)+'СЕТ СН'!$H$11+СВЦЭМ!$D$10+'СЕТ СН'!$H$6-'СЕТ СН'!$H$23</f>
        <v>2491.8260433200003</v>
      </c>
    </row>
    <row r="113" spans="1:32" ht="15.75" x14ac:dyDescent="0.2">
      <c r="A113" s="35">
        <f t="shared" si="2"/>
        <v>45656</v>
      </c>
      <c r="B113" s="36">
        <f>SUMIFS(СВЦЭМ!$D$39:$D$789,СВЦЭМ!$A$39:$A$789,$A113,СВЦЭМ!$B$39:$B$789,B$83)+'СЕТ СН'!$H$11+СВЦЭМ!$D$10+'СЕТ СН'!$H$6-'СЕТ СН'!$H$23</f>
        <v>2683.3257655699999</v>
      </c>
      <c r="C113" s="36">
        <f>SUMIFS(СВЦЭМ!$D$39:$D$789,СВЦЭМ!$A$39:$A$789,$A113,СВЦЭМ!$B$39:$B$789,C$83)+'СЕТ СН'!$H$11+СВЦЭМ!$D$10+'СЕТ СН'!$H$6-'СЕТ СН'!$H$23</f>
        <v>2741.1831232100003</v>
      </c>
      <c r="D113" s="36">
        <f>SUMIFS(СВЦЭМ!$D$39:$D$789,СВЦЭМ!$A$39:$A$789,$A113,СВЦЭМ!$B$39:$B$789,D$83)+'СЕТ СН'!$H$11+СВЦЭМ!$D$10+'СЕТ СН'!$H$6-'СЕТ СН'!$H$23</f>
        <v>2761.3859359299995</v>
      </c>
      <c r="E113" s="36">
        <f>SUMIFS(СВЦЭМ!$D$39:$D$789,СВЦЭМ!$A$39:$A$789,$A113,СВЦЭМ!$B$39:$B$789,E$83)+'СЕТ СН'!$H$11+СВЦЭМ!$D$10+'СЕТ СН'!$H$6-'СЕТ СН'!$H$23</f>
        <v>2777.8858390300002</v>
      </c>
      <c r="F113" s="36">
        <f>SUMIFS(СВЦЭМ!$D$39:$D$789,СВЦЭМ!$A$39:$A$789,$A113,СВЦЭМ!$B$39:$B$789,F$83)+'СЕТ СН'!$H$11+СВЦЭМ!$D$10+'СЕТ СН'!$H$6-'СЕТ СН'!$H$23</f>
        <v>2782.4686754900004</v>
      </c>
      <c r="G113" s="36">
        <f>SUMIFS(СВЦЭМ!$D$39:$D$789,СВЦЭМ!$A$39:$A$789,$A113,СВЦЭМ!$B$39:$B$789,G$83)+'СЕТ СН'!$H$11+СВЦЭМ!$D$10+'СЕТ СН'!$H$6-'СЕТ СН'!$H$23</f>
        <v>2779.8646250499996</v>
      </c>
      <c r="H113" s="36">
        <f>SUMIFS(СВЦЭМ!$D$39:$D$789,СВЦЭМ!$A$39:$A$789,$A113,СВЦЭМ!$B$39:$B$789,H$83)+'СЕТ СН'!$H$11+СВЦЭМ!$D$10+'СЕТ СН'!$H$6-'СЕТ СН'!$H$23</f>
        <v>2763.2643995400003</v>
      </c>
      <c r="I113" s="36">
        <f>SUMIFS(СВЦЭМ!$D$39:$D$789,СВЦЭМ!$A$39:$A$789,$A113,СВЦЭМ!$B$39:$B$789,I$83)+'СЕТ СН'!$H$11+СВЦЭМ!$D$10+'СЕТ СН'!$H$6-'СЕТ СН'!$H$23</f>
        <v>2734.9200641400002</v>
      </c>
      <c r="J113" s="36">
        <f>SUMIFS(СВЦЭМ!$D$39:$D$789,СВЦЭМ!$A$39:$A$789,$A113,СВЦЭМ!$B$39:$B$789,J$83)+'СЕТ СН'!$H$11+СВЦЭМ!$D$10+'СЕТ СН'!$H$6-'СЕТ СН'!$H$23</f>
        <v>2685.3480100300003</v>
      </c>
      <c r="K113" s="36">
        <f>SUMIFS(СВЦЭМ!$D$39:$D$789,СВЦЭМ!$A$39:$A$789,$A113,СВЦЭМ!$B$39:$B$789,K$83)+'СЕТ СН'!$H$11+СВЦЭМ!$D$10+'СЕТ СН'!$H$6-'СЕТ СН'!$H$23</f>
        <v>2588.6533433799996</v>
      </c>
      <c r="L113" s="36">
        <f>SUMIFS(СВЦЭМ!$D$39:$D$789,СВЦЭМ!$A$39:$A$789,$A113,СВЦЭМ!$B$39:$B$789,L$83)+'СЕТ СН'!$H$11+СВЦЭМ!$D$10+'СЕТ СН'!$H$6-'СЕТ СН'!$H$23</f>
        <v>2583.1068313300002</v>
      </c>
      <c r="M113" s="36">
        <f>SUMIFS(СВЦЭМ!$D$39:$D$789,СВЦЭМ!$A$39:$A$789,$A113,СВЦЭМ!$B$39:$B$789,M$83)+'СЕТ СН'!$H$11+СВЦЭМ!$D$10+'СЕТ СН'!$H$6-'СЕТ СН'!$H$23</f>
        <v>2582.28715878</v>
      </c>
      <c r="N113" s="36">
        <f>SUMIFS(СВЦЭМ!$D$39:$D$789,СВЦЭМ!$A$39:$A$789,$A113,СВЦЭМ!$B$39:$B$789,N$83)+'СЕТ СН'!$H$11+СВЦЭМ!$D$10+'СЕТ СН'!$H$6-'СЕТ СН'!$H$23</f>
        <v>2563.9603896799999</v>
      </c>
      <c r="O113" s="36">
        <f>SUMIFS(СВЦЭМ!$D$39:$D$789,СВЦЭМ!$A$39:$A$789,$A113,СВЦЭМ!$B$39:$B$789,O$83)+'СЕТ СН'!$H$11+СВЦЭМ!$D$10+'СЕТ СН'!$H$6-'СЕТ СН'!$H$23</f>
        <v>2583.2516758100001</v>
      </c>
      <c r="P113" s="36">
        <f>SUMIFS(СВЦЭМ!$D$39:$D$789,СВЦЭМ!$A$39:$A$789,$A113,СВЦЭМ!$B$39:$B$789,P$83)+'СЕТ СН'!$H$11+СВЦЭМ!$D$10+'СЕТ СН'!$H$6-'СЕТ СН'!$H$23</f>
        <v>2595.8706442299999</v>
      </c>
      <c r="Q113" s="36">
        <f>SUMIFS(СВЦЭМ!$D$39:$D$789,СВЦЭМ!$A$39:$A$789,$A113,СВЦЭМ!$B$39:$B$789,Q$83)+'СЕТ СН'!$H$11+СВЦЭМ!$D$10+'СЕТ СН'!$H$6-'СЕТ СН'!$H$23</f>
        <v>2597.2747709899995</v>
      </c>
      <c r="R113" s="36">
        <f>SUMIFS(СВЦЭМ!$D$39:$D$789,СВЦЭМ!$A$39:$A$789,$A113,СВЦЭМ!$B$39:$B$789,R$83)+'СЕТ СН'!$H$11+СВЦЭМ!$D$10+'СЕТ СН'!$H$6-'СЕТ СН'!$H$23</f>
        <v>2586.7979137000002</v>
      </c>
      <c r="S113" s="36">
        <f>SUMIFS(СВЦЭМ!$D$39:$D$789,СВЦЭМ!$A$39:$A$789,$A113,СВЦЭМ!$B$39:$B$789,S$83)+'СЕТ СН'!$H$11+СВЦЭМ!$D$10+'СЕТ СН'!$H$6-'СЕТ СН'!$H$23</f>
        <v>2549.4031411199994</v>
      </c>
      <c r="T113" s="36">
        <f>SUMIFS(СВЦЭМ!$D$39:$D$789,СВЦЭМ!$A$39:$A$789,$A113,СВЦЭМ!$B$39:$B$789,T$83)+'СЕТ СН'!$H$11+СВЦЭМ!$D$10+'СЕТ СН'!$H$6-'СЕТ СН'!$H$23</f>
        <v>2518.0473746600001</v>
      </c>
      <c r="U113" s="36">
        <f>SUMIFS(СВЦЭМ!$D$39:$D$789,СВЦЭМ!$A$39:$A$789,$A113,СВЦЭМ!$B$39:$B$789,U$83)+'СЕТ СН'!$H$11+СВЦЭМ!$D$10+'СЕТ СН'!$H$6-'СЕТ СН'!$H$23</f>
        <v>2524.5204048100004</v>
      </c>
      <c r="V113" s="36">
        <f>SUMIFS(СВЦЭМ!$D$39:$D$789,СВЦЭМ!$A$39:$A$789,$A113,СВЦЭМ!$B$39:$B$789,V$83)+'СЕТ СН'!$H$11+СВЦЭМ!$D$10+'СЕТ СН'!$H$6-'СЕТ СН'!$H$23</f>
        <v>2537.9658398199999</v>
      </c>
      <c r="W113" s="36">
        <f>SUMIFS(СВЦЭМ!$D$39:$D$789,СВЦЭМ!$A$39:$A$789,$A113,СВЦЭМ!$B$39:$B$789,W$83)+'СЕТ СН'!$H$11+СВЦЭМ!$D$10+'СЕТ СН'!$H$6-'СЕТ СН'!$H$23</f>
        <v>2549.9190930999994</v>
      </c>
      <c r="X113" s="36">
        <f>SUMIFS(СВЦЭМ!$D$39:$D$789,СВЦЭМ!$A$39:$A$789,$A113,СВЦЭМ!$B$39:$B$789,X$83)+'СЕТ СН'!$H$11+СВЦЭМ!$D$10+'СЕТ СН'!$H$6-'СЕТ СН'!$H$23</f>
        <v>2584.9282920300002</v>
      </c>
      <c r="Y113" s="36">
        <f>SUMIFS(СВЦЭМ!$D$39:$D$789,СВЦЭМ!$A$39:$A$789,$A113,СВЦЭМ!$B$39:$B$789,Y$83)+'СЕТ СН'!$H$11+СВЦЭМ!$D$10+'СЕТ СН'!$H$6-'СЕТ СН'!$H$23</f>
        <v>2593.3771556599995</v>
      </c>
    </row>
    <row r="114" spans="1:32" ht="15.75" x14ac:dyDescent="0.2">
      <c r="A114" s="35">
        <f t="shared" si="2"/>
        <v>45657</v>
      </c>
      <c r="B114" s="36">
        <f>SUMIFS(СВЦЭМ!$D$39:$D$789,СВЦЭМ!$A$39:$A$789,$A114,СВЦЭМ!$B$39:$B$789,B$83)+'СЕТ СН'!$H$11+СВЦЭМ!$D$10+'СЕТ СН'!$H$6-'СЕТ СН'!$H$23</f>
        <v>2621.1604297200001</v>
      </c>
      <c r="C114" s="36">
        <f>SUMIFS(СВЦЭМ!$D$39:$D$789,СВЦЭМ!$A$39:$A$789,$A114,СВЦЭМ!$B$39:$B$789,C$83)+'СЕТ СН'!$H$11+СВЦЭМ!$D$10+'СЕТ СН'!$H$6-'СЕТ СН'!$H$23</f>
        <v>2694.0213409600001</v>
      </c>
      <c r="D114" s="36">
        <f>SUMIFS(СВЦЭМ!$D$39:$D$789,СВЦЭМ!$A$39:$A$789,$A114,СВЦЭМ!$B$39:$B$789,D$83)+'СЕТ СН'!$H$11+СВЦЭМ!$D$10+'СЕТ СН'!$H$6-'СЕТ СН'!$H$23</f>
        <v>2715.1734178999995</v>
      </c>
      <c r="E114" s="36">
        <f>SUMIFS(СВЦЭМ!$D$39:$D$789,СВЦЭМ!$A$39:$A$789,$A114,СВЦЭМ!$B$39:$B$789,E$83)+'СЕТ СН'!$H$11+СВЦЭМ!$D$10+'СЕТ СН'!$H$6-'СЕТ СН'!$H$23</f>
        <v>2760.4492765699997</v>
      </c>
      <c r="F114" s="36">
        <f>SUMIFS(СВЦЭМ!$D$39:$D$789,СВЦЭМ!$A$39:$A$789,$A114,СВЦЭМ!$B$39:$B$789,F$83)+'СЕТ СН'!$H$11+СВЦЭМ!$D$10+'СЕТ СН'!$H$6-'СЕТ СН'!$H$23</f>
        <v>2766.2083824800002</v>
      </c>
      <c r="G114" s="36">
        <f>SUMIFS(СВЦЭМ!$D$39:$D$789,СВЦЭМ!$A$39:$A$789,$A114,СВЦЭМ!$B$39:$B$789,G$83)+'СЕТ СН'!$H$11+СВЦЭМ!$D$10+'СЕТ СН'!$H$6-'СЕТ СН'!$H$23</f>
        <v>2747.2430394100002</v>
      </c>
      <c r="H114" s="36">
        <f>SUMIFS(СВЦЭМ!$D$39:$D$789,СВЦЭМ!$A$39:$A$789,$A114,СВЦЭМ!$B$39:$B$789,H$83)+'СЕТ СН'!$H$11+СВЦЭМ!$D$10+'СЕТ СН'!$H$6-'СЕТ СН'!$H$23</f>
        <v>2739.7083151300003</v>
      </c>
      <c r="I114" s="36">
        <f>SUMIFS(СВЦЭМ!$D$39:$D$789,СВЦЭМ!$A$39:$A$789,$A114,СВЦЭМ!$B$39:$B$789,I$83)+'СЕТ СН'!$H$11+СВЦЭМ!$D$10+'СЕТ СН'!$H$6-'СЕТ СН'!$H$23</f>
        <v>2716.7925558999996</v>
      </c>
      <c r="J114" s="36">
        <f>SUMIFS(СВЦЭМ!$D$39:$D$789,СВЦЭМ!$A$39:$A$789,$A114,СВЦЭМ!$B$39:$B$789,J$83)+'СЕТ СН'!$H$11+СВЦЭМ!$D$10+'СЕТ СН'!$H$6-'СЕТ СН'!$H$23</f>
        <v>2607.3050677900001</v>
      </c>
      <c r="K114" s="36">
        <f>SUMIFS(СВЦЭМ!$D$39:$D$789,СВЦЭМ!$A$39:$A$789,$A114,СВЦЭМ!$B$39:$B$789,K$83)+'СЕТ СН'!$H$11+СВЦЭМ!$D$10+'СЕТ СН'!$H$6-'СЕТ СН'!$H$23</f>
        <v>2559.7929288199994</v>
      </c>
      <c r="L114" s="36">
        <f>SUMIFS(СВЦЭМ!$D$39:$D$789,СВЦЭМ!$A$39:$A$789,$A114,СВЦЭМ!$B$39:$B$789,L$83)+'СЕТ СН'!$H$11+СВЦЭМ!$D$10+'СЕТ СН'!$H$6-'СЕТ СН'!$H$23</f>
        <v>2530.0145525200001</v>
      </c>
      <c r="M114" s="36">
        <f>SUMIFS(СВЦЭМ!$D$39:$D$789,СВЦЭМ!$A$39:$A$789,$A114,СВЦЭМ!$B$39:$B$789,M$83)+'СЕТ СН'!$H$11+СВЦЭМ!$D$10+'СЕТ СН'!$H$6-'СЕТ СН'!$H$23</f>
        <v>2501.1196358100001</v>
      </c>
      <c r="N114" s="36">
        <f>SUMIFS(СВЦЭМ!$D$39:$D$789,СВЦЭМ!$A$39:$A$789,$A114,СВЦЭМ!$B$39:$B$789,N$83)+'СЕТ СН'!$H$11+СВЦЭМ!$D$10+'СЕТ СН'!$H$6-'СЕТ СН'!$H$23</f>
        <v>2501.3186085699999</v>
      </c>
      <c r="O114" s="36">
        <f>SUMIFS(СВЦЭМ!$D$39:$D$789,СВЦЭМ!$A$39:$A$789,$A114,СВЦЭМ!$B$39:$B$789,O$83)+'СЕТ СН'!$H$11+СВЦЭМ!$D$10+'СЕТ СН'!$H$6-'СЕТ СН'!$H$23</f>
        <v>2530.1378765700001</v>
      </c>
      <c r="P114" s="36">
        <f>SUMIFS(СВЦЭМ!$D$39:$D$789,СВЦЭМ!$A$39:$A$789,$A114,СВЦЭМ!$B$39:$B$789,P$83)+'СЕТ СН'!$H$11+СВЦЭМ!$D$10+'СЕТ СН'!$H$6-'СЕТ СН'!$H$23</f>
        <v>2519.6682245100001</v>
      </c>
      <c r="Q114" s="36">
        <f>SUMIFS(СВЦЭМ!$D$39:$D$789,СВЦЭМ!$A$39:$A$789,$A114,СВЦЭМ!$B$39:$B$789,Q$83)+'СЕТ СН'!$H$11+СВЦЭМ!$D$10+'СЕТ СН'!$H$6-'СЕТ СН'!$H$23</f>
        <v>2513.5813032100004</v>
      </c>
      <c r="R114" s="36">
        <f>SUMIFS(СВЦЭМ!$D$39:$D$789,СВЦЭМ!$A$39:$A$789,$A114,СВЦЭМ!$B$39:$B$789,R$83)+'СЕТ СН'!$H$11+СВЦЭМ!$D$10+'СЕТ СН'!$H$6-'СЕТ СН'!$H$23</f>
        <v>2490.6834052100003</v>
      </c>
      <c r="S114" s="36">
        <f>SUMIFS(СВЦЭМ!$D$39:$D$789,СВЦЭМ!$A$39:$A$789,$A114,СВЦЭМ!$B$39:$B$789,S$83)+'СЕТ СН'!$H$11+СВЦЭМ!$D$10+'СЕТ СН'!$H$6-'СЕТ СН'!$H$23</f>
        <v>2467.5878667100001</v>
      </c>
      <c r="T114" s="36">
        <f>SUMIFS(СВЦЭМ!$D$39:$D$789,СВЦЭМ!$A$39:$A$789,$A114,СВЦЭМ!$B$39:$B$789,T$83)+'СЕТ СН'!$H$11+СВЦЭМ!$D$10+'СЕТ СН'!$H$6-'СЕТ СН'!$H$23</f>
        <v>2427.6885523000001</v>
      </c>
      <c r="U114" s="36">
        <f>SUMIFS(СВЦЭМ!$D$39:$D$789,СВЦЭМ!$A$39:$A$789,$A114,СВЦЭМ!$B$39:$B$789,U$83)+'СЕТ СН'!$H$11+СВЦЭМ!$D$10+'СЕТ СН'!$H$6-'СЕТ СН'!$H$23</f>
        <v>2413.1598067000004</v>
      </c>
      <c r="V114" s="36">
        <f>SUMIFS(СВЦЭМ!$D$39:$D$789,СВЦЭМ!$A$39:$A$789,$A114,СВЦЭМ!$B$39:$B$789,V$83)+'СЕТ СН'!$H$11+СВЦЭМ!$D$10+'СЕТ СН'!$H$6-'СЕТ СН'!$H$23</f>
        <v>2443.0236966100001</v>
      </c>
      <c r="W114" s="36">
        <f>SUMIFS(СВЦЭМ!$D$39:$D$789,СВЦЭМ!$A$39:$A$789,$A114,СВЦЭМ!$B$39:$B$789,W$83)+'СЕТ СН'!$H$11+СВЦЭМ!$D$10+'СЕТ СН'!$H$6-'СЕТ СН'!$H$23</f>
        <v>2496.6083750900002</v>
      </c>
      <c r="X114" s="36">
        <f>SUMIFS(СВЦЭМ!$D$39:$D$789,СВЦЭМ!$A$39:$A$789,$A114,СВЦЭМ!$B$39:$B$789,X$83)+'СЕТ СН'!$H$11+СВЦЭМ!$D$10+'СЕТ СН'!$H$6-'СЕТ СН'!$H$23</f>
        <v>2524.5329512600001</v>
      </c>
      <c r="Y114" s="36">
        <f>SUMIFS(СВЦЭМ!$D$39:$D$789,СВЦЭМ!$A$39:$A$789,$A114,СВЦЭМ!$B$39:$B$789,Y$83)+'СЕТ СН'!$H$11+СВЦЭМ!$D$10+'СЕТ СН'!$H$6-'СЕТ СН'!$H$23</f>
        <v>2562.2204751999998</v>
      </c>
      <c r="Z114" s="36">
        <f>SUMIFS(СВЦЭМ!$D$39:$D$789,СВЦЭМ!$A$39:$A$789,$A114,СВЦЭМ!$B$39:$B$789,Z$83)+'СЕТ СН'!$H$11+СВЦЭМ!$D$10+'СЕТ СН'!$H$6-'СЕТ СН'!$H$23</f>
        <v>2607.17866039</v>
      </c>
      <c r="AA114" s="36">
        <f>SUMIFS(СВЦЭМ!$D$39:$D$789,СВЦЭМ!$A$39:$A$789,$A114,СВЦЭМ!$B$39:$B$789,AA$83)+'СЕТ СН'!$H$11+СВЦЭМ!$D$10+'СЕТ СН'!$H$6-'СЕТ СН'!$H$23</f>
        <v>2631.7236398599998</v>
      </c>
      <c r="AB114" s="36">
        <f>SUMIFS(СВЦЭМ!$D$39:$D$789,СВЦЭМ!$A$39:$A$789,$A114,СВЦЭМ!$B$39:$B$789,AB$83)+'СЕТ СН'!$H$11+СВЦЭМ!$D$10+'СЕТ СН'!$H$6-'СЕТ СН'!$H$23</f>
        <v>2646.1429578799998</v>
      </c>
      <c r="AC114" s="36">
        <f>SUMIFS(СВЦЭМ!$D$39:$D$789,СВЦЭМ!$A$39:$A$789,$A114,СВЦЭМ!$B$39:$B$789,AC$83)+'СЕТ СН'!$H$11+СВЦЭМ!$D$10+'СЕТ СН'!$H$6-'СЕТ СН'!$H$23</f>
        <v>2654.2212823499995</v>
      </c>
      <c r="AD114" s="36">
        <f>SUMIFS(СВЦЭМ!$D$39:$D$789,СВЦЭМ!$A$39:$A$789,$A114,СВЦЭМ!$B$39:$B$789,AD$83)+'СЕТ СН'!$H$11+СВЦЭМ!$D$10+'СЕТ СН'!$H$6-'СЕТ СН'!$H$23</f>
        <v>2669.6586013899996</v>
      </c>
      <c r="AE114" s="36">
        <f>SUMIFS(СВЦЭМ!$D$39:$D$789,СВЦЭМ!$A$39:$A$789,$A114,СВЦЭМ!$B$39:$B$789,AE$83)+'СЕТ СН'!$H$11+СВЦЭМ!$D$10+'СЕТ СН'!$H$6-'СЕТ СН'!$H$23</f>
        <v>2693.4899780899996</v>
      </c>
      <c r="AF114" s="36">
        <f>SUMIFS(СВЦЭМ!$D$39:$D$789,СВЦЭМ!$A$39:$A$789,$A114,СВЦЭМ!$B$39:$B$789,AF$83)+'СЕТ СН'!$H$11+СВЦЭМ!$D$10+'СЕТ СН'!$H$6-'СЕТ СН'!$H$23</f>
        <v>2740.1012722400001</v>
      </c>
    </row>
    <row r="115" spans="1:32"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32"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32"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32"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32"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c r="Z119" s="34">
        <v>25</v>
      </c>
      <c r="AA119" s="34">
        <v>26</v>
      </c>
      <c r="AB119" s="34">
        <v>27</v>
      </c>
      <c r="AC119" s="34">
        <v>28</v>
      </c>
      <c r="AD119" s="34">
        <v>29</v>
      </c>
      <c r="AE119" s="34">
        <v>30</v>
      </c>
      <c r="AF119" s="34">
        <v>31</v>
      </c>
    </row>
    <row r="120" spans="1:32" ht="15.75" customHeight="1" x14ac:dyDescent="0.2">
      <c r="A120" s="35" t="str">
        <f>A84</f>
        <v>01.12.2024</v>
      </c>
      <c r="B120" s="36">
        <f>SUMIFS(СВЦЭМ!$D$39:$D$789,СВЦЭМ!$A$39:$A$789,$A120,СВЦЭМ!$B$39:$B$789,B$119)+'СЕТ СН'!$I$11+СВЦЭМ!$D$10+'СЕТ СН'!$I$6-'СЕТ СН'!$I$23</f>
        <v>3270.21183862</v>
      </c>
      <c r="C120" s="36">
        <f>SUMIFS(СВЦЭМ!$D$39:$D$789,СВЦЭМ!$A$39:$A$789,$A120,СВЦЭМ!$B$39:$B$789,C$119)+'СЕТ СН'!$I$11+СВЦЭМ!$D$10+'СЕТ СН'!$I$6-'СЕТ СН'!$I$23</f>
        <v>3318.8416717999999</v>
      </c>
      <c r="D120" s="36">
        <f>SUMIFS(СВЦЭМ!$D$39:$D$789,СВЦЭМ!$A$39:$A$789,$A120,СВЦЭМ!$B$39:$B$789,D$119)+'СЕТ СН'!$I$11+СВЦЭМ!$D$10+'СЕТ СН'!$I$6-'СЕТ СН'!$I$23</f>
        <v>3337.2983042599999</v>
      </c>
      <c r="E120" s="36">
        <f>SUMIFS(СВЦЭМ!$D$39:$D$789,СВЦЭМ!$A$39:$A$789,$A120,СВЦЭМ!$B$39:$B$789,E$119)+'СЕТ СН'!$I$11+СВЦЭМ!$D$10+'СЕТ СН'!$I$6-'СЕТ СН'!$I$23</f>
        <v>3330.7879145299999</v>
      </c>
      <c r="F120" s="36">
        <f>SUMIFS(СВЦЭМ!$D$39:$D$789,СВЦЭМ!$A$39:$A$789,$A120,СВЦЭМ!$B$39:$B$789,F$119)+'СЕТ СН'!$I$11+СВЦЭМ!$D$10+'СЕТ СН'!$I$6-'СЕТ СН'!$I$23</f>
        <v>3333.0583993199998</v>
      </c>
      <c r="G120" s="36">
        <f>SUMIFS(СВЦЭМ!$D$39:$D$789,СВЦЭМ!$A$39:$A$789,$A120,СВЦЭМ!$B$39:$B$789,G$119)+'СЕТ СН'!$I$11+СВЦЭМ!$D$10+'СЕТ СН'!$I$6-'СЕТ СН'!$I$23</f>
        <v>3350.9908372300001</v>
      </c>
      <c r="H120" s="36">
        <f>SUMIFS(СВЦЭМ!$D$39:$D$789,СВЦЭМ!$A$39:$A$789,$A120,СВЦЭМ!$B$39:$B$789,H$119)+'СЕТ СН'!$I$11+СВЦЭМ!$D$10+'СЕТ СН'!$I$6-'СЕТ СН'!$I$23</f>
        <v>3354.3996877200002</v>
      </c>
      <c r="I120" s="36">
        <f>SUMIFS(СВЦЭМ!$D$39:$D$789,СВЦЭМ!$A$39:$A$789,$A120,СВЦЭМ!$B$39:$B$789,I$119)+'СЕТ СН'!$I$11+СВЦЭМ!$D$10+'СЕТ СН'!$I$6-'СЕТ СН'!$I$23</f>
        <v>3356.2815068499999</v>
      </c>
      <c r="J120" s="36">
        <f>SUMIFS(СВЦЭМ!$D$39:$D$789,СВЦЭМ!$A$39:$A$789,$A120,СВЦЭМ!$B$39:$B$789,J$119)+'СЕТ СН'!$I$11+СВЦЭМ!$D$10+'СЕТ СН'!$I$6-'СЕТ СН'!$I$23</f>
        <v>3313.2862522999999</v>
      </c>
      <c r="K120" s="36">
        <f>SUMIFS(СВЦЭМ!$D$39:$D$789,СВЦЭМ!$A$39:$A$789,$A120,СВЦЭМ!$B$39:$B$789,K$119)+'СЕТ СН'!$I$11+СВЦЭМ!$D$10+'СЕТ СН'!$I$6-'СЕТ СН'!$I$23</f>
        <v>3319.5366705299998</v>
      </c>
      <c r="L120" s="36">
        <f>SUMIFS(СВЦЭМ!$D$39:$D$789,СВЦЭМ!$A$39:$A$789,$A120,СВЦЭМ!$B$39:$B$789,L$119)+'СЕТ СН'!$I$11+СВЦЭМ!$D$10+'СЕТ СН'!$I$6-'СЕТ СН'!$I$23</f>
        <v>3276.6483903799999</v>
      </c>
      <c r="M120" s="36">
        <f>SUMIFS(СВЦЭМ!$D$39:$D$789,СВЦЭМ!$A$39:$A$789,$A120,СВЦЭМ!$B$39:$B$789,M$119)+'СЕТ СН'!$I$11+СВЦЭМ!$D$10+'СЕТ СН'!$I$6-'СЕТ СН'!$I$23</f>
        <v>3275.6712073499998</v>
      </c>
      <c r="N120" s="36">
        <f>SUMIFS(СВЦЭМ!$D$39:$D$789,СВЦЭМ!$A$39:$A$789,$A120,СВЦЭМ!$B$39:$B$789,N$119)+'СЕТ СН'!$I$11+СВЦЭМ!$D$10+'СЕТ СН'!$I$6-'СЕТ СН'!$I$23</f>
        <v>3302.7876309499998</v>
      </c>
      <c r="O120" s="36">
        <f>SUMIFS(СВЦЭМ!$D$39:$D$789,СВЦЭМ!$A$39:$A$789,$A120,СВЦЭМ!$B$39:$B$789,O$119)+'СЕТ СН'!$I$11+СВЦЭМ!$D$10+'СЕТ СН'!$I$6-'СЕТ СН'!$I$23</f>
        <v>3316.7244558699999</v>
      </c>
      <c r="P120" s="36">
        <f>SUMIFS(СВЦЭМ!$D$39:$D$789,СВЦЭМ!$A$39:$A$789,$A120,СВЦЭМ!$B$39:$B$789,P$119)+'СЕТ СН'!$I$11+СВЦЭМ!$D$10+'СЕТ СН'!$I$6-'СЕТ СН'!$I$23</f>
        <v>3344.7387248099999</v>
      </c>
      <c r="Q120" s="36">
        <f>SUMIFS(СВЦЭМ!$D$39:$D$789,СВЦЭМ!$A$39:$A$789,$A120,СВЦЭМ!$B$39:$B$789,Q$119)+'СЕТ СН'!$I$11+СВЦЭМ!$D$10+'СЕТ СН'!$I$6-'СЕТ СН'!$I$23</f>
        <v>3363.9413397600001</v>
      </c>
      <c r="R120" s="36">
        <f>SUMIFS(СВЦЭМ!$D$39:$D$789,СВЦЭМ!$A$39:$A$789,$A120,СВЦЭМ!$B$39:$B$789,R$119)+'СЕТ СН'!$I$11+СВЦЭМ!$D$10+'СЕТ СН'!$I$6-'СЕТ СН'!$I$23</f>
        <v>3348.20318589</v>
      </c>
      <c r="S120" s="36">
        <f>SUMIFS(СВЦЭМ!$D$39:$D$789,СВЦЭМ!$A$39:$A$789,$A120,СВЦЭМ!$B$39:$B$789,S$119)+'СЕТ СН'!$I$11+СВЦЭМ!$D$10+'СЕТ СН'!$I$6-'СЕТ СН'!$I$23</f>
        <v>3292.1854799100001</v>
      </c>
      <c r="T120" s="36">
        <f>SUMIFS(СВЦЭМ!$D$39:$D$789,СВЦЭМ!$A$39:$A$789,$A120,СВЦЭМ!$B$39:$B$789,T$119)+'СЕТ СН'!$I$11+СВЦЭМ!$D$10+'СЕТ СН'!$I$6-'СЕТ СН'!$I$23</f>
        <v>3224.68855751</v>
      </c>
      <c r="U120" s="36">
        <f>SUMIFS(СВЦЭМ!$D$39:$D$789,СВЦЭМ!$A$39:$A$789,$A120,СВЦЭМ!$B$39:$B$789,U$119)+'СЕТ СН'!$I$11+СВЦЭМ!$D$10+'СЕТ СН'!$I$6-'СЕТ СН'!$I$23</f>
        <v>3242.8671472699998</v>
      </c>
      <c r="V120" s="36">
        <f>SUMIFS(СВЦЭМ!$D$39:$D$789,СВЦЭМ!$A$39:$A$789,$A120,СВЦЭМ!$B$39:$B$789,V$119)+'СЕТ СН'!$I$11+СВЦЭМ!$D$10+'СЕТ СН'!$I$6-'СЕТ СН'!$I$23</f>
        <v>3266.2292858800001</v>
      </c>
      <c r="W120" s="36">
        <f>SUMIFS(СВЦЭМ!$D$39:$D$789,СВЦЭМ!$A$39:$A$789,$A120,СВЦЭМ!$B$39:$B$789,W$119)+'СЕТ СН'!$I$11+СВЦЭМ!$D$10+'СЕТ СН'!$I$6-'СЕТ СН'!$I$23</f>
        <v>3284.06339682</v>
      </c>
      <c r="X120" s="36">
        <f>SUMIFS(СВЦЭМ!$D$39:$D$789,СВЦЭМ!$A$39:$A$789,$A120,СВЦЭМ!$B$39:$B$789,X$119)+'СЕТ СН'!$I$11+СВЦЭМ!$D$10+'СЕТ СН'!$I$6-'СЕТ СН'!$I$23</f>
        <v>3307.8184439000001</v>
      </c>
      <c r="Y120" s="36">
        <f>SUMIFS(СВЦЭМ!$D$39:$D$789,СВЦЭМ!$A$39:$A$789,$A120,СВЦЭМ!$B$39:$B$789,Y$119)+'СЕТ СН'!$I$11+СВЦЭМ!$D$10+'СЕТ СН'!$I$6-'СЕТ СН'!$I$23</f>
        <v>3377.5243357599998</v>
      </c>
      <c r="AA120" s="45"/>
    </row>
    <row r="121" spans="1:32" ht="15.75" x14ac:dyDescent="0.2">
      <c r="A121" s="35">
        <f>A120+1</f>
        <v>45628</v>
      </c>
      <c r="B121" s="36">
        <f>SUMIFS(СВЦЭМ!$D$39:$D$789,СВЦЭМ!$A$39:$A$789,$A121,СВЦЭМ!$B$39:$B$789,B$119)+'СЕТ СН'!$I$11+СВЦЭМ!$D$10+'СЕТ СН'!$I$6-'СЕТ СН'!$I$23</f>
        <v>3449.2092345000001</v>
      </c>
      <c r="C121" s="36">
        <f>SUMIFS(СВЦЭМ!$D$39:$D$789,СВЦЭМ!$A$39:$A$789,$A121,СВЦЭМ!$B$39:$B$789,C$119)+'СЕТ СН'!$I$11+СВЦЭМ!$D$10+'СЕТ СН'!$I$6-'СЕТ СН'!$I$23</f>
        <v>3437.7571469200002</v>
      </c>
      <c r="D121" s="36">
        <f>SUMIFS(СВЦЭМ!$D$39:$D$789,СВЦЭМ!$A$39:$A$789,$A121,СВЦЭМ!$B$39:$B$789,D$119)+'СЕТ СН'!$I$11+СВЦЭМ!$D$10+'СЕТ СН'!$I$6-'СЕТ СН'!$I$23</f>
        <v>3423.4631715699998</v>
      </c>
      <c r="E121" s="36">
        <f>SUMIFS(СВЦЭМ!$D$39:$D$789,СВЦЭМ!$A$39:$A$789,$A121,СВЦЭМ!$B$39:$B$789,E$119)+'СЕТ СН'!$I$11+СВЦЭМ!$D$10+'СЕТ СН'!$I$6-'СЕТ СН'!$I$23</f>
        <v>3435.31047713</v>
      </c>
      <c r="F121" s="36">
        <f>SUMIFS(СВЦЭМ!$D$39:$D$789,СВЦЭМ!$A$39:$A$789,$A121,СВЦЭМ!$B$39:$B$789,F$119)+'СЕТ СН'!$I$11+СВЦЭМ!$D$10+'СЕТ СН'!$I$6-'СЕТ СН'!$I$23</f>
        <v>3427.3154210500002</v>
      </c>
      <c r="G121" s="36">
        <f>SUMIFS(СВЦЭМ!$D$39:$D$789,СВЦЭМ!$A$39:$A$789,$A121,СВЦЭМ!$B$39:$B$789,G$119)+'СЕТ СН'!$I$11+СВЦЭМ!$D$10+'СЕТ СН'!$I$6-'СЕТ СН'!$I$23</f>
        <v>3431.0108811999999</v>
      </c>
      <c r="H121" s="36">
        <f>SUMIFS(СВЦЭМ!$D$39:$D$789,СВЦЭМ!$A$39:$A$789,$A121,СВЦЭМ!$B$39:$B$789,H$119)+'СЕТ СН'!$I$11+СВЦЭМ!$D$10+'СЕТ СН'!$I$6-'СЕТ СН'!$I$23</f>
        <v>3373.4717144000001</v>
      </c>
      <c r="I121" s="36">
        <f>SUMIFS(СВЦЭМ!$D$39:$D$789,СВЦЭМ!$A$39:$A$789,$A121,СВЦЭМ!$B$39:$B$789,I$119)+'СЕТ СН'!$I$11+СВЦЭМ!$D$10+'СЕТ СН'!$I$6-'СЕТ СН'!$I$23</f>
        <v>3290.16236316</v>
      </c>
      <c r="J121" s="36">
        <f>SUMIFS(СВЦЭМ!$D$39:$D$789,СВЦЭМ!$A$39:$A$789,$A121,СВЦЭМ!$B$39:$B$789,J$119)+'СЕТ СН'!$I$11+СВЦЭМ!$D$10+'СЕТ СН'!$I$6-'СЕТ СН'!$I$23</f>
        <v>3246.9572593899998</v>
      </c>
      <c r="K121" s="36">
        <f>SUMIFS(СВЦЭМ!$D$39:$D$789,СВЦЭМ!$A$39:$A$789,$A121,СВЦЭМ!$B$39:$B$789,K$119)+'СЕТ СН'!$I$11+СВЦЭМ!$D$10+'СЕТ СН'!$I$6-'СЕТ СН'!$I$23</f>
        <v>3233.3255730999999</v>
      </c>
      <c r="L121" s="36">
        <f>SUMIFS(СВЦЭМ!$D$39:$D$789,СВЦЭМ!$A$39:$A$789,$A121,СВЦЭМ!$B$39:$B$789,L$119)+'СЕТ СН'!$I$11+СВЦЭМ!$D$10+'СЕТ СН'!$I$6-'СЕТ СН'!$I$23</f>
        <v>3249.4449373500001</v>
      </c>
      <c r="M121" s="36">
        <f>SUMIFS(СВЦЭМ!$D$39:$D$789,СВЦЭМ!$A$39:$A$789,$A121,СВЦЭМ!$B$39:$B$789,M$119)+'СЕТ СН'!$I$11+СВЦЭМ!$D$10+'СЕТ СН'!$I$6-'СЕТ СН'!$I$23</f>
        <v>3263.9914703999998</v>
      </c>
      <c r="N121" s="36">
        <f>SUMIFS(СВЦЭМ!$D$39:$D$789,СВЦЭМ!$A$39:$A$789,$A121,СВЦЭМ!$B$39:$B$789,N$119)+'СЕТ СН'!$I$11+СВЦЭМ!$D$10+'СЕТ СН'!$I$6-'СЕТ СН'!$I$23</f>
        <v>3279.3539089999999</v>
      </c>
      <c r="O121" s="36">
        <f>SUMIFS(СВЦЭМ!$D$39:$D$789,СВЦЭМ!$A$39:$A$789,$A121,СВЦЭМ!$B$39:$B$789,O$119)+'СЕТ СН'!$I$11+СВЦЭМ!$D$10+'СЕТ СН'!$I$6-'СЕТ СН'!$I$23</f>
        <v>3296.9477788300001</v>
      </c>
      <c r="P121" s="36">
        <f>SUMIFS(СВЦЭМ!$D$39:$D$789,СВЦЭМ!$A$39:$A$789,$A121,СВЦЭМ!$B$39:$B$789,P$119)+'СЕТ СН'!$I$11+СВЦЭМ!$D$10+'СЕТ СН'!$I$6-'СЕТ СН'!$I$23</f>
        <v>3312.4232895700002</v>
      </c>
      <c r="Q121" s="36">
        <f>SUMIFS(СВЦЭМ!$D$39:$D$789,СВЦЭМ!$A$39:$A$789,$A121,СВЦЭМ!$B$39:$B$789,Q$119)+'СЕТ СН'!$I$11+СВЦЭМ!$D$10+'СЕТ СН'!$I$6-'СЕТ СН'!$I$23</f>
        <v>3309.6035272600002</v>
      </c>
      <c r="R121" s="36">
        <f>SUMIFS(СВЦЭМ!$D$39:$D$789,СВЦЭМ!$A$39:$A$789,$A121,СВЦЭМ!$B$39:$B$789,R$119)+'СЕТ СН'!$I$11+СВЦЭМ!$D$10+'СЕТ СН'!$I$6-'СЕТ СН'!$I$23</f>
        <v>3300.54829621</v>
      </c>
      <c r="S121" s="36">
        <f>SUMIFS(СВЦЭМ!$D$39:$D$789,СВЦЭМ!$A$39:$A$789,$A121,СВЦЭМ!$B$39:$B$789,S$119)+'СЕТ СН'!$I$11+СВЦЭМ!$D$10+'СЕТ СН'!$I$6-'СЕТ СН'!$I$23</f>
        <v>3250.8788335600002</v>
      </c>
      <c r="T121" s="36">
        <f>SUMIFS(СВЦЭМ!$D$39:$D$789,СВЦЭМ!$A$39:$A$789,$A121,СВЦЭМ!$B$39:$B$789,T$119)+'СЕТ СН'!$I$11+СВЦЭМ!$D$10+'СЕТ СН'!$I$6-'СЕТ СН'!$I$23</f>
        <v>3203.09158918</v>
      </c>
      <c r="U121" s="36">
        <f>SUMIFS(СВЦЭМ!$D$39:$D$789,СВЦЭМ!$A$39:$A$789,$A121,СВЦЭМ!$B$39:$B$789,U$119)+'СЕТ СН'!$I$11+СВЦЭМ!$D$10+'СЕТ СН'!$I$6-'СЕТ СН'!$I$23</f>
        <v>3241.8281444899999</v>
      </c>
      <c r="V121" s="36">
        <f>SUMIFS(СВЦЭМ!$D$39:$D$789,СВЦЭМ!$A$39:$A$789,$A121,СВЦЭМ!$B$39:$B$789,V$119)+'СЕТ СН'!$I$11+СВЦЭМ!$D$10+'СЕТ СН'!$I$6-'СЕТ СН'!$I$23</f>
        <v>3270.6394036900001</v>
      </c>
      <c r="W121" s="36">
        <f>SUMIFS(СВЦЭМ!$D$39:$D$789,СВЦЭМ!$A$39:$A$789,$A121,СВЦЭМ!$B$39:$B$789,W$119)+'СЕТ СН'!$I$11+СВЦЭМ!$D$10+'СЕТ СН'!$I$6-'СЕТ СН'!$I$23</f>
        <v>3261.80101539</v>
      </c>
      <c r="X121" s="36">
        <f>SUMIFS(СВЦЭМ!$D$39:$D$789,СВЦЭМ!$A$39:$A$789,$A121,СВЦЭМ!$B$39:$B$789,X$119)+'СЕТ СН'!$I$11+СВЦЭМ!$D$10+'СЕТ СН'!$I$6-'СЕТ СН'!$I$23</f>
        <v>3262.6321736099999</v>
      </c>
      <c r="Y121" s="36">
        <f>SUMIFS(СВЦЭМ!$D$39:$D$789,СВЦЭМ!$A$39:$A$789,$A121,СВЦЭМ!$B$39:$B$789,Y$119)+'СЕТ СН'!$I$11+СВЦЭМ!$D$10+'СЕТ СН'!$I$6-'СЕТ СН'!$I$23</f>
        <v>3293.15018427</v>
      </c>
    </row>
    <row r="122" spans="1:32" ht="15.75" x14ac:dyDescent="0.2">
      <c r="A122" s="35">
        <f t="shared" ref="A122:A150" si="3">A121+1</f>
        <v>45629</v>
      </c>
      <c r="B122" s="36">
        <f>SUMIFS(СВЦЭМ!$D$39:$D$789,СВЦЭМ!$A$39:$A$789,$A122,СВЦЭМ!$B$39:$B$789,B$119)+'СЕТ СН'!$I$11+СВЦЭМ!$D$10+'СЕТ СН'!$I$6-'СЕТ СН'!$I$23</f>
        <v>3310.4057579800001</v>
      </c>
      <c r="C122" s="36">
        <f>SUMIFS(СВЦЭМ!$D$39:$D$789,СВЦЭМ!$A$39:$A$789,$A122,СВЦЭМ!$B$39:$B$789,C$119)+'СЕТ СН'!$I$11+СВЦЭМ!$D$10+'СЕТ СН'!$I$6-'СЕТ СН'!$I$23</f>
        <v>3352.7277016899998</v>
      </c>
      <c r="D122" s="36">
        <f>SUMIFS(СВЦЭМ!$D$39:$D$789,СВЦЭМ!$A$39:$A$789,$A122,СВЦЭМ!$B$39:$B$789,D$119)+'СЕТ СН'!$I$11+СВЦЭМ!$D$10+'СЕТ СН'!$I$6-'СЕТ СН'!$I$23</f>
        <v>3382.2535810200002</v>
      </c>
      <c r="E122" s="36">
        <f>SUMIFS(СВЦЭМ!$D$39:$D$789,СВЦЭМ!$A$39:$A$789,$A122,СВЦЭМ!$B$39:$B$789,E$119)+'СЕТ СН'!$I$11+СВЦЭМ!$D$10+'СЕТ СН'!$I$6-'СЕТ СН'!$I$23</f>
        <v>3412.7655038299999</v>
      </c>
      <c r="F122" s="36">
        <f>SUMIFS(СВЦЭМ!$D$39:$D$789,СВЦЭМ!$A$39:$A$789,$A122,СВЦЭМ!$B$39:$B$789,F$119)+'СЕТ СН'!$I$11+СВЦЭМ!$D$10+'СЕТ СН'!$I$6-'СЕТ СН'!$I$23</f>
        <v>3419.2695004699999</v>
      </c>
      <c r="G122" s="36">
        <f>SUMIFS(СВЦЭМ!$D$39:$D$789,СВЦЭМ!$A$39:$A$789,$A122,СВЦЭМ!$B$39:$B$789,G$119)+'СЕТ СН'!$I$11+СВЦЭМ!$D$10+'СЕТ СН'!$I$6-'СЕТ СН'!$I$23</f>
        <v>3370.5728644699998</v>
      </c>
      <c r="H122" s="36">
        <f>SUMIFS(СВЦЭМ!$D$39:$D$789,СВЦЭМ!$A$39:$A$789,$A122,СВЦЭМ!$B$39:$B$789,H$119)+'СЕТ СН'!$I$11+СВЦЭМ!$D$10+'СЕТ СН'!$I$6-'СЕТ СН'!$I$23</f>
        <v>3315.0735191600002</v>
      </c>
      <c r="I122" s="36">
        <f>SUMIFS(СВЦЭМ!$D$39:$D$789,СВЦЭМ!$A$39:$A$789,$A122,СВЦЭМ!$B$39:$B$789,I$119)+'СЕТ СН'!$I$11+СВЦЭМ!$D$10+'СЕТ СН'!$I$6-'СЕТ СН'!$I$23</f>
        <v>3243.8987441700001</v>
      </c>
      <c r="J122" s="36">
        <f>SUMIFS(СВЦЭМ!$D$39:$D$789,СВЦЭМ!$A$39:$A$789,$A122,СВЦЭМ!$B$39:$B$789,J$119)+'СЕТ СН'!$I$11+СВЦЭМ!$D$10+'СЕТ СН'!$I$6-'СЕТ СН'!$I$23</f>
        <v>3187.5365097700001</v>
      </c>
      <c r="K122" s="36">
        <f>SUMIFS(СВЦЭМ!$D$39:$D$789,СВЦЭМ!$A$39:$A$789,$A122,СВЦЭМ!$B$39:$B$789,K$119)+'СЕТ СН'!$I$11+СВЦЭМ!$D$10+'СЕТ СН'!$I$6-'СЕТ СН'!$I$23</f>
        <v>3194.2369790299999</v>
      </c>
      <c r="L122" s="36">
        <f>SUMIFS(СВЦЭМ!$D$39:$D$789,СВЦЭМ!$A$39:$A$789,$A122,СВЦЭМ!$B$39:$B$789,L$119)+'СЕТ СН'!$I$11+СВЦЭМ!$D$10+'СЕТ СН'!$I$6-'СЕТ СН'!$I$23</f>
        <v>3200.7413573200001</v>
      </c>
      <c r="M122" s="36">
        <f>SUMIFS(СВЦЭМ!$D$39:$D$789,СВЦЭМ!$A$39:$A$789,$A122,СВЦЭМ!$B$39:$B$789,M$119)+'СЕТ СН'!$I$11+СВЦЭМ!$D$10+'СЕТ СН'!$I$6-'СЕТ СН'!$I$23</f>
        <v>3202.97428971</v>
      </c>
      <c r="N122" s="36">
        <f>SUMIFS(СВЦЭМ!$D$39:$D$789,СВЦЭМ!$A$39:$A$789,$A122,СВЦЭМ!$B$39:$B$789,N$119)+'СЕТ СН'!$I$11+СВЦЭМ!$D$10+'СЕТ СН'!$I$6-'СЕТ СН'!$I$23</f>
        <v>3235.2378241299998</v>
      </c>
      <c r="O122" s="36">
        <f>SUMIFS(СВЦЭМ!$D$39:$D$789,СВЦЭМ!$A$39:$A$789,$A122,СВЦЭМ!$B$39:$B$789,O$119)+'СЕТ СН'!$I$11+СВЦЭМ!$D$10+'СЕТ СН'!$I$6-'СЕТ СН'!$I$23</f>
        <v>3249.0001191699998</v>
      </c>
      <c r="P122" s="36">
        <f>SUMIFS(СВЦЭМ!$D$39:$D$789,СВЦЭМ!$A$39:$A$789,$A122,СВЦЭМ!$B$39:$B$789,P$119)+'СЕТ СН'!$I$11+СВЦЭМ!$D$10+'СЕТ СН'!$I$6-'СЕТ СН'!$I$23</f>
        <v>3271.6979887699999</v>
      </c>
      <c r="Q122" s="36">
        <f>SUMIFS(СВЦЭМ!$D$39:$D$789,СВЦЭМ!$A$39:$A$789,$A122,СВЦЭМ!$B$39:$B$789,Q$119)+'СЕТ СН'!$I$11+СВЦЭМ!$D$10+'СЕТ СН'!$I$6-'СЕТ СН'!$I$23</f>
        <v>3296.80344109</v>
      </c>
      <c r="R122" s="36">
        <f>SUMIFS(СВЦЭМ!$D$39:$D$789,СВЦЭМ!$A$39:$A$789,$A122,СВЦЭМ!$B$39:$B$789,R$119)+'СЕТ СН'!$I$11+СВЦЭМ!$D$10+'СЕТ СН'!$I$6-'СЕТ СН'!$I$23</f>
        <v>3278.9088303899998</v>
      </c>
      <c r="S122" s="36">
        <f>SUMIFS(СВЦЭМ!$D$39:$D$789,СВЦЭМ!$A$39:$A$789,$A122,СВЦЭМ!$B$39:$B$789,S$119)+'СЕТ СН'!$I$11+СВЦЭМ!$D$10+'СЕТ СН'!$I$6-'СЕТ СН'!$I$23</f>
        <v>3232.4972052799999</v>
      </c>
      <c r="T122" s="36">
        <f>SUMIFS(СВЦЭМ!$D$39:$D$789,СВЦЭМ!$A$39:$A$789,$A122,СВЦЭМ!$B$39:$B$789,T$119)+'СЕТ СН'!$I$11+СВЦЭМ!$D$10+'СЕТ СН'!$I$6-'СЕТ СН'!$I$23</f>
        <v>3184.7876796400001</v>
      </c>
      <c r="U122" s="36">
        <f>SUMIFS(СВЦЭМ!$D$39:$D$789,СВЦЭМ!$A$39:$A$789,$A122,СВЦЭМ!$B$39:$B$789,U$119)+'СЕТ СН'!$I$11+СВЦЭМ!$D$10+'СЕТ СН'!$I$6-'СЕТ СН'!$I$23</f>
        <v>3205.8044311600001</v>
      </c>
      <c r="V122" s="36">
        <f>SUMIFS(СВЦЭМ!$D$39:$D$789,СВЦЭМ!$A$39:$A$789,$A122,СВЦЭМ!$B$39:$B$789,V$119)+'СЕТ СН'!$I$11+СВЦЭМ!$D$10+'СЕТ СН'!$I$6-'СЕТ СН'!$I$23</f>
        <v>3227.9689667600001</v>
      </c>
      <c r="W122" s="36">
        <f>SUMIFS(СВЦЭМ!$D$39:$D$789,СВЦЭМ!$A$39:$A$789,$A122,СВЦЭМ!$B$39:$B$789,W$119)+'СЕТ СН'!$I$11+СВЦЭМ!$D$10+'СЕТ СН'!$I$6-'СЕТ СН'!$I$23</f>
        <v>3243.1867492900001</v>
      </c>
      <c r="X122" s="36">
        <f>SUMIFS(СВЦЭМ!$D$39:$D$789,СВЦЭМ!$A$39:$A$789,$A122,СВЦЭМ!$B$39:$B$789,X$119)+'СЕТ СН'!$I$11+СВЦЭМ!$D$10+'СЕТ СН'!$I$6-'СЕТ СН'!$I$23</f>
        <v>3255.2229165700001</v>
      </c>
      <c r="Y122" s="36">
        <f>SUMIFS(СВЦЭМ!$D$39:$D$789,СВЦЭМ!$A$39:$A$789,$A122,СВЦЭМ!$B$39:$B$789,Y$119)+'СЕТ СН'!$I$11+СВЦЭМ!$D$10+'СЕТ СН'!$I$6-'СЕТ СН'!$I$23</f>
        <v>3292.5725034000002</v>
      </c>
    </row>
    <row r="123" spans="1:32" ht="15.75" x14ac:dyDescent="0.2">
      <c r="A123" s="35">
        <f t="shared" si="3"/>
        <v>45630</v>
      </c>
      <c r="B123" s="36">
        <f>SUMIFS(СВЦЭМ!$D$39:$D$789,СВЦЭМ!$A$39:$A$789,$A123,СВЦЭМ!$B$39:$B$789,B$119)+'СЕТ СН'!$I$11+СВЦЭМ!$D$10+'СЕТ СН'!$I$6-'СЕТ СН'!$I$23</f>
        <v>3326.9353615499999</v>
      </c>
      <c r="C123" s="36">
        <f>SUMIFS(СВЦЭМ!$D$39:$D$789,СВЦЭМ!$A$39:$A$789,$A123,СВЦЭМ!$B$39:$B$789,C$119)+'СЕТ СН'!$I$11+СВЦЭМ!$D$10+'СЕТ СН'!$I$6-'СЕТ СН'!$I$23</f>
        <v>3392.9590953400002</v>
      </c>
      <c r="D123" s="36">
        <f>SUMIFS(СВЦЭМ!$D$39:$D$789,СВЦЭМ!$A$39:$A$789,$A123,СВЦЭМ!$B$39:$B$789,D$119)+'СЕТ СН'!$I$11+СВЦЭМ!$D$10+'СЕТ СН'!$I$6-'СЕТ СН'!$I$23</f>
        <v>3417.7466916600001</v>
      </c>
      <c r="E123" s="36">
        <f>SUMIFS(СВЦЭМ!$D$39:$D$789,СВЦЭМ!$A$39:$A$789,$A123,СВЦЭМ!$B$39:$B$789,E$119)+'СЕТ СН'!$I$11+СВЦЭМ!$D$10+'СЕТ СН'!$I$6-'СЕТ СН'!$I$23</f>
        <v>3433.00509487</v>
      </c>
      <c r="F123" s="36">
        <f>SUMIFS(СВЦЭМ!$D$39:$D$789,СВЦЭМ!$A$39:$A$789,$A123,СВЦЭМ!$B$39:$B$789,F$119)+'СЕТ СН'!$I$11+СВЦЭМ!$D$10+'СЕТ СН'!$I$6-'СЕТ СН'!$I$23</f>
        <v>3427.2794835300001</v>
      </c>
      <c r="G123" s="36">
        <f>SUMIFS(СВЦЭМ!$D$39:$D$789,СВЦЭМ!$A$39:$A$789,$A123,СВЦЭМ!$B$39:$B$789,G$119)+'СЕТ СН'!$I$11+СВЦЭМ!$D$10+'СЕТ СН'!$I$6-'СЕТ СН'!$I$23</f>
        <v>3412.3771634999998</v>
      </c>
      <c r="H123" s="36">
        <f>SUMIFS(СВЦЭМ!$D$39:$D$789,СВЦЭМ!$A$39:$A$789,$A123,СВЦЭМ!$B$39:$B$789,H$119)+'СЕТ СН'!$I$11+СВЦЭМ!$D$10+'СЕТ СН'!$I$6-'СЕТ СН'!$I$23</f>
        <v>3381.93948</v>
      </c>
      <c r="I123" s="36">
        <f>SUMIFS(СВЦЭМ!$D$39:$D$789,СВЦЭМ!$A$39:$A$789,$A123,СВЦЭМ!$B$39:$B$789,I$119)+'СЕТ СН'!$I$11+СВЦЭМ!$D$10+'СЕТ СН'!$I$6-'СЕТ СН'!$I$23</f>
        <v>3273.9712301599998</v>
      </c>
      <c r="J123" s="36">
        <f>SUMIFS(СВЦЭМ!$D$39:$D$789,СВЦЭМ!$A$39:$A$789,$A123,СВЦЭМ!$B$39:$B$789,J$119)+'СЕТ СН'!$I$11+СВЦЭМ!$D$10+'СЕТ СН'!$I$6-'СЕТ СН'!$I$23</f>
        <v>3220.69738409</v>
      </c>
      <c r="K123" s="36">
        <f>SUMIFS(СВЦЭМ!$D$39:$D$789,СВЦЭМ!$A$39:$A$789,$A123,СВЦЭМ!$B$39:$B$789,K$119)+'СЕТ СН'!$I$11+СВЦЭМ!$D$10+'СЕТ СН'!$I$6-'СЕТ СН'!$I$23</f>
        <v>3198.0140023399999</v>
      </c>
      <c r="L123" s="36">
        <f>SUMIFS(СВЦЭМ!$D$39:$D$789,СВЦЭМ!$A$39:$A$789,$A123,СВЦЭМ!$B$39:$B$789,L$119)+'СЕТ СН'!$I$11+СВЦЭМ!$D$10+'СЕТ СН'!$I$6-'СЕТ СН'!$I$23</f>
        <v>3126.62985794</v>
      </c>
      <c r="M123" s="36">
        <f>SUMIFS(СВЦЭМ!$D$39:$D$789,СВЦЭМ!$A$39:$A$789,$A123,СВЦЭМ!$B$39:$B$789,M$119)+'СЕТ СН'!$I$11+СВЦЭМ!$D$10+'СЕТ СН'!$I$6-'СЕТ СН'!$I$23</f>
        <v>3114.7793969800005</v>
      </c>
      <c r="N123" s="36">
        <f>SUMIFS(СВЦЭМ!$D$39:$D$789,СВЦЭМ!$A$39:$A$789,$A123,СВЦЭМ!$B$39:$B$789,N$119)+'СЕТ СН'!$I$11+СВЦЭМ!$D$10+'СЕТ СН'!$I$6-'СЕТ СН'!$I$23</f>
        <v>3149.2602666299999</v>
      </c>
      <c r="O123" s="36">
        <f>SUMIFS(СВЦЭМ!$D$39:$D$789,СВЦЭМ!$A$39:$A$789,$A123,СВЦЭМ!$B$39:$B$789,O$119)+'СЕТ СН'!$I$11+СВЦЭМ!$D$10+'СЕТ СН'!$I$6-'СЕТ СН'!$I$23</f>
        <v>3156.2573796399997</v>
      </c>
      <c r="P123" s="36">
        <f>SUMIFS(СВЦЭМ!$D$39:$D$789,СВЦЭМ!$A$39:$A$789,$A123,СВЦЭМ!$B$39:$B$789,P$119)+'СЕТ СН'!$I$11+СВЦЭМ!$D$10+'СЕТ СН'!$I$6-'СЕТ СН'!$I$23</f>
        <v>3170.4274645299997</v>
      </c>
      <c r="Q123" s="36">
        <f>SUMIFS(СВЦЭМ!$D$39:$D$789,СВЦЭМ!$A$39:$A$789,$A123,СВЦЭМ!$B$39:$B$789,Q$119)+'СЕТ СН'!$I$11+СВЦЭМ!$D$10+'СЕТ СН'!$I$6-'СЕТ СН'!$I$23</f>
        <v>3179.9701189100001</v>
      </c>
      <c r="R123" s="36">
        <f>SUMIFS(СВЦЭМ!$D$39:$D$789,СВЦЭМ!$A$39:$A$789,$A123,СВЦЭМ!$B$39:$B$789,R$119)+'СЕТ СН'!$I$11+СВЦЭМ!$D$10+'СЕТ СН'!$I$6-'СЕТ СН'!$I$23</f>
        <v>3171.6239974699997</v>
      </c>
      <c r="S123" s="36">
        <f>SUMIFS(СВЦЭМ!$D$39:$D$789,СВЦЭМ!$A$39:$A$789,$A123,СВЦЭМ!$B$39:$B$789,S$119)+'СЕТ СН'!$I$11+СВЦЭМ!$D$10+'СЕТ СН'!$I$6-'СЕТ СН'!$I$23</f>
        <v>3122.7737602000002</v>
      </c>
      <c r="T123" s="36">
        <f>SUMIFS(СВЦЭМ!$D$39:$D$789,СВЦЭМ!$A$39:$A$789,$A123,СВЦЭМ!$B$39:$B$789,T$119)+'СЕТ СН'!$I$11+СВЦЭМ!$D$10+'СЕТ СН'!$I$6-'СЕТ СН'!$I$23</f>
        <v>3073.9022392800002</v>
      </c>
      <c r="U123" s="36">
        <f>SUMIFS(СВЦЭМ!$D$39:$D$789,СВЦЭМ!$A$39:$A$789,$A123,СВЦЭМ!$B$39:$B$789,U$119)+'СЕТ СН'!$I$11+СВЦЭМ!$D$10+'СЕТ СН'!$I$6-'СЕТ СН'!$I$23</f>
        <v>3077.2325402800002</v>
      </c>
      <c r="V123" s="36">
        <f>SUMIFS(СВЦЭМ!$D$39:$D$789,СВЦЭМ!$A$39:$A$789,$A123,СВЦЭМ!$B$39:$B$789,V$119)+'СЕТ СН'!$I$11+СВЦЭМ!$D$10+'СЕТ СН'!$I$6-'СЕТ СН'!$I$23</f>
        <v>3117.4654971200002</v>
      </c>
      <c r="W123" s="36">
        <f>SUMIFS(СВЦЭМ!$D$39:$D$789,СВЦЭМ!$A$39:$A$789,$A123,СВЦЭМ!$B$39:$B$789,W$119)+'СЕТ СН'!$I$11+СВЦЭМ!$D$10+'СЕТ СН'!$I$6-'СЕТ СН'!$I$23</f>
        <v>3138.5240998500003</v>
      </c>
      <c r="X123" s="36">
        <f>SUMIFS(СВЦЭМ!$D$39:$D$789,СВЦЭМ!$A$39:$A$789,$A123,СВЦЭМ!$B$39:$B$789,X$119)+'СЕТ СН'!$I$11+СВЦЭМ!$D$10+'СЕТ СН'!$I$6-'СЕТ СН'!$I$23</f>
        <v>3174.4158116599997</v>
      </c>
      <c r="Y123" s="36">
        <f>SUMIFS(СВЦЭМ!$D$39:$D$789,СВЦЭМ!$A$39:$A$789,$A123,СВЦЭМ!$B$39:$B$789,Y$119)+'СЕТ СН'!$I$11+СВЦЭМ!$D$10+'СЕТ СН'!$I$6-'СЕТ СН'!$I$23</f>
        <v>3213.4662134</v>
      </c>
    </row>
    <row r="124" spans="1:32" ht="15.75" x14ac:dyDescent="0.2">
      <c r="A124" s="35">
        <f t="shared" si="3"/>
        <v>45631</v>
      </c>
      <c r="B124" s="36">
        <f>SUMIFS(СВЦЭМ!$D$39:$D$789,СВЦЭМ!$A$39:$A$789,$A124,СВЦЭМ!$B$39:$B$789,B$119)+'СЕТ СН'!$I$11+СВЦЭМ!$D$10+'СЕТ СН'!$I$6-'СЕТ СН'!$I$23</f>
        <v>3222.9049258199998</v>
      </c>
      <c r="C124" s="36">
        <f>SUMIFS(СВЦЭМ!$D$39:$D$789,СВЦЭМ!$A$39:$A$789,$A124,СВЦЭМ!$B$39:$B$789,C$119)+'СЕТ СН'!$I$11+СВЦЭМ!$D$10+'СЕТ СН'!$I$6-'СЕТ СН'!$I$23</f>
        <v>3275.8795492899999</v>
      </c>
      <c r="D124" s="36">
        <f>SUMIFS(СВЦЭМ!$D$39:$D$789,СВЦЭМ!$A$39:$A$789,$A124,СВЦЭМ!$B$39:$B$789,D$119)+'СЕТ СН'!$I$11+СВЦЭМ!$D$10+'СЕТ СН'!$I$6-'СЕТ СН'!$I$23</f>
        <v>3288.2477360299999</v>
      </c>
      <c r="E124" s="36">
        <f>SUMIFS(СВЦЭМ!$D$39:$D$789,СВЦЭМ!$A$39:$A$789,$A124,СВЦЭМ!$B$39:$B$789,E$119)+'СЕТ СН'!$I$11+СВЦЭМ!$D$10+'СЕТ СН'!$I$6-'СЕТ СН'!$I$23</f>
        <v>3301.0267076099999</v>
      </c>
      <c r="F124" s="36">
        <f>SUMIFS(СВЦЭМ!$D$39:$D$789,СВЦЭМ!$A$39:$A$789,$A124,СВЦЭМ!$B$39:$B$789,F$119)+'СЕТ СН'!$I$11+СВЦЭМ!$D$10+'СЕТ СН'!$I$6-'СЕТ СН'!$I$23</f>
        <v>3295.0341804</v>
      </c>
      <c r="G124" s="36">
        <f>SUMIFS(СВЦЭМ!$D$39:$D$789,СВЦЭМ!$A$39:$A$789,$A124,СВЦЭМ!$B$39:$B$789,G$119)+'СЕТ СН'!$I$11+СВЦЭМ!$D$10+'СЕТ СН'!$I$6-'СЕТ СН'!$I$23</f>
        <v>3270.1349191899999</v>
      </c>
      <c r="H124" s="36">
        <f>SUMIFS(СВЦЭМ!$D$39:$D$789,СВЦЭМ!$A$39:$A$789,$A124,СВЦЭМ!$B$39:$B$789,H$119)+'СЕТ СН'!$I$11+СВЦЭМ!$D$10+'СЕТ СН'!$I$6-'СЕТ СН'!$I$23</f>
        <v>3193.4699581299997</v>
      </c>
      <c r="I124" s="36">
        <f>SUMIFS(СВЦЭМ!$D$39:$D$789,СВЦЭМ!$A$39:$A$789,$A124,СВЦЭМ!$B$39:$B$789,I$119)+'СЕТ СН'!$I$11+СВЦЭМ!$D$10+'СЕТ СН'!$I$6-'СЕТ СН'!$I$23</f>
        <v>3111.9383611800004</v>
      </c>
      <c r="J124" s="36">
        <f>SUMIFS(СВЦЭМ!$D$39:$D$789,СВЦЭМ!$A$39:$A$789,$A124,СВЦЭМ!$B$39:$B$789,J$119)+'СЕТ СН'!$I$11+СВЦЭМ!$D$10+'СЕТ СН'!$I$6-'СЕТ СН'!$I$23</f>
        <v>3068.9815855500001</v>
      </c>
      <c r="K124" s="36">
        <f>SUMIFS(СВЦЭМ!$D$39:$D$789,СВЦЭМ!$A$39:$A$789,$A124,СВЦЭМ!$B$39:$B$789,K$119)+'СЕТ СН'!$I$11+СВЦЭМ!$D$10+'СЕТ СН'!$I$6-'СЕТ СН'!$I$23</f>
        <v>3038.8450078400001</v>
      </c>
      <c r="L124" s="36">
        <f>SUMIFS(СВЦЭМ!$D$39:$D$789,СВЦЭМ!$A$39:$A$789,$A124,СВЦЭМ!$B$39:$B$789,L$119)+'СЕТ СН'!$I$11+СВЦЭМ!$D$10+'СЕТ СН'!$I$6-'СЕТ СН'!$I$23</f>
        <v>3028.75688962</v>
      </c>
      <c r="M124" s="36">
        <f>SUMIFS(СВЦЭМ!$D$39:$D$789,СВЦЭМ!$A$39:$A$789,$A124,СВЦЭМ!$B$39:$B$789,M$119)+'СЕТ СН'!$I$11+СВЦЭМ!$D$10+'СЕТ СН'!$I$6-'СЕТ СН'!$I$23</f>
        <v>3053.4630777900002</v>
      </c>
      <c r="N124" s="36">
        <f>SUMIFS(СВЦЭМ!$D$39:$D$789,СВЦЭМ!$A$39:$A$789,$A124,СВЦЭМ!$B$39:$B$789,N$119)+'СЕТ СН'!$I$11+СВЦЭМ!$D$10+'СЕТ СН'!$I$6-'СЕТ СН'!$I$23</f>
        <v>3064.0853944700002</v>
      </c>
      <c r="O124" s="36">
        <f>SUMIFS(СВЦЭМ!$D$39:$D$789,СВЦЭМ!$A$39:$A$789,$A124,СВЦЭМ!$B$39:$B$789,O$119)+'СЕТ СН'!$I$11+СВЦЭМ!$D$10+'СЕТ СН'!$I$6-'СЕТ СН'!$I$23</f>
        <v>3071.34364568</v>
      </c>
      <c r="P124" s="36">
        <f>SUMIFS(СВЦЭМ!$D$39:$D$789,СВЦЭМ!$A$39:$A$789,$A124,СВЦЭМ!$B$39:$B$789,P$119)+'СЕТ СН'!$I$11+СВЦЭМ!$D$10+'СЕТ СН'!$I$6-'СЕТ СН'!$I$23</f>
        <v>3086.85342287</v>
      </c>
      <c r="Q124" s="36">
        <f>SUMIFS(СВЦЭМ!$D$39:$D$789,СВЦЭМ!$A$39:$A$789,$A124,СВЦЭМ!$B$39:$B$789,Q$119)+'СЕТ СН'!$I$11+СВЦЭМ!$D$10+'СЕТ СН'!$I$6-'СЕТ СН'!$I$23</f>
        <v>3109.9701157300005</v>
      </c>
      <c r="R124" s="36">
        <f>SUMIFS(СВЦЭМ!$D$39:$D$789,СВЦЭМ!$A$39:$A$789,$A124,СВЦЭМ!$B$39:$B$789,R$119)+'СЕТ СН'!$I$11+СВЦЭМ!$D$10+'СЕТ СН'!$I$6-'СЕТ СН'!$I$23</f>
        <v>3112.6666911600005</v>
      </c>
      <c r="S124" s="36">
        <f>SUMIFS(СВЦЭМ!$D$39:$D$789,СВЦЭМ!$A$39:$A$789,$A124,СВЦЭМ!$B$39:$B$789,S$119)+'СЕТ СН'!$I$11+СВЦЭМ!$D$10+'СЕТ СН'!$I$6-'СЕТ СН'!$I$23</f>
        <v>3057.6239442700003</v>
      </c>
      <c r="T124" s="36">
        <f>SUMIFS(СВЦЭМ!$D$39:$D$789,СВЦЭМ!$A$39:$A$789,$A124,СВЦЭМ!$B$39:$B$789,T$119)+'СЕТ СН'!$I$11+СВЦЭМ!$D$10+'СЕТ СН'!$I$6-'СЕТ СН'!$I$23</f>
        <v>3004.13013366</v>
      </c>
      <c r="U124" s="36">
        <f>SUMIFS(СВЦЭМ!$D$39:$D$789,СВЦЭМ!$A$39:$A$789,$A124,СВЦЭМ!$B$39:$B$789,U$119)+'СЕТ СН'!$I$11+СВЦЭМ!$D$10+'СЕТ СН'!$I$6-'СЕТ СН'!$I$23</f>
        <v>3004.4663194499999</v>
      </c>
      <c r="V124" s="36">
        <f>SUMIFS(СВЦЭМ!$D$39:$D$789,СВЦЭМ!$A$39:$A$789,$A124,СВЦЭМ!$B$39:$B$789,V$119)+'СЕТ СН'!$I$11+СВЦЭМ!$D$10+'СЕТ СН'!$I$6-'СЕТ СН'!$I$23</f>
        <v>3040.4843118400004</v>
      </c>
      <c r="W124" s="36">
        <f>SUMIFS(СВЦЭМ!$D$39:$D$789,СВЦЭМ!$A$39:$A$789,$A124,СВЦЭМ!$B$39:$B$789,W$119)+'СЕТ СН'!$I$11+СВЦЭМ!$D$10+'СЕТ СН'!$I$6-'СЕТ СН'!$I$23</f>
        <v>3050.85894405</v>
      </c>
      <c r="X124" s="36">
        <f>SUMIFS(СВЦЭМ!$D$39:$D$789,СВЦЭМ!$A$39:$A$789,$A124,СВЦЭМ!$B$39:$B$789,X$119)+'СЕТ СН'!$I$11+СВЦЭМ!$D$10+'СЕТ СН'!$I$6-'СЕТ СН'!$I$23</f>
        <v>3066.3180594300002</v>
      </c>
      <c r="Y124" s="36">
        <f>SUMIFS(СВЦЭМ!$D$39:$D$789,СВЦЭМ!$A$39:$A$789,$A124,СВЦЭМ!$B$39:$B$789,Y$119)+'СЕТ СН'!$I$11+СВЦЭМ!$D$10+'СЕТ СН'!$I$6-'СЕТ СН'!$I$23</f>
        <v>3076.9409130000004</v>
      </c>
    </row>
    <row r="125" spans="1:32" ht="15.75" x14ac:dyDescent="0.2">
      <c r="A125" s="35">
        <f t="shared" si="3"/>
        <v>45632</v>
      </c>
      <c r="B125" s="36">
        <f>SUMIFS(СВЦЭМ!$D$39:$D$789,СВЦЭМ!$A$39:$A$789,$A125,СВЦЭМ!$B$39:$B$789,B$119)+'СЕТ СН'!$I$11+СВЦЭМ!$D$10+'СЕТ СН'!$I$6-'СЕТ СН'!$I$23</f>
        <v>3182.52231635</v>
      </c>
      <c r="C125" s="36">
        <f>SUMIFS(СВЦЭМ!$D$39:$D$789,СВЦЭМ!$A$39:$A$789,$A125,СВЦЭМ!$B$39:$B$789,C$119)+'СЕТ СН'!$I$11+СВЦЭМ!$D$10+'СЕТ СН'!$I$6-'СЕТ СН'!$I$23</f>
        <v>3254.3428880299998</v>
      </c>
      <c r="D125" s="36">
        <f>SUMIFS(СВЦЭМ!$D$39:$D$789,СВЦЭМ!$A$39:$A$789,$A125,СВЦЭМ!$B$39:$B$789,D$119)+'СЕТ СН'!$I$11+СВЦЭМ!$D$10+'СЕТ СН'!$I$6-'СЕТ СН'!$I$23</f>
        <v>3280.6203610699999</v>
      </c>
      <c r="E125" s="36">
        <f>SUMIFS(СВЦЭМ!$D$39:$D$789,СВЦЭМ!$A$39:$A$789,$A125,СВЦЭМ!$B$39:$B$789,E$119)+'СЕТ СН'!$I$11+СВЦЭМ!$D$10+'СЕТ СН'!$I$6-'СЕТ СН'!$I$23</f>
        <v>3292.9566424999998</v>
      </c>
      <c r="F125" s="36">
        <f>SUMIFS(СВЦЭМ!$D$39:$D$789,СВЦЭМ!$A$39:$A$789,$A125,СВЦЭМ!$B$39:$B$789,F$119)+'СЕТ СН'!$I$11+СВЦЭМ!$D$10+'СЕТ СН'!$I$6-'СЕТ СН'!$I$23</f>
        <v>3290.8823508700002</v>
      </c>
      <c r="G125" s="36">
        <f>SUMIFS(СВЦЭМ!$D$39:$D$789,СВЦЭМ!$A$39:$A$789,$A125,СВЦЭМ!$B$39:$B$789,G$119)+'СЕТ СН'!$I$11+СВЦЭМ!$D$10+'СЕТ СН'!$I$6-'СЕТ СН'!$I$23</f>
        <v>3271.8685585399999</v>
      </c>
      <c r="H125" s="36">
        <f>SUMIFS(СВЦЭМ!$D$39:$D$789,СВЦЭМ!$A$39:$A$789,$A125,СВЦЭМ!$B$39:$B$789,H$119)+'СЕТ СН'!$I$11+СВЦЭМ!$D$10+'СЕТ СН'!$I$6-'СЕТ СН'!$I$23</f>
        <v>3189.95289834</v>
      </c>
      <c r="I125" s="36">
        <f>SUMIFS(СВЦЭМ!$D$39:$D$789,СВЦЭМ!$A$39:$A$789,$A125,СВЦЭМ!$B$39:$B$789,I$119)+'СЕТ СН'!$I$11+СВЦЭМ!$D$10+'СЕТ СН'!$I$6-'СЕТ СН'!$I$23</f>
        <v>3120.1820316399999</v>
      </c>
      <c r="J125" s="36">
        <f>SUMIFS(СВЦЭМ!$D$39:$D$789,СВЦЭМ!$A$39:$A$789,$A125,СВЦЭМ!$B$39:$B$789,J$119)+'СЕТ СН'!$I$11+СВЦЭМ!$D$10+'СЕТ СН'!$I$6-'СЕТ СН'!$I$23</f>
        <v>3059.1645619500005</v>
      </c>
      <c r="K125" s="36">
        <f>SUMIFS(СВЦЭМ!$D$39:$D$789,СВЦЭМ!$A$39:$A$789,$A125,СВЦЭМ!$B$39:$B$789,K$119)+'СЕТ СН'!$I$11+СВЦЭМ!$D$10+'СЕТ СН'!$I$6-'СЕТ СН'!$I$23</f>
        <v>3027.1084773700004</v>
      </c>
      <c r="L125" s="36">
        <f>SUMIFS(СВЦЭМ!$D$39:$D$789,СВЦЭМ!$A$39:$A$789,$A125,СВЦЭМ!$B$39:$B$789,L$119)+'СЕТ СН'!$I$11+СВЦЭМ!$D$10+'СЕТ СН'!$I$6-'СЕТ СН'!$I$23</f>
        <v>3030.1757943400003</v>
      </c>
      <c r="M125" s="36">
        <f>SUMIFS(СВЦЭМ!$D$39:$D$789,СВЦЭМ!$A$39:$A$789,$A125,СВЦЭМ!$B$39:$B$789,M$119)+'СЕТ СН'!$I$11+СВЦЭМ!$D$10+'СЕТ СН'!$I$6-'СЕТ СН'!$I$23</f>
        <v>3045.0787615500003</v>
      </c>
      <c r="N125" s="36">
        <f>SUMIFS(СВЦЭМ!$D$39:$D$789,СВЦЭМ!$A$39:$A$789,$A125,СВЦЭМ!$B$39:$B$789,N$119)+'СЕТ СН'!$I$11+СВЦЭМ!$D$10+'СЕТ СН'!$I$6-'СЕТ СН'!$I$23</f>
        <v>3053.9920233500002</v>
      </c>
      <c r="O125" s="36">
        <f>SUMIFS(СВЦЭМ!$D$39:$D$789,СВЦЭМ!$A$39:$A$789,$A125,СВЦЭМ!$B$39:$B$789,O$119)+'СЕТ СН'!$I$11+СВЦЭМ!$D$10+'СЕТ СН'!$I$6-'СЕТ СН'!$I$23</f>
        <v>3059.2635298499999</v>
      </c>
      <c r="P125" s="36">
        <f>SUMIFS(СВЦЭМ!$D$39:$D$789,СВЦЭМ!$A$39:$A$789,$A125,СВЦЭМ!$B$39:$B$789,P$119)+'СЕТ СН'!$I$11+СВЦЭМ!$D$10+'СЕТ СН'!$I$6-'СЕТ СН'!$I$23</f>
        <v>3080.4381097900005</v>
      </c>
      <c r="Q125" s="36">
        <f>SUMIFS(СВЦЭМ!$D$39:$D$789,СВЦЭМ!$A$39:$A$789,$A125,СВЦЭМ!$B$39:$B$789,Q$119)+'СЕТ СН'!$I$11+СВЦЭМ!$D$10+'СЕТ СН'!$I$6-'СЕТ СН'!$I$23</f>
        <v>3091.4387364200002</v>
      </c>
      <c r="R125" s="36">
        <f>SUMIFS(СВЦЭМ!$D$39:$D$789,СВЦЭМ!$A$39:$A$789,$A125,СВЦЭМ!$B$39:$B$789,R$119)+'СЕТ СН'!$I$11+СВЦЭМ!$D$10+'СЕТ СН'!$I$6-'СЕТ СН'!$I$23</f>
        <v>3084.2361532000004</v>
      </c>
      <c r="S125" s="36">
        <f>SUMIFS(СВЦЭМ!$D$39:$D$789,СВЦЭМ!$A$39:$A$789,$A125,СВЦЭМ!$B$39:$B$789,S$119)+'СЕТ СН'!$I$11+СВЦЭМ!$D$10+'СЕТ СН'!$I$6-'СЕТ СН'!$I$23</f>
        <v>3062.9095436600001</v>
      </c>
      <c r="T125" s="36">
        <f>SUMIFS(СВЦЭМ!$D$39:$D$789,СВЦЭМ!$A$39:$A$789,$A125,СВЦЭМ!$B$39:$B$789,T$119)+'СЕТ СН'!$I$11+СВЦЭМ!$D$10+'СЕТ СН'!$I$6-'СЕТ СН'!$I$23</f>
        <v>3010.4534728799999</v>
      </c>
      <c r="U125" s="36">
        <f>SUMIFS(СВЦЭМ!$D$39:$D$789,СВЦЭМ!$A$39:$A$789,$A125,СВЦЭМ!$B$39:$B$789,U$119)+'СЕТ СН'!$I$11+СВЦЭМ!$D$10+'СЕТ СН'!$I$6-'СЕТ СН'!$I$23</f>
        <v>2996.2670678300001</v>
      </c>
      <c r="V125" s="36">
        <f>SUMIFS(СВЦЭМ!$D$39:$D$789,СВЦЭМ!$A$39:$A$789,$A125,СВЦЭМ!$B$39:$B$789,V$119)+'СЕТ СН'!$I$11+СВЦЭМ!$D$10+'СЕТ СН'!$I$6-'СЕТ СН'!$I$23</f>
        <v>3039.8931614900002</v>
      </c>
      <c r="W125" s="36">
        <f>SUMIFS(СВЦЭМ!$D$39:$D$789,СВЦЭМ!$A$39:$A$789,$A125,СВЦЭМ!$B$39:$B$789,W$119)+'СЕТ СН'!$I$11+СВЦЭМ!$D$10+'СЕТ СН'!$I$6-'СЕТ СН'!$I$23</f>
        <v>3042.0397773600002</v>
      </c>
      <c r="X125" s="36">
        <f>SUMIFS(СВЦЭМ!$D$39:$D$789,СВЦЭМ!$A$39:$A$789,$A125,СВЦЭМ!$B$39:$B$789,X$119)+'СЕТ СН'!$I$11+СВЦЭМ!$D$10+'СЕТ СН'!$I$6-'СЕТ СН'!$I$23</f>
        <v>3048.5798904100002</v>
      </c>
      <c r="Y125" s="36">
        <f>SUMIFS(СВЦЭМ!$D$39:$D$789,СВЦЭМ!$A$39:$A$789,$A125,СВЦЭМ!$B$39:$B$789,Y$119)+'СЕТ СН'!$I$11+СВЦЭМ!$D$10+'СЕТ СН'!$I$6-'СЕТ СН'!$I$23</f>
        <v>3077.4429275500001</v>
      </c>
    </row>
    <row r="126" spans="1:32" ht="15.75" x14ac:dyDescent="0.2">
      <c r="A126" s="35">
        <f t="shared" si="3"/>
        <v>45633</v>
      </c>
      <c r="B126" s="36">
        <f>SUMIFS(СВЦЭМ!$D$39:$D$789,СВЦЭМ!$A$39:$A$789,$A126,СВЦЭМ!$B$39:$B$789,B$119)+'СЕТ СН'!$I$11+СВЦЭМ!$D$10+'СЕТ СН'!$I$6-'СЕТ СН'!$I$23</f>
        <v>3160.0848109200001</v>
      </c>
      <c r="C126" s="36">
        <f>SUMIFS(СВЦЭМ!$D$39:$D$789,СВЦЭМ!$A$39:$A$789,$A126,СВЦЭМ!$B$39:$B$789,C$119)+'СЕТ СН'!$I$11+СВЦЭМ!$D$10+'СЕТ СН'!$I$6-'СЕТ СН'!$I$23</f>
        <v>3132.4833189700003</v>
      </c>
      <c r="D126" s="36">
        <f>SUMIFS(СВЦЭМ!$D$39:$D$789,СВЦЭМ!$A$39:$A$789,$A126,СВЦЭМ!$B$39:$B$789,D$119)+'СЕТ СН'!$I$11+СВЦЭМ!$D$10+'СЕТ СН'!$I$6-'СЕТ СН'!$I$23</f>
        <v>3163.1798161500001</v>
      </c>
      <c r="E126" s="36">
        <f>SUMIFS(СВЦЭМ!$D$39:$D$789,СВЦЭМ!$A$39:$A$789,$A126,СВЦЭМ!$B$39:$B$789,E$119)+'СЕТ СН'!$I$11+СВЦЭМ!$D$10+'СЕТ СН'!$I$6-'СЕТ СН'!$I$23</f>
        <v>3187.6727906900001</v>
      </c>
      <c r="F126" s="36">
        <f>SUMIFS(СВЦЭМ!$D$39:$D$789,СВЦЭМ!$A$39:$A$789,$A126,СВЦЭМ!$B$39:$B$789,F$119)+'СЕТ СН'!$I$11+СВЦЭМ!$D$10+'СЕТ СН'!$I$6-'СЕТ СН'!$I$23</f>
        <v>3184.8649137099997</v>
      </c>
      <c r="G126" s="36">
        <f>SUMIFS(СВЦЭМ!$D$39:$D$789,СВЦЭМ!$A$39:$A$789,$A126,СВЦЭМ!$B$39:$B$789,G$119)+'СЕТ СН'!$I$11+СВЦЭМ!$D$10+'СЕТ СН'!$I$6-'СЕТ СН'!$I$23</f>
        <v>3167.2286795800001</v>
      </c>
      <c r="H126" s="36">
        <f>SUMIFS(СВЦЭМ!$D$39:$D$789,СВЦЭМ!$A$39:$A$789,$A126,СВЦЭМ!$B$39:$B$789,H$119)+'СЕТ СН'!$I$11+СВЦЭМ!$D$10+'СЕТ СН'!$I$6-'СЕТ СН'!$I$23</f>
        <v>3144.3541627499999</v>
      </c>
      <c r="I126" s="36">
        <f>SUMIFS(СВЦЭМ!$D$39:$D$789,СВЦЭМ!$A$39:$A$789,$A126,СВЦЭМ!$B$39:$B$789,I$119)+'СЕТ СН'!$I$11+СВЦЭМ!$D$10+'СЕТ СН'!$I$6-'СЕТ СН'!$I$23</f>
        <v>3144.38596732</v>
      </c>
      <c r="J126" s="36">
        <f>SUMIFS(СВЦЭМ!$D$39:$D$789,СВЦЭМ!$A$39:$A$789,$A126,СВЦЭМ!$B$39:$B$789,J$119)+'СЕТ СН'!$I$11+СВЦЭМ!$D$10+'СЕТ СН'!$I$6-'СЕТ СН'!$I$23</f>
        <v>3082.4412816500003</v>
      </c>
      <c r="K126" s="36">
        <f>SUMIFS(СВЦЭМ!$D$39:$D$789,СВЦЭМ!$A$39:$A$789,$A126,СВЦЭМ!$B$39:$B$789,K$119)+'СЕТ СН'!$I$11+СВЦЭМ!$D$10+'СЕТ СН'!$I$6-'СЕТ СН'!$I$23</f>
        <v>2994.8716951200004</v>
      </c>
      <c r="L126" s="36">
        <f>SUMIFS(СВЦЭМ!$D$39:$D$789,СВЦЭМ!$A$39:$A$789,$A126,СВЦЭМ!$B$39:$B$789,L$119)+'СЕТ СН'!$I$11+СВЦЭМ!$D$10+'СЕТ СН'!$I$6-'СЕТ СН'!$I$23</f>
        <v>2964.7563024700003</v>
      </c>
      <c r="M126" s="36">
        <f>SUMIFS(СВЦЭМ!$D$39:$D$789,СВЦЭМ!$A$39:$A$789,$A126,СВЦЭМ!$B$39:$B$789,M$119)+'СЕТ СН'!$I$11+СВЦЭМ!$D$10+'СЕТ СН'!$I$6-'СЕТ СН'!$I$23</f>
        <v>2966.6161116399999</v>
      </c>
      <c r="N126" s="36">
        <f>SUMIFS(СВЦЭМ!$D$39:$D$789,СВЦЭМ!$A$39:$A$789,$A126,СВЦЭМ!$B$39:$B$789,N$119)+'СЕТ СН'!$I$11+СВЦЭМ!$D$10+'СЕТ СН'!$I$6-'СЕТ СН'!$I$23</f>
        <v>2987.3022284100002</v>
      </c>
      <c r="O126" s="36">
        <f>SUMIFS(СВЦЭМ!$D$39:$D$789,СВЦЭМ!$A$39:$A$789,$A126,СВЦЭМ!$B$39:$B$789,O$119)+'СЕТ СН'!$I$11+СВЦЭМ!$D$10+'СЕТ СН'!$I$6-'СЕТ СН'!$I$23</f>
        <v>2991.9258288000001</v>
      </c>
      <c r="P126" s="36">
        <f>SUMIFS(СВЦЭМ!$D$39:$D$789,СВЦЭМ!$A$39:$A$789,$A126,СВЦЭМ!$B$39:$B$789,P$119)+'СЕТ СН'!$I$11+СВЦЭМ!$D$10+'СЕТ СН'!$I$6-'СЕТ СН'!$I$23</f>
        <v>3007.7964114100005</v>
      </c>
      <c r="Q126" s="36">
        <f>SUMIFS(СВЦЭМ!$D$39:$D$789,СВЦЭМ!$A$39:$A$789,$A126,СВЦЭМ!$B$39:$B$789,Q$119)+'СЕТ СН'!$I$11+СВЦЭМ!$D$10+'СЕТ СН'!$I$6-'СЕТ СН'!$I$23</f>
        <v>3005.9563599100002</v>
      </c>
      <c r="R126" s="36">
        <f>SUMIFS(СВЦЭМ!$D$39:$D$789,СВЦЭМ!$A$39:$A$789,$A126,СВЦЭМ!$B$39:$B$789,R$119)+'СЕТ СН'!$I$11+СВЦЭМ!$D$10+'СЕТ СН'!$I$6-'СЕТ СН'!$I$23</f>
        <v>3009.8636764500002</v>
      </c>
      <c r="S126" s="36">
        <f>SUMIFS(СВЦЭМ!$D$39:$D$789,СВЦЭМ!$A$39:$A$789,$A126,СВЦЭМ!$B$39:$B$789,S$119)+'СЕТ СН'!$I$11+СВЦЭМ!$D$10+'СЕТ СН'!$I$6-'СЕТ СН'!$I$23</f>
        <v>2980.3911987199999</v>
      </c>
      <c r="T126" s="36">
        <f>SUMIFS(СВЦЭМ!$D$39:$D$789,СВЦЭМ!$A$39:$A$789,$A126,СВЦЭМ!$B$39:$B$789,T$119)+'СЕТ СН'!$I$11+СВЦЭМ!$D$10+'СЕТ СН'!$I$6-'СЕТ СН'!$I$23</f>
        <v>2940.1512880700002</v>
      </c>
      <c r="U126" s="36">
        <f>SUMIFS(СВЦЭМ!$D$39:$D$789,СВЦЭМ!$A$39:$A$789,$A126,СВЦЭМ!$B$39:$B$789,U$119)+'СЕТ СН'!$I$11+СВЦЭМ!$D$10+'СЕТ СН'!$I$6-'СЕТ СН'!$I$23</f>
        <v>2962.5006156700001</v>
      </c>
      <c r="V126" s="36">
        <f>SUMIFS(СВЦЭМ!$D$39:$D$789,СВЦЭМ!$A$39:$A$789,$A126,СВЦЭМ!$B$39:$B$789,V$119)+'СЕТ СН'!$I$11+СВЦЭМ!$D$10+'СЕТ СН'!$I$6-'СЕТ СН'!$I$23</f>
        <v>2979.8607493700001</v>
      </c>
      <c r="W126" s="36">
        <f>SUMIFS(СВЦЭМ!$D$39:$D$789,СВЦЭМ!$A$39:$A$789,$A126,СВЦЭМ!$B$39:$B$789,W$119)+'СЕТ СН'!$I$11+СВЦЭМ!$D$10+'СЕТ СН'!$I$6-'СЕТ СН'!$I$23</f>
        <v>2997.0831504100001</v>
      </c>
      <c r="X126" s="36">
        <f>SUMIFS(СВЦЭМ!$D$39:$D$789,СВЦЭМ!$A$39:$A$789,$A126,СВЦЭМ!$B$39:$B$789,X$119)+'СЕТ СН'!$I$11+СВЦЭМ!$D$10+'СЕТ СН'!$I$6-'СЕТ СН'!$I$23</f>
        <v>3038.0591909300001</v>
      </c>
      <c r="Y126" s="36">
        <f>SUMIFS(СВЦЭМ!$D$39:$D$789,СВЦЭМ!$A$39:$A$789,$A126,СВЦЭМ!$B$39:$B$789,Y$119)+'СЕТ СН'!$I$11+СВЦЭМ!$D$10+'СЕТ СН'!$I$6-'СЕТ СН'!$I$23</f>
        <v>3095.2540652000002</v>
      </c>
    </row>
    <row r="127" spans="1:32" ht="15.75" x14ac:dyDescent="0.2">
      <c r="A127" s="35">
        <f t="shared" si="3"/>
        <v>45634</v>
      </c>
      <c r="B127" s="36">
        <f>SUMIFS(СВЦЭМ!$D$39:$D$789,СВЦЭМ!$A$39:$A$789,$A127,СВЦЭМ!$B$39:$B$789,B$119)+'СЕТ СН'!$I$11+СВЦЭМ!$D$10+'СЕТ СН'!$I$6-'СЕТ СН'!$I$23</f>
        <v>3087.3660600400003</v>
      </c>
      <c r="C127" s="36">
        <f>SUMIFS(СВЦЭМ!$D$39:$D$789,СВЦЭМ!$A$39:$A$789,$A127,СВЦЭМ!$B$39:$B$789,C$119)+'СЕТ СН'!$I$11+СВЦЭМ!$D$10+'СЕТ СН'!$I$6-'СЕТ СН'!$I$23</f>
        <v>3120.4485043000004</v>
      </c>
      <c r="D127" s="36">
        <f>SUMIFS(СВЦЭМ!$D$39:$D$789,СВЦЭМ!$A$39:$A$789,$A127,СВЦЭМ!$B$39:$B$789,D$119)+'СЕТ СН'!$I$11+СВЦЭМ!$D$10+'СЕТ СН'!$I$6-'СЕТ СН'!$I$23</f>
        <v>3152.4568170400003</v>
      </c>
      <c r="E127" s="36">
        <f>SUMIFS(СВЦЭМ!$D$39:$D$789,СВЦЭМ!$A$39:$A$789,$A127,СВЦЭМ!$B$39:$B$789,E$119)+'СЕТ СН'!$I$11+СВЦЭМ!$D$10+'СЕТ СН'!$I$6-'СЕТ СН'!$I$23</f>
        <v>3182.7345516999999</v>
      </c>
      <c r="F127" s="36">
        <f>SUMIFS(СВЦЭМ!$D$39:$D$789,СВЦЭМ!$A$39:$A$789,$A127,СВЦЭМ!$B$39:$B$789,F$119)+'СЕТ СН'!$I$11+СВЦЭМ!$D$10+'СЕТ СН'!$I$6-'СЕТ СН'!$I$23</f>
        <v>3195.7657031600002</v>
      </c>
      <c r="G127" s="36">
        <f>SUMIFS(СВЦЭМ!$D$39:$D$789,СВЦЭМ!$A$39:$A$789,$A127,СВЦЭМ!$B$39:$B$789,G$119)+'СЕТ СН'!$I$11+СВЦЭМ!$D$10+'СЕТ СН'!$I$6-'СЕТ СН'!$I$23</f>
        <v>3172.0505256599999</v>
      </c>
      <c r="H127" s="36">
        <f>SUMIFS(СВЦЭМ!$D$39:$D$789,СВЦЭМ!$A$39:$A$789,$A127,СВЦЭМ!$B$39:$B$789,H$119)+'СЕТ СН'!$I$11+СВЦЭМ!$D$10+'СЕТ СН'!$I$6-'СЕТ СН'!$I$23</f>
        <v>3189.1123385200003</v>
      </c>
      <c r="I127" s="36">
        <f>SUMIFS(СВЦЭМ!$D$39:$D$789,СВЦЭМ!$A$39:$A$789,$A127,СВЦЭМ!$B$39:$B$789,I$119)+'СЕТ СН'!$I$11+СВЦЭМ!$D$10+'СЕТ СН'!$I$6-'СЕТ СН'!$I$23</f>
        <v>3177.7315415600001</v>
      </c>
      <c r="J127" s="36">
        <f>SUMIFS(СВЦЭМ!$D$39:$D$789,СВЦЭМ!$A$39:$A$789,$A127,СВЦЭМ!$B$39:$B$789,J$119)+'СЕТ СН'!$I$11+СВЦЭМ!$D$10+'СЕТ СН'!$I$6-'СЕТ СН'!$I$23</f>
        <v>3119.1476516299999</v>
      </c>
      <c r="K127" s="36">
        <f>SUMIFS(СВЦЭМ!$D$39:$D$789,СВЦЭМ!$A$39:$A$789,$A127,СВЦЭМ!$B$39:$B$789,K$119)+'СЕТ СН'!$I$11+СВЦЭМ!$D$10+'СЕТ СН'!$I$6-'СЕТ СН'!$I$23</f>
        <v>3043.6807421700005</v>
      </c>
      <c r="L127" s="36">
        <f>SUMIFS(СВЦЭМ!$D$39:$D$789,СВЦЭМ!$A$39:$A$789,$A127,СВЦЭМ!$B$39:$B$789,L$119)+'СЕТ СН'!$I$11+СВЦЭМ!$D$10+'СЕТ СН'!$I$6-'СЕТ СН'!$I$23</f>
        <v>2994.1811256800002</v>
      </c>
      <c r="M127" s="36">
        <f>SUMIFS(СВЦЭМ!$D$39:$D$789,СВЦЭМ!$A$39:$A$789,$A127,СВЦЭМ!$B$39:$B$789,M$119)+'СЕТ СН'!$I$11+СВЦЭМ!$D$10+'СЕТ СН'!$I$6-'СЕТ СН'!$I$23</f>
        <v>2993.4198856500002</v>
      </c>
      <c r="N127" s="36">
        <f>SUMIFS(СВЦЭМ!$D$39:$D$789,СВЦЭМ!$A$39:$A$789,$A127,СВЦЭМ!$B$39:$B$789,N$119)+'СЕТ СН'!$I$11+СВЦЭМ!$D$10+'СЕТ СН'!$I$6-'СЕТ СН'!$I$23</f>
        <v>3019.0161278100004</v>
      </c>
      <c r="O127" s="36">
        <f>SUMIFS(СВЦЭМ!$D$39:$D$789,СВЦЭМ!$A$39:$A$789,$A127,СВЦЭМ!$B$39:$B$789,O$119)+'СЕТ СН'!$I$11+СВЦЭМ!$D$10+'СЕТ СН'!$I$6-'СЕТ СН'!$I$23</f>
        <v>3031.4997755700001</v>
      </c>
      <c r="P127" s="36">
        <f>SUMIFS(СВЦЭМ!$D$39:$D$789,СВЦЭМ!$A$39:$A$789,$A127,СВЦЭМ!$B$39:$B$789,P$119)+'СЕТ СН'!$I$11+СВЦЭМ!$D$10+'СЕТ СН'!$I$6-'СЕТ СН'!$I$23</f>
        <v>3042.1915217000005</v>
      </c>
      <c r="Q127" s="36">
        <f>SUMIFS(СВЦЭМ!$D$39:$D$789,СВЦЭМ!$A$39:$A$789,$A127,СВЦЭМ!$B$39:$B$789,Q$119)+'СЕТ СН'!$I$11+СВЦЭМ!$D$10+'СЕТ СН'!$I$6-'СЕТ СН'!$I$23</f>
        <v>3049.9789561200005</v>
      </c>
      <c r="R127" s="36">
        <f>SUMIFS(СВЦЭМ!$D$39:$D$789,СВЦЭМ!$A$39:$A$789,$A127,СВЦЭМ!$B$39:$B$789,R$119)+'СЕТ СН'!$I$11+СВЦЭМ!$D$10+'СЕТ СН'!$I$6-'СЕТ СН'!$I$23</f>
        <v>3043.5936510700003</v>
      </c>
      <c r="S127" s="36">
        <f>SUMIFS(СВЦЭМ!$D$39:$D$789,СВЦЭМ!$A$39:$A$789,$A127,СВЦЭМ!$B$39:$B$789,S$119)+'СЕТ СН'!$I$11+СВЦЭМ!$D$10+'СЕТ СН'!$I$6-'СЕТ СН'!$I$23</f>
        <v>2980.8318979000005</v>
      </c>
      <c r="T127" s="36">
        <f>SUMIFS(СВЦЭМ!$D$39:$D$789,СВЦЭМ!$A$39:$A$789,$A127,СВЦЭМ!$B$39:$B$789,T$119)+'СЕТ СН'!$I$11+СВЦЭМ!$D$10+'СЕТ СН'!$I$6-'СЕТ СН'!$I$23</f>
        <v>2904.2145344300002</v>
      </c>
      <c r="U127" s="36">
        <f>SUMIFS(СВЦЭМ!$D$39:$D$789,СВЦЭМ!$A$39:$A$789,$A127,СВЦЭМ!$B$39:$B$789,U$119)+'СЕТ СН'!$I$11+СВЦЭМ!$D$10+'СЕТ СН'!$I$6-'СЕТ СН'!$I$23</f>
        <v>2901.9016554</v>
      </c>
      <c r="V127" s="36">
        <f>SUMIFS(СВЦЭМ!$D$39:$D$789,СВЦЭМ!$A$39:$A$789,$A127,СВЦЭМ!$B$39:$B$789,V$119)+'СЕТ СН'!$I$11+СВЦЭМ!$D$10+'СЕТ СН'!$I$6-'СЕТ СН'!$I$23</f>
        <v>2931.73381341</v>
      </c>
      <c r="W127" s="36">
        <f>SUMIFS(СВЦЭМ!$D$39:$D$789,СВЦЭМ!$A$39:$A$789,$A127,СВЦЭМ!$B$39:$B$789,W$119)+'СЕТ СН'!$I$11+СВЦЭМ!$D$10+'СЕТ СН'!$I$6-'СЕТ СН'!$I$23</f>
        <v>2971.68377272</v>
      </c>
      <c r="X127" s="36">
        <f>SUMIFS(СВЦЭМ!$D$39:$D$789,СВЦЭМ!$A$39:$A$789,$A127,СВЦЭМ!$B$39:$B$789,X$119)+'СЕТ СН'!$I$11+СВЦЭМ!$D$10+'СЕТ СН'!$I$6-'СЕТ СН'!$I$23</f>
        <v>2988.5960713300001</v>
      </c>
      <c r="Y127" s="36">
        <f>SUMIFS(СВЦЭМ!$D$39:$D$789,СВЦЭМ!$A$39:$A$789,$A127,СВЦЭМ!$B$39:$B$789,Y$119)+'СЕТ СН'!$I$11+СВЦЭМ!$D$10+'СЕТ СН'!$I$6-'СЕТ СН'!$I$23</f>
        <v>2989.6041631300004</v>
      </c>
    </row>
    <row r="128" spans="1:32" ht="15.75" x14ac:dyDescent="0.2">
      <c r="A128" s="35">
        <f t="shared" si="3"/>
        <v>45635</v>
      </c>
      <c r="B128" s="36">
        <f>SUMIFS(СВЦЭМ!$D$39:$D$789,СВЦЭМ!$A$39:$A$789,$A128,СВЦЭМ!$B$39:$B$789,B$119)+'СЕТ СН'!$I$11+СВЦЭМ!$D$10+'СЕТ СН'!$I$6-'СЕТ СН'!$I$23</f>
        <v>3067.9499539600001</v>
      </c>
      <c r="C128" s="36">
        <f>SUMIFS(СВЦЭМ!$D$39:$D$789,СВЦЭМ!$A$39:$A$789,$A128,СВЦЭМ!$B$39:$B$789,C$119)+'СЕТ СН'!$I$11+СВЦЭМ!$D$10+'СЕТ СН'!$I$6-'СЕТ СН'!$I$23</f>
        <v>3091.3541353200003</v>
      </c>
      <c r="D128" s="36">
        <f>SUMIFS(СВЦЭМ!$D$39:$D$789,СВЦЭМ!$A$39:$A$789,$A128,СВЦЭМ!$B$39:$B$789,D$119)+'СЕТ СН'!$I$11+СВЦЭМ!$D$10+'СЕТ СН'!$I$6-'СЕТ СН'!$I$23</f>
        <v>3135.6207936300002</v>
      </c>
      <c r="E128" s="36">
        <f>SUMIFS(СВЦЭМ!$D$39:$D$789,СВЦЭМ!$A$39:$A$789,$A128,СВЦЭМ!$B$39:$B$789,E$119)+'СЕТ СН'!$I$11+СВЦЭМ!$D$10+'СЕТ СН'!$I$6-'СЕТ СН'!$I$23</f>
        <v>3157.2737119600001</v>
      </c>
      <c r="F128" s="36">
        <f>SUMIFS(СВЦЭМ!$D$39:$D$789,СВЦЭМ!$A$39:$A$789,$A128,СВЦЭМ!$B$39:$B$789,F$119)+'СЕТ СН'!$I$11+СВЦЭМ!$D$10+'СЕТ СН'!$I$6-'СЕТ СН'!$I$23</f>
        <v>3158.0562498200002</v>
      </c>
      <c r="G128" s="36">
        <f>SUMIFS(СВЦЭМ!$D$39:$D$789,СВЦЭМ!$A$39:$A$789,$A128,СВЦЭМ!$B$39:$B$789,G$119)+'СЕТ СН'!$I$11+СВЦЭМ!$D$10+'СЕТ СН'!$I$6-'СЕТ СН'!$I$23</f>
        <v>3119.8174685500003</v>
      </c>
      <c r="H128" s="36">
        <f>SUMIFS(СВЦЭМ!$D$39:$D$789,СВЦЭМ!$A$39:$A$789,$A128,СВЦЭМ!$B$39:$B$789,H$119)+'СЕТ СН'!$I$11+СВЦЭМ!$D$10+'СЕТ СН'!$I$6-'СЕТ СН'!$I$23</f>
        <v>3036.5543421500001</v>
      </c>
      <c r="I128" s="36">
        <f>SUMIFS(СВЦЭМ!$D$39:$D$789,СВЦЭМ!$A$39:$A$789,$A128,СВЦЭМ!$B$39:$B$789,I$119)+'СЕТ СН'!$I$11+СВЦЭМ!$D$10+'СЕТ СН'!$I$6-'СЕТ СН'!$I$23</f>
        <v>2965.7902241700003</v>
      </c>
      <c r="J128" s="36">
        <f>SUMIFS(СВЦЭМ!$D$39:$D$789,СВЦЭМ!$A$39:$A$789,$A128,СВЦЭМ!$B$39:$B$789,J$119)+'СЕТ СН'!$I$11+СВЦЭМ!$D$10+'СЕТ СН'!$I$6-'СЕТ СН'!$I$23</f>
        <v>2983.9208432300002</v>
      </c>
      <c r="K128" s="36">
        <f>SUMIFS(СВЦЭМ!$D$39:$D$789,СВЦЭМ!$A$39:$A$789,$A128,СВЦЭМ!$B$39:$B$789,K$119)+'СЕТ СН'!$I$11+СВЦЭМ!$D$10+'СЕТ СН'!$I$6-'СЕТ СН'!$I$23</f>
        <v>2967.52376542</v>
      </c>
      <c r="L128" s="36">
        <f>SUMIFS(СВЦЭМ!$D$39:$D$789,СВЦЭМ!$A$39:$A$789,$A128,СВЦЭМ!$B$39:$B$789,L$119)+'СЕТ СН'!$I$11+СВЦЭМ!$D$10+'СЕТ СН'!$I$6-'СЕТ СН'!$I$23</f>
        <v>2960.9331305000005</v>
      </c>
      <c r="M128" s="36">
        <f>SUMIFS(СВЦЭМ!$D$39:$D$789,СВЦЭМ!$A$39:$A$789,$A128,СВЦЭМ!$B$39:$B$789,M$119)+'СЕТ СН'!$I$11+СВЦЭМ!$D$10+'СЕТ СН'!$I$6-'СЕТ СН'!$I$23</f>
        <v>2983.1905248200001</v>
      </c>
      <c r="N128" s="36">
        <f>SUMIFS(СВЦЭМ!$D$39:$D$789,СВЦЭМ!$A$39:$A$789,$A128,СВЦЭМ!$B$39:$B$789,N$119)+'СЕТ СН'!$I$11+СВЦЭМ!$D$10+'СЕТ СН'!$I$6-'СЕТ СН'!$I$23</f>
        <v>2975.4171239400002</v>
      </c>
      <c r="O128" s="36">
        <f>SUMIFS(СВЦЭМ!$D$39:$D$789,СВЦЭМ!$A$39:$A$789,$A128,СВЦЭМ!$B$39:$B$789,O$119)+'СЕТ СН'!$I$11+СВЦЭМ!$D$10+'СЕТ СН'!$I$6-'СЕТ СН'!$I$23</f>
        <v>2986.0938791799999</v>
      </c>
      <c r="P128" s="36">
        <f>SUMIFS(СВЦЭМ!$D$39:$D$789,СВЦЭМ!$A$39:$A$789,$A128,СВЦЭМ!$B$39:$B$789,P$119)+'СЕТ СН'!$I$11+СВЦЭМ!$D$10+'СЕТ СН'!$I$6-'СЕТ СН'!$I$23</f>
        <v>2993.0502791900003</v>
      </c>
      <c r="Q128" s="36">
        <f>SUMIFS(СВЦЭМ!$D$39:$D$789,СВЦЭМ!$A$39:$A$789,$A128,СВЦЭМ!$B$39:$B$789,Q$119)+'СЕТ СН'!$I$11+СВЦЭМ!$D$10+'СЕТ СН'!$I$6-'СЕТ СН'!$I$23</f>
        <v>2996.7001777000005</v>
      </c>
      <c r="R128" s="36">
        <f>SUMIFS(СВЦЭМ!$D$39:$D$789,СВЦЭМ!$A$39:$A$789,$A128,СВЦЭМ!$B$39:$B$789,R$119)+'СЕТ СН'!$I$11+СВЦЭМ!$D$10+'СЕТ СН'!$I$6-'СЕТ СН'!$I$23</f>
        <v>2981.3990543600003</v>
      </c>
      <c r="S128" s="36">
        <f>SUMIFS(СВЦЭМ!$D$39:$D$789,СВЦЭМ!$A$39:$A$789,$A128,СВЦЭМ!$B$39:$B$789,S$119)+'СЕТ СН'!$I$11+СВЦЭМ!$D$10+'СЕТ СН'!$I$6-'СЕТ СН'!$I$23</f>
        <v>2946.1485993100005</v>
      </c>
      <c r="T128" s="36">
        <f>SUMIFS(СВЦЭМ!$D$39:$D$789,СВЦЭМ!$A$39:$A$789,$A128,СВЦЭМ!$B$39:$B$789,T$119)+'СЕТ СН'!$I$11+СВЦЭМ!$D$10+'СЕТ СН'!$I$6-'СЕТ СН'!$I$23</f>
        <v>2921.5361192099999</v>
      </c>
      <c r="U128" s="36">
        <f>SUMIFS(СВЦЭМ!$D$39:$D$789,СВЦЭМ!$A$39:$A$789,$A128,СВЦЭМ!$B$39:$B$789,U$119)+'СЕТ СН'!$I$11+СВЦЭМ!$D$10+'СЕТ СН'!$I$6-'СЕТ СН'!$I$23</f>
        <v>2927.8528209100004</v>
      </c>
      <c r="V128" s="36">
        <f>SUMIFS(СВЦЭМ!$D$39:$D$789,СВЦЭМ!$A$39:$A$789,$A128,СВЦЭМ!$B$39:$B$789,V$119)+'СЕТ СН'!$I$11+СВЦЭМ!$D$10+'СЕТ СН'!$I$6-'СЕТ СН'!$I$23</f>
        <v>2955.1185824500003</v>
      </c>
      <c r="W128" s="36">
        <f>SUMIFS(СВЦЭМ!$D$39:$D$789,СВЦЭМ!$A$39:$A$789,$A128,СВЦЭМ!$B$39:$B$789,W$119)+'СЕТ СН'!$I$11+СВЦЭМ!$D$10+'СЕТ СН'!$I$6-'СЕТ СН'!$I$23</f>
        <v>2971.8829374500001</v>
      </c>
      <c r="X128" s="36">
        <f>SUMIFS(СВЦЭМ!$D$39:$D$789,СВЦЭМ!$A$39:$A$789,$A128,СВЦЭМ!$B$39:$B$789,X$119)+'СЕТ СН'!$I$11+СВЦЭМ!$D$10+'СЕТ СН'!$I$6-'СЕТ СН'!$I$23</f>
        <v>2977.1032537999999</v>
      </c>
      <c r="Y128" s="36">
        <f>SUMIFS(СВЦЭМ!$D$39:$D$789,СВЦЭМ!$A$39:$A$789,$A128,СВЦЭМ!$B$39:$B$789,Y$119)+'СЕТ СН'!$I$11+СВЦЭМ!$D$10+'СЕТ СН'!$I$6-'СЕТ СН'!$I$23</f>
        <v>2969.8422809700005</v>
      </c>
    </row>
    <row r="129" spans="1:25" ht="15.75" x14ac:dyDescent="0.2">
      <c r="A129" s="35">
        <f t="shared" si="3"/>
        <v>45636</v>
      </c>
      <c r="B129" s="36">
        <f>SUMIFS(СВЦЭМ!$D$39:$D$789,СВЦЭМ!$A$39:$A$789,$A129,СВЦЭМ!$B$39:$B$789,B$119)+'СЕТ СН'!$I$11+СВЦЭМ!$D$10+'СЕТ СН'!$I$6-'СЕТ СН'!$I$23</f>
        <v>3096.5968541800003</v>
      </c>
      <c r="C129" s="36">
        <f>SUMIFS(СВЦЭМ!$D$39:$D$789,СВЦЭМ!$A$39:$A$789,$A129,СВЦЭМ!$B$39:$B$789,C$119)+'СЕТ СН'!$I$11+СВЦЭМ!$D$10+'СЕТ СН'!$I$6-'СЕТ СН'!$I$23</f>
        <v>3154.56781</v>
      </c>
      <c r="D129" s="36">
        <f>SUMIFS(СВЦЭМ!$D$39:$D$789,СВЦЭМ!$A$39:$A$789,$A129,СВЦЭМ!$B$39:$B$789,D$119)+'СЕТ СН'!$I$11+СВЦЭМ!$D$10+'СЕТ СН'!$I$6-'СЕТ СН'!$I$23</f>
        <v>3170.3549588700002</v>
      </c>
      <c r="E129" s="36">
        <f>SUMIFS(СВЦЭМ!$D$39:$D$789,СВЦЭМ!$A$39:$A$789,$A129,СВЦЭМ!$B$39:$B$789,E$119)+'СЕТ СН'!$I$11+СВЦЭМ!$D$10+'СЕТ СН'!$I$6-'СЕТ СН'!$I$23</f>
        <v>3188.9628968399998</v>
      </c>
      <c r="F129" s="36">
        <f>SUMIFS(СВЦЭМ!$D$39:$D$789,СВЦЭМ!$A$39:$A$789,$A129,СВЦЭМ!$B$39:$B$789,F$119)+'СЕТ СН'!$I$11+СВЦЭМ!$D$10+'СЕТ СН'!$I$6-'СЕТ СН'!$I$23</f>
        <v>3190.9752707399998</v>
      </c>
      <c r="G129" s="36">
        <f>SUMIFS(СВЦЭМ!$D$39:$D$789,СВЦЭМ!$A$39:$A$789,$A129,СВЦЭМ!$B$39:$B$789,G$119)+'СЕТ СН'!$I$11+СВЦЭМ!$D$10+'СЕТ СН'!$I$6-'СЕТ СН'!$I$23</f>
        <v>3161.3799707399999</v>
      </c>
      <c r="H129" s="36">
        <f>SUMIFS(СВЦЭМ!$D$39:$D$789,СВЦЭМ!$A$39:$A$789,$A129,СВЦЭМ!$B$39:$B$789,H$119)+'СЕТ СН'!$I$11+СВЦЭМ!$D$10+'СЕТ СН'!$I$6-'СЕТ СН'!$I$23</f>
        <v>3086.0548069400002</v>
      </c>
      <c r="I129" s="36">
        <f>SUMIFS(СВЦЭМ!$D$39:$D$789,СВЦЭМ!$A$39:$A$789,$A129,СВЦЭМ!$B$39:$B$789,I$119)+'СЕТ СН'!$I$11+СВЦЭМ!$D$10+'СЕТ СН'!$I$6-'СЕТ СН'!$I$23</f>
        <v>3010.0167893900002</v>
      </c>
      <c r="J129" s="36">
        <f>SUMIFS(СВЦЭМ!$D$39:$D$789,СВЦЭМ!$A$39:$A$789,$A129,СВЦЭМ!$B$39:$B$789,J$119)+'СЕТ СН'!$I$11+СВЦЭМ!$D$10+'СЕТ СН'!$I$6-'СЕТ СН'!$I$23</f>
        <v>2955.1645113499999</v>
      </c>
      <c r="K129" s="36">
        <f>SUMIFS(СВЦЭМ!$D$39:$D$789,СВЦЭМ!$A$39:$A$789,$A129,СВЦЭМ!$B$39:$B$789,K$119)+'СЕТ СН'!$I$11+СВЦЭМ!$D$10+'СЕТ СН'!$I$6-'СЕТ СН'!$I$23</f>
        <v>2929.4096066600005</v>
      </c>
      <c r="L129" s="36">
        <f>SUMIFS(СВЦЭМ!$D$39:$D$789,СВЦЭМ!$A$39:$A$789,$A129,СВЦЭМ!$B$39:$B$789,L$119)+'СЕТ СН'!$I$11+СВЦЭМ!$D$10+'СЕТ СН'!$I$6-'СЕТ СН'!$I$23</f>
        <v>2940.8633917400002</v>
      </c>
      <c r="M129" s="36">
        <f>SUMIFS(СВЦЭМ!$D$39:$D$789,СВЦЭМ!$A$39:$A$789,$A129,СВЦЭМ!$B$39:$B$789,M$119)+'СЕТ СН'!$I$11+СВЦЭМ!$D$10+'СЕТ СН'!$I$6-'СЕТ СН'!$I$23</f>
        <v>2950.4286721600001</v>
      </c>
      <c r="N129" s="36">
        <f>SUMIFS(СВЦЭМ!$D$39:$D$789,СВЦЭМ!$A$39:$A$789,$A129,СВЦЭМ!$B$39:$B$789,N$119)+'СЕТ СН'!$I$11+СВЦЭМ!$D$10+'СЕТ СН'!$I$6-'СЕТ СН'!$I$23</f>
        <v>2948.86567053</v>
      </c>
      <c r="O129" s="36">
        <f>SUMIFS(СВЦЭМ!$D$39:$D$789,СВЦЭМ!$A$39:$A$789,$A129,СВЦЭМ!$B$39:$B$789,O$119)+'СЕТ СН'!$I$11+СВЦЭМ!$D$10+'СЕТ СН'!$I$6-'СЕТ СН'!$I$23</f>
        <v>2944.2396205499999</v>
      </c>
      <c r="P129" s="36">
        <f>SUMIFS(СВЦЭМ!$D$39:$D$789,СВЦЭМ!$A$39:$A$789,$A129,СВЦЭМ!$B$39:$B$789,P$119)+'СЕТ СН'!$I$11+СВЦЭМ!$D$10+'СЕТ СН'!$I$6-'СЕТ СН'!$I$23</f>
        <v>2983.3587468300002</v>
      </c>
      <c r="Q129" s="36">
        <f>SUMIFS(СВЦЭМ!$D$39:$D$789,СВЦЭМ!$A$39:$A$789,$A129,СВЦЭМ!$B$39:$B$789,Q$119)+'СЕТ СН'!$I$11+СВЦЭМ!$D$10+'СЕТ СН'!$I$6-'СЕТ СН'!$I$23</f>
        <v>2997.8206356700002</v>
      </c>
      <c r="R129" s="36">
        <f>SUMIFS(СВЦЭМ!$D$39:$D$789,СВЦЭМ!$A$39:$A$789,$A129,СВЦЭМ!$B$39:$B$789,R$119)+'СЕТ СН'!$I$11+СВЦЭМ!$D$10+'СЕТ СН'!$I$6-'СЕТ СН'!$I$23</f>
        <v>2974.6199762800002</v>
      </c>
      <c r="S129" s="36">
        <f>SUMIFS(СВЦЭМ!$D$39:$D$789,СВЦЭМ!$A$39:$A$789,$A129,СВЦЭМ!$B$39:$B$789,S$119)+'СЕТ СН'!$I$11+СВЦЭМ!$D$10+'СЕТ СН'!$I$6-'СЕТ СН'!$I$23</f>
        <v>2936.4144534300003</v>
      </c>
      <c r="T129" s="36">
        <f>SUMIFS(СВЦЭМ!$D$39:$D$789,СВЦЭМ!$A$39:$A$789,$A129,СВЦЭМ!$B$39:$B$789,T$119)+'СЕТ СН'!$I$11+СВЦЭМ!$D$10+'СЕТ СН'!$I$6-'СЕТ СН'!$I$23</f>
        <v>2914.7894252599999</v>
      </c>
      <c r="U129" s="36">
        <f>SUMIFS(СВЦЭМ!$D$39:$D$789,СВЦЭМ!$A$39:$A$789,$A129,СВЦЭМ!$B$39:$B$789,U$119)+'СЕТ СН'!$I$11+СВЦЭМ!$D$10+'СЕТ СН'!$I$6-'СЕТ СН'!$I$23</f>
        <v>2930.7641289200001</v>
      </c>
      <c r="V129" s="36">
        <f>SUMIFS(СВЦЭМ!$D$39:$D$789,СВЦЭМ!$A$39:$A$789,$A129,СВЦЭМ!$B$39:$B$789,V$119)+'СЕТ СН'!$I$11+СВЦЭМ!$D$10+'СЕТ СН'!$I$6-'СЕТ СН'!$I$23</f>
        <v>2944.0081991200004</v>
      </c>
      <c r="W129" s="36">
        <f>SUMIFS(СВЦЭМ!$D$39:$D$789,СВЦЭМ!$A$39:$A$789,$A129,СВЦЭМ!$B$39:$B$789,W$119)+'СЕТ СН'!$I$11+СВЦЭМ!$D$10+'СЕТ СН'!$I$6-'СЕТ СН'!$I$23</f>
        <v>2972.6532346399999</v>
      </c>
      <c r="X129" s="36">
        <f>SUMIFS(СВЦЭМ!$D$39:$D$789,СВЦЭМ!$A$39:$A$789,$A129,СВЦЭМ!$B$39:$B$789,X$119)+'СЕТ СН'!$I$11+СВЦЭМ!$D$10+'СЕТ СН'!$I$6-'СЕТ СН'!$I$23</f>
        <v>2975.7435619600001</v>
      </c>
      <c r="Y129" s="36">
        <f>SUMIFS(СВЦЭМ!$D$39:$D$789,СВЦЭМ!$A$39:$A$789,$A129,СВЦЭМ!$B$39:$B$789,Y$119)+'СЕТ СН'!$I$11+СВЦЭМ!$D$10+'СЕТ СН'!$I$6-'СЕТ СН'!$I$23</f>
        <v>3017.2791487100003</v>
      </c>
    </row>
    <row r="130" spans="1:25" ht="15.75" x14ac:dyDescent="0.2">
      <c r="A130" s="35">
        <f t="shared" si="3"/>
        <v>45637</v>
      </c>
      <c r="B130" s="36">
        <f>SUMIFS(СВЦЭМ!$D$39:$D$789,СВЦЭМ!$A$39:$A$789,$A130,СВЦЭМ!$B$39:$B$789,B$119)+'СЕТ СН'!$I$11+СВЦЭМ!$D$10+'СЕТ СН'!$I$6-'СЕТ СН'!$I$23</f>
        <v>3012.6992347000005</v>
      </c>
      <c r="C130" s="36">
        <f>SUMIFS(СВЦЭМ!$D$39:$D$789,СВЦЭМ!$A$39:$A$789,$A130,СВЦЭМ!$B$39:$B$789,C$119)+'СЕТ СН'!$I$11+СВЦЭМ!$D$10+'СЕТ СН'!$I$6-'СЕТ СН'!$I$23</f>
        <v>3114.41573126</v>
      </c>
      <c r="D130" s="36">
        <f>SUMIFS(СВЦЭМ!$D$39:$D$789,СВЦЭМ!$A$39:$A$789,$A130,СВЦЭМ!$B$39:$B$789,D$119)+'СЕТ СН'!$I$11+СВЦЭМ!$D$10+'СЕТ СН'!$I$6-'СЕТ СН'!$I$23</f>
        <v>3158.4418212799997</v>
      </c>
      <c r="E130" s="36">
        <f>SUMIFS(СВЦЭМ!$D$39:$D$789,СВЦЭМ!$A$39:$A$789,$A130,СВЦЭМ!$B$39:$B$789,E$119)+'СЕТ СН'!$I$11+СВЦЭМ!$D$10+'СЕТ СН'!$I$6-'СЕТ СН'!$I$23</f>
        <v>3170.47263858</v>
      </c>
      <c r="F130" s="36">
        <f>SUMIFS(СВЦЭМ!$D$39:$D$789,СВЦЭМ!$A$39:$A$789,$A130,СВЦЭМ!$B$39:$B$789,F$119)+'СЕТ СН'!$I$11+СВЦЭМ!$D$10+'СЕТ СН'!$I$6-'СЕТ СН'!$I$23</f>
        <v>3182.7874636500001</v>
      </c>
      <c r="G130" s="36">
        <f>SUMIFS(СВЦЭМ!$D$39:$D$789,СВЦЭМ!$A$39:$A$789,$A130,СВЦЭМ!$B$39:$B$789,G$119)+'СЕТ СН'!$I$11+СВЦЭМ!$D$10+'СЕТ СН'!$I$6-'СЕТ СН'!$I$23</f>
        <v>3152.2130301800003</v>
      </c>
      <c r="H130" s="36">
        <f>SUMIFS(СВЦЭМ!$D$39:$D$789,СВЦЭМ!$A$39:$A$789,$A130,СВЦЭМ!$B$39:$B$789,H$119)+'СЕТ СН'!$I$11+СВЦЭМ!$D$10+'СЕТ СН'!$I$6-'СЕТ СН'!$I$23</f>
        <v>3102.3386561900002</v>
      </c>
      <c r="I130" s="36">
        <f>SUMIFS(СВЦЭМ!$D$39:$D$789,СВЦЭМ!$A$39:$A$789,$A130,СВЦЭМ!$B$39:$B$789,I$119)+'СЕТ СН'!$I$11+СВЦЭМ!$D$10+'СЕТ СН'!$I$6-'СЕТ СН'!$I$23</f>
        <v>3033.51532967</v>
      </c>
      <c r="J130" s="36">
        <f>SUMIFS(СВЦЭМ!$D$39:$D$789,СВЦЭМ!$A$39:$A$789,$A130,СВЦЭМ!$B$39:$B$789,J$119)+'СЕТ СН'!$I$11+СВЦЭМ!$D$10+'СЕТ СН'!$I$6-'СЕТ СН'!$I$23</f>
        <v>2990.20045046</v>
      </c>
      <c r="K130" s="36">
        <f>SUMIFS(СВЦЭМ!$D$39:$D$789,СВЦЭМ!$A$39:$A$789,$A130,СВЦЭМ!$B$39:$B$789,K$119)+'СЕТ СН'!$I$11+СВЦЭМ!$D$10+'СЕТ СН'!$I$6-'СЕТ СН'!$I$23</f>
        <v>2973.2783123899999</v>
      </c>
      <c r="L130" s="36">
        <f>SUMIFS(СВЦЭМ!$D$39:$D$789,СВЦЭМ!$A$39:$A$789,$A130,СВЦЭМ!$B$39:$B$789,L$119)+'СЕТ СН'!$I$11+СВЦЭМ!$D$10+'СЕТ СН'!$I$6-'СЕТ СН'!$I$23</f>
        <v>2972.3685793800005</v>
      </c>
      <c r="M130" s="36">
        <f>SUMIFS(СВЦЭМ!$D$39:$D$789,СВЦЭМ!$A$39:$A$789,$A130,СВЦЭМ!$B$39:$B$789,M$119)+'СЕТ СН'!$I$11+СВЦЭМ!$D$10+'СЕТ СН'!$I$6-'СЕТ СН'!$I$23</f>
        <v>2997.6788302700002</v>
      </c>
      <c r="N130" s="36">
        <f>SUMIFS(СВЦЭМ!$D$39:$D$789,СВЦЭМ!$A$39:$A$789,$A130,СВЦЭМ!$B$39:$B$789,N$119)+'СЕТ СН'!$I$11+СВЦЭМ!$D$10+'СЕТ СН'!$I$6-'СЕТ СН'!$I$23</f>
        <v>3017.8050863400003</v>
      </c>
      <c r="O130" s="36">
        <f>SUMIFS(СВЦЭМ!$D$39:$D$789,СВЦЭМ!$A$39:$A$789,$A130,СВЦЭМ!$B$39:$B$789,O$119)+'СЕТ СН'!$I$11+СВЦЭМ!$D$10+'СЕТ СН'!$I$6-'СЕТ СН'!$I$23</f>
        <v>3047.6667188400002</v>
      </c>
      <c r="P130" s="36">
        <f>SUMIFS(СВЦЭМ!$D$39:$D$789,СВЦЭМ!$A$39:$A$789,$A130,СВЦЭМ!$B$39:$B$789,P$119)+'СЕТ СН'!$I$11+СВЦЭМ!$D$10+'СЕТ СН'!$I$6-'СЕТ СН'!$I$23</f>
        <v>3076.9316365200002</v>
      </c>
      <c r="Q130" s="36">
        <f>SUMIFS(СВЦЭМ!$D$39:$D$789,СВЦЭМ!$A$39:$A$789,$A130,СВЦЭМ!$B$39:$B$789,Q$119)+'СЕТ СН'!$I$11+СВЦЭМ!$D$10+'СЕТ СН'!$I$6-'СЕТ СН'!$I$23</f>
        <v>3110.9477196000003</v>
      </c>
      <c r="R130" s="36">
        <f>SUMIFS(СВЦЭМ!$D$39:$D$789,СВЦЭМ!$A$39:$A$789,$A130,СВЦЭМ!$B$39:$B$789,R$119)+'СЕТ СН'!$I$11+СВЦЭМ!$D$10+'СЕТ СН'!$I$6-'СЕТ СН'!$I$23</f>
        <v>3097.3738176699999</v>
      </c>
      <c r="S130" s="36">
        <f>SUMIFS(СВЦЭМ!$D$39:$D$789,СВЦЭМ!$A$39:$A$789,$A130,СВЦЭМ!$B$39:$B$789,S$119)+'СЕТ СН'!$I$11+СВЦЭМ!$D$10+'СЕТ СН'!$I$6-'СЕТ СН'!$I$23</f>
        <v>3061.7650996100001</v>
      </c>
      <c r="T130" s="36">
        <f>SUMIFS(СВЦЭМ!$D$39:$D$789,СВЦЭМ!$A$39:$A$789,$A130,СВЦЭМ!$B$39:$B$789,T$119)+'СЕТ СН'!$I$11+СВЦЭМ!$D$10+'СЕТ СН'!$I$6-'СЕТ СН'!$I$23</f>
        <v>3014.6391489000002</v>
      </c>
      <c r="U130" s="36">
        <f>SUMIFS(СВЦЭМ!$D$39:$D$789,СВЦЭМ!$A$39:$A$789,$A130,СВЦЭМ!$B$39:$B$789,U$119)+'СЕТ СН'!$I$11+СВЦЭМ!$D$10+'СЕТ СН'!$I$6-'СЕТ СН'!$I$23</f>
        <v>2999.2994244600004</v>
      </c>
      <c r="V130" s="36">
        <f>SUMIFS(СВЦЭМ!$D$39:$D$789,СВЦЭМ!$A$39:$A$789,$A130,СВЦЭМ!$B$39:$B$789,V$119)+'СЕТ СН'!$I$11+СВЦЭМ!$D$10+'СЕТ СН'!$I$6-'СЕТ СН'!$I$23</f>
        <v>2993.1064343000003</v>
      </c>
      <c r="W130" s="36">
        <f>SUMIFS(СВЦЭМ!$D$39:$D$789,СВЦЭМ!$A$39:$A$789,$A130,СВЦЭМ!$B$39:$B$789,W$119)+'СЕТ СН'!$I$11+СВЦЭМ!$D$10+'СЕТ СН'!$I$6-'СЕТ СН'!$I$23</f>
        <v>3007.3445986400002</v>
      </c>
      <c r="X130" s="36">
        <f>SUMIFS(СВЦЭМ!$D$39:$D$789,СВЦЭМ!$A$39:$A$789,$A130,СВЦЭМ!$B$39:$B$789,X$119)+'СЕТ СН'!$I$11+СВЦЭМ!$D$10+'СЕТ СН'!$I$6-'СЕТ СН'!$I$23</f>
        <v>3037.33474948</v>
      </c>
      <c r="Y130" s="36">
        <f>SUMIFS(СВЦЭМ!$D$39:$D$789,СВЦЭМ!$A$39:$A$789,$A130,СВЦЭМ!$B$39:$B$789,Y$119)+'СЕТ СН'!$I$11+СВЦЭМ!$D$10+'СЕТ СН'!$I$6-'СЕТ СН'!$I$23</f>
        <v>3085.7430338300001</v>
      </c>
    </row>
    <row r="131" spans="1:25" ht="15.75" x14ac:dyDescent="0.2">
      <c r="A131" s="35">
        <f t="shared" si="3"/>
        <v>45638</v>
      </c>
      <c r="B131" s="36">
        <f>SUMIFS(СВЦЭМ!$D$39:$D$789,СВЦЭМ!$A$39:$A$789,$A131,СВЦЭМ!$B$39:$B$789,B$119)+'СЕТ СН'!$I$11+СВЦЭМ!$D$10+'СЕТ СН'!$I$6-'СЕТ СН'!$I$23</f>
        <v>3131.0660357800002</v>
      </c>
      <c r="C131" s="36">
        <f>SUMIFS(СВЦЭМ!$D$39:$D$789,СВЦЭМ!$A$39:$A$789,$A131,СВЦЭМ!$B$39:$B$789,C$119)+'СЕТ СН'!$I$11+СВЦЭМ!$D$10+'СЕТ СН'!$I$6-'СЕТ СН'!$I$23</f>
        <v>3180.4177299500002</v>
      </c>
      <c r="D131" s="36">
        <f>SUMIFS(СВЦЭМ!$D$39:$D$789,СВЦЭМ!$A$39:$A$789,$A131,СВЦЭМ!$B$39:$B$789,D$119)+'СЕТ СН'!$I$11+СВЦЭМ!$D$10+'СЕТ СН'!$I$6-'СЕТ СН'!$I$23</f>
        <v>3190.91954502</v>
      </c>
      <c r="E131" s="36">
        <f>SUMIFS(СВЦЭМ!$D$39:$D$789,СВЦЭМ!$A$39:$A$789,$A131,СВЦЭМ!$B$39:$B$789,E$119)+'СЕТ СН'!$I$11+СВЦЭМ!$D$10+'СЕТ СН'!$I$6-'СЕТ СН'!$I$23</f>
        <v>3190.3746922099999</v>
      </c>
      <c r="F131" s="36">
        <f>SUMIFS(СВЦЭМ!$D$39:$D$789,СВЦЭМ!$A$39:$A$789,$A131,СВЦЭМ!$B$39:$B$789,F$119)+'СЕТ СН'!$I$11+СВЦЭМ!$D$10+'СЕТ СН'!$I$6-'СЕТ СН'!$I$23</f>
        <v>3199.4330722499999</v>
      </c>
      <c r="G131" s="36">
        <f>SUMIFS(СВЦЭМ!$D$39:$D$789,СВЦЭМ!$A$39:$A$789,$A131,СВЦЭМ!$B$39:$B$789,G$119)+'СЕТ СН'!$I$11+СВЦЭМ!$D$10+'СЕТ СН'!$I$6-'СЕТ СН'!$I$23</f>
        <v>3191.8664834199999</v>
      </c>
      <c r="H131" s="36">
        <f>SUMIFS(СВЦЭМ!$D$39:$D$789,СВЦЭМ!$A$39:$A$789,$A131,СВЦЭМ!$B$39:$B$789,H$119)+'СЕТ СН'!$I$11+СВЦЭМ!$D$10+'СЕТ СН'!$I$6-'СЕТ СН'!$I$23</f>
        <v>3136.4749817700003</v>
      </c>
      <c r="I131" s="36">
        <f>SUMIFS(СВЦЭМ!$D$39:$D$789,СВЦЭМ!$A$39:$A$789,$A131,СВЦЭМ!$B$39:$B$789,I$119)+'СЕТ СН'!$I$11+СВЦЭМ!$D$10+'СЕТ СН'!$I$6-'СЕТ СН'!$I$23</f>
        <v>3054.9653032200004</v>
      </c>
      <c r="J131" s="36">
        <f>SUMIFS(СВЦЭМ!$D$39:$D$789,СВЦЭМ!$A$39:$A$789,$A131,СВЦЭМ!$B$39:$B$789,J$119)+'СЕТ СН'!$I$11+СВЦЭМ!$D$10+'СЕТ СН'!$I$6-'СЕТ СН'!$I$23</f>
        <v>3014.3953907100004</v>
      </c>
      <c r="K131" s="36">
        <f>SUMIFS(СВЦЭМ!$D$39:$D$789,СВЦЭМ!$A$39:$A$789,$A131,СВЦЭМ!$B$39:$B$789,K$119)+'СЕТ СН'!$I$11+СВЦЭМ!$D$10+'СЕТ СН'!$I$6-'СЕТ СН'!$I$23</f>
        <v>3015.6782063200003</v>
      </c>
      <c r="L131" s="36">
        <f>SUMIFS(СВЦЭМ!$D$39:$D$789,СВЦЭМ!$A$39:$A$789,$A131,СВЦЭМ!$B$39:$B$789,L$119)+'СЕТ СН'!$I$11+СВЦЭМ!$D$10+'СЕТ СН'!$I$6-'СЕТ СН'!$I$23</f>
        <v>3007.6714520400001</v>
      </c>
      <c r="M131" s="36">
        <f>SUMIFS(СВЦЭМ!$D$39:$D$789,СВЦЭМ!$A$39:$A$789,$A131,СВЦЭМ!$B$39:$B$789,M$119)+'СЕТ СН'!$I$11+СВЦЭМ!$D$10+'СЕТ СН'!$I$6-'СЕТ СН'!$I$23</f>
        <v>3021.5537143500005</v>
      </c>
      <c r="N131" s="36">
        <f>SUMIFS(СВЦЭМ!$D$39:$D$789,СВЦЭМ!$A$39:$A$789,$A131,СВЦЭМ!$B$39:$B$789,N$119)+'СЕТ СН'!$I$11+СВЦЭМ!$D$10+'СЕТ СН'!$I$6-'СЕТ СН'!$I$23</f>
        <v>3023.8338370900001</v>
      </c>
      <c r="O131" s="36">
        <f>SUMIFS(СВЦЭМ!$D$39:$D$789,СВЦЭМ!$A$39:$A$789,$A131,СВЦЭМ!$B$39:$B$789,O$119)+'СЕТ СН'!$I$11+СВЦЭМ!$D$10+'СЕТ СН'!$I$6-'СЕТ СН'!$I$23</f>
        <v>3057.1197173700002</v>
      </c>
      <c r="P131" s="36">
        <f>SUMIFS(СВЦЭМ!$D$39:$D$789,СВЦЭМ!$A$39:$A$789,$A131,СВЦЭМ!$B$39:$B$789,P$119)+'СЕТ СН'!$I$11+СВЦЭМ!$D$10+'СЕТ СН'!$I$6-'СЕТ СН'!$I$23</f>
        <v>3052.6605742900001</v>
      </c>
      <c r="Q131" s="36">
        <f>SUMIFS(СВЦЭМ!$D$39:$D$789,СВЦЭМ!$A$39:$A$789,$A131,СВЦЭМ!$B$39:$B$789,Q$119)+'СЕТ СН'!$I$11+СВЦЭМ!$D$10+'СЕТ СН'!$I$6-'СЕТ СН'!$I$23</f>
        <v>3049.1936800500002</v>
      </c>
      <c r="R131" s="36">
        <f>SUMIFS(СВЦЭМ!$D$39:$D$789,СВЦЭМ!$A$39:$A$789,$A131,СВЦЭМ!$B$39:$B$789,R$119)+'СЕТ СН'!$I$11+СВЦЭМ!$D$10+'СЕТ СН'!$I$6-'СЕТ СН'!$I$23</f>
        <v>3050.1207844400005</v>
      </c>
      <c r="S131" s="36">
        <f>SUMIFS(СВЦЭМ!$D$39:$D$789,СВЦЭМ!$A$39:$A$789,$A131,СВЦЭМ!$B$39:$B$789,S$119)+'СЕТ СН'!$I$11+СВЦЭМ!$D$10+'СЕТ СН'!$I$6-'СЕТ СН'!$I$23</f>
        <v>3008.0350277699999</v>
      </c>
      <c r="T131" s="36">
        <f>SUMIFS(СВЦЭМ!$D$39:$D$789,СВЦЭМ!$A$39:$A$789,$A131,СВЦЭМ!$B$39:$B$789,T$119)+'СЕТ СН'!$I$11+СВЦЭМ!$D$10+'СЕТ СН'!$I$6-'СЕТ СН'!$I$23</f>
        <v>3002.58396206</v>
      </c>
      <c r="U131" s="36">
        <f>SUMIFS(СВЦЭМ!$D$39:$D$789,СВЦЭМ!$A$39:$A$789,$A131,СВЦЭМ!$B$39:$B$789,U$119)+'СЕТ СН'!$I$11+СВЦЭМ!$D$10+'СЕТ СН'!$I$6-'СЕТ СН'!$I$23</f>
        <v>3019.2637769900002</v>
      </c>
      <c r="V131" s="36">
        <f>SUMIFS(СВЦЭМ!$D$39:$D$789,СВЦЭМ!$A$39:$A$789,$A131,СВЦЭМ!$B$39:$B$789,V$119)+'СЕТ СН'!$I$11+СВЦЭМ!$D$10+'СЕТ СН'!$I$6-'СЕТ СН'!$I$23</f>
        <v>3028.9932930200002</v>
      </c>
      <c r="W131" s="36">
        <f>SUMIFS(СВЦЭМ!$D$39:$D$789,СВЦЭМ!$A$39:$A$789,$A131,СВЦЭМ!$B$39:$B$789,W$119)+'СЕТ СН'!$I$11+СВЦЭМ!$D$10+'СЕТ СН'!$I$6-'СЕТ СН'!$I$23</f>
        <v>3060.7167923800002</v>
      </c>
      <c r="X131" s="36">
        <f>SUMIFS(СВЦЭМ!$D$39:$D$789,СВЦЭМ!$A$39:$A$789,$A131,СВЦЭМ!$B$39:$B$789,X$119)+'СЕТ СН'!$I$11+СВЦЭМ!$D$10+'СЕТ СН'!$I$6-'СЕТ СН'!$I$23</f>
        <v>3084.9340155700002</v>
      </c>
      <c r="Y131" s="36">
        <f>SUMIFS(СВЦЭМ!$D$39:$D$789,СВЦЭМ!$A$39:$A$789,$A131,СВЦЭМ!$B$39:$B$789,Y$119)+'СЕТ СН'!$I$11+СВЦЭМ!$D$10+'СЕТ СН'!$I$6-'СЕТ СН'!$I$23</f>
        <v>3130.6914142400001</v>
      </c>
    </row>
    <row r="132" spans="1:25" ht="15.75" x14ac:dyDescent="0.2">
      <c r="A132" s="35">
        <f t="shared" si="3"/>
        <v>45639</v>
      </c>
      <c r="B132" s="36">
        <f>SUMIFS(СВЦЭМ!$D$39:$D$789,СВЦЭМ!$A$39:$A$789,$A132,СВЦЭМ!$B$39:$B$789,B$119)+'СЕТ СН'!$I$11+СВЦЭМ!$D$10+'СЕТ СН'!$I$6-'СЕТ СН'!$I$23</f>
        <v>3183.91021976</v>
      </c>
      <c r="C132" s="36">
        <f>SUMIFS(СВЦЭМ!$D$39:$D$789,СВЦЭМ!$A$39:$A$789,$A132,СВЦЭМ!$B$39:$B$789,C$119)+'СЕТ СН'!$I$11+СВЦЭМ!$D$10+'СЕТ СН'!$I$6-'СЕТ СН'!$I$23</f>
        <v>3235.7553497899999</v>
      </c>
      <c r="D132" s="36">
        <f>SUMIFS(СВЦЭМ!$D$39:$D$789,СВЦЭМ!$A$39:$A$789,$A132,СВЦЭМ!$B$39:$B$789,D$119)+'СЕТ СН'!$I$11+СВЦЭМ!$D$10+'СЕТ СН'!$I$6-'СЕТ СН'!$I$23</f>
        <v>3269.93389931</v>
      </c>
      <c r="E132" s="36">
        <f>SUMIFS(СВЦЭМ!$D$39:$D$789,СВЦЭМ!$A$39:$A$789,$A132,СВЦЭМ!$B$39:$B$789,E$119)+'СЕТ СН'!$I$11+СВЦЭМ!$D$10+'СЕТ СН'!$I$6-'СЕТ СН'!$I$23</f>
        <v>3263.5734233899998</v>
      </c>
      <c r="F132" s="36">
        <f>SUMIFS(СВЦЭМ!$D$39:$D$789,СВЦЭМ!$A$39:$A$789,$A132,СВЦЭМ!$B$39:$B$789,F$119)+'СЕТ СН'!$I$11+СВЦЭМ!$D$10+'СЕТ СН'!$I$6-'СЕТ СН'!$I$23</f>
        <v>3247.57085757</v>
      </c>
      <c r="G132" s="36">
        <f>SUMIFS(СВЦЭМ!$D$39:$D$789,СВЦЭМ!$A$39:$A$789,$A132,СВЦЭМ!$B$39:$B$789,G$119)+'СЕТ СН'!$I$11+СВЦЭМ!$D$10+'СЕТ СН'!$I$6-'СЕТ СН'!$I$23</f>
        <v>3213.4226379199999</v>
      </c>
      <c r="H132" s="36">
        <f>SUMIFS(СВЦЭМ!$D$39:$D$789,СВЦЭМ!$A$39:$A$789,$A132,СВЦЭМ!$B$39:$B$789,H$119)+'СЕТ СН'!$I$11+СВЦЭМ!$D$10+'СЕТ СН'!$I$6-'СЕТ СН'!$I$23</f>
        <v>3141.86806591</v>
      </c>
      <c r="I132" s="36">
        <f>SUMIFS(СВЦЭМ!$D$39:$D$789,СВЦЭМ!$A$39:$A$789,$A132,СВЦЭМ!$B$39:$B$789,I$119)+'СЕТ СН'!$I$11+СВЦЭМ!$D$10+'СЕТ СН'!$I$6-'СЕТ СН'!$I$23</f>
        <v>3064.6454215800004</v>
      </c>
      <c r="J132" s="36">
        <f>SUMIFS(СВЦЭМ!$D$39:$D$789,СВЦЭМ!$A$39:$A$789,$A132,СВЦЭМ!$B$39:$B$789,J$119)+'СЕТ СН'!$I$11+СВЦЭМ!$D$10+'СЕТ СН'!$I$6-'СЕТ СН'!$I$23</f>
        <v>3020.8127844800001</v>
      </c>
      <c r="K132" s="36">
        <f>SUMIFS(СВЦЭМ!$D$39:$D$789,СВЦЭМ!$A$39:$A$789,$A132,СВЦЭМ!$B$39:$B$789,K$119)+'СЕТ СН'!$I$11+СВЦЭМ!$D$10+'СЕТ СН'!$I$6-'СЕТ СН'!$I$23</f>
        <v>3002.8602626900001</v>
      </c>
      <c r="L132" s="36">
        <f>SUMIFS(СВЦЭМ!$D$39:$D$789,СВЦЭМ!$A$39:$A$789,$A132,СВЦЭМ!$B$39:$B$789,L$119)+'СЕТ СН'!$I$11+СВЦЭМ!$D$10+'СЕТ СН'!$I$6-'СЕТ СН'!$I$23</f>
        <v>2993.4086883400005</v>
      </c>
      <c r="M132" s="36">
        <f>SUMIFS(СВЦЭМ!$D$39:$D$789,СВЦЭМ!$A$39:$A$789,$A132,СВЦЭМ!$B$39:$B$789,M$119)+'СЕТ СН'!$I$11+СВЦЭМ!$D$10+'СЕТ СН'!$I$6-'СЕТ СН'!$I$23</f>
        <v>3011.7824765700002</v>
      </c>
      <c r="N132" s="36">
        <f>SUMIFS(СВЦЭМ!$D$39:$D$789,СВЦЭМ!$A$39:$A$789,$A132,СВЦЭМ!$B$39:$B$789,N$119)+'СЕТ СН'!$I$11+СВЦЭМ!$D$10+'СЕТ СН'!$I$6-'СЕТ СН'!$I$23</f>
        <v>3001.8636397200003</v>
      </c>
      <c r="O132" s="36">
        <f>SUMIFS(СВЦЭМ!$D$39:$D$789,СВЦЭМ!$A$39:$A$789,$A132,СВЦЭМ!$B$39:$B$789,O$119)+'СЕТ СН'!$I$11+СВЦЭМ!$D$10+'СЕТ СН'!$I$6-'СЕТ СН'!$I$23</f>
        <v>3013.2917959300003</v>
      </c>
      <c r="P132" s="36">
        <f>SUMIFS(СВЦЭМ!$D$39:$D$789,СВЦЭМ!$A$39:$A$789,$A132,СВЦЭМ!$B$39:$B$789,P$119)+'СЕТ СН'!$I$11+СВЦЭМ!$D$10+'СЕТ СН'!$I$6-'СЕТ СН'!$I$23</f>
        <v>3024.5797341100001</v>
      </c>
      <c r="Q132" s="36">
        <f>SUMIFS(СВЦЭМ!$D$39:$D$789,СВЦЭМ!$A$39:$A$789,$A132,СВЦЭМ!$B$39:$B$789,Q$119)+'СЕТ СН'!$I$11+СВЦЭМ!$D$10+'СЕТ СН'!$I$6-'СЕТ СН'!$I$23</f>
        <v>3026.7638663400003</v>
      </c>
      <c r="R132" s="36">
        <f>SUMIFS(СВЦЭМ!$D$39:$D$789,СВЦЭМ!$A$39:$A$789,$A132,СВЦЭМ!$B$39:$B$789,R$119)+'СЕТ СН'!$I$11+СВЦЭМ!$D$10+'СЕТ СН'!$I$6-'СЕТ СН'!$I$23</f>
        <v>3000.6893869700002</v>
      </c>
      <c r="S132" s="36">
        <f>SUMIFS(СВЦЭМ!$D$39:$D$789,СВЦЭМ!$A$39:$A$789,$A132,СВЦЭМ!$B$39:$B$789,S$119)+'СЕТ СН'!$I$11+СВЦЭМ!$D$10+'СЕТ СН'!$I$6-'СЕТ СН'!$I$23</f>
        <v>2989.7580913400002</v>
      </c>
      <c r="T132" s="36">
        <f>SUMIFS(СВЦЭМ!$D$39:$D$789,СВЦЭМ!$A$39:$A$789,$A132,СВЦЭМ!$B$39:$B$789,T$119)+'СЕТ СН'!$I$11+СВЦЭМ!$D$10+'СЕТ СН'!$I$6-'СЕТ СН'!$I$23</f>
        <v>2978.1541411600001</v>
      </c>
      <c r="U132" s="36">
        <f>SUMIFS(СВЦЭМ!$D$39:$D$789,СВЦЭМ!$A$39:$A$789,$A132,СВЦЭМ!$B$39:$B$789,U$119)+'СЕТ СН'!$I$11+СВЦЭМ!$D$10+'СЕТ СН'!$I$6-'СЕТ СН'!$I$23</f>
        <v>2990.0451327700002</v>
      </c>
      <c r="V132" s="36">
        <f>SUMIFS(СВЦЭМ!$D$39:$D$789,СВЦЭМ!$A$39:$A$789,$A132,СВЦЭМ!$B$39:$B$789,V$119)+'СЕТ СН'!$I$11+СВЦЭМ!$D$10+'СЕТ СН'!$I$6-'СЕТ СН'!$I$23</f>
        <v>3006.928774</v>
      </c>
      <c r="W132" s="36">
        <f>SUMIFS(СВЦЭМ!$D$39:$D$789,СВЦЭМ!$A$39:$A$789,$A132,СВЦЭМ!$B$39:$B$789,W$119)+'СЕТ СН'!$I$11+СВЦЭМ!$D$10+'СЕТ СН'!$I$6-'СЕТ СН'!$I$23</f>
        <v>3016.4571152799999</v>
      </c>
      <c r="X132" s="36">
        <f>SUMIFS(СВЦЭМ!$D$39:$D$789,СВЦЭМ!$A$39:$A$789,$A132,СВЦЭМ!$B$39:$B$789,X$119)+'СЕТ СН'!$I$11+СВЦЭМ!$D$10+'СЕТ СН'!$I$6-'СЕТ СН'!$I$23</f>
        <v>3059.6146918300001</v>
      </c>
      <c r="Y132" s="36">
        <f>SUMIFS(СВЦЭМ!$D$39:$D$789,СВЦЭМ!$A$39:$A$789,$A132,СВЦЭМ!$B$39:$B$789,Y$119)+'СЕТ СН'!$I$11+СВЦЭМ!$D$10+'СЕТ СН'!$I$6-'СЕТ СН'!$I$23</f>
        <v>3088.5249600100005</v>
      </c>
    </row>
    <row r="133" spans="1:25" ht="15.75" x14ac:dyDescent="0.2">
      <c r="A133" s="35">
        <f t="shared" si="3"/>
        <v>45640</v>
      </c>
      <c r="B133" s="36">
        <f>SUMIFS(СВЦЭМ!$D$39:$D$789,СВЦЭМ!$A$39:$A$789,$A133,СВЦЭМ!$B$39:$B$789,B$119)+'СЕТ СН'!$I$11+СВЦЭМ!$D$10+'СЕТ СН'!$I$6-'СЕТ СН'!$I$23</f>
        <v>3174.7103083400002</v>
      </c>
      <c r="C133" s="36">
        <f>SUMIFS(СВЦЭМ!$D$39:$D$789,СВЦЭМ!$A$39:$A$789,$A133,СВЦЭМ!$B$39:$B$789,C$119)+'СЕТ СН'!$I$11+СВЦЭМ!$D$10+'СЕТ СН'!$I$6-'СЕТ СН'!$I$23</f>
        <v>3212.2433898700001</v>
      </c>
      <c r="D133" s="36">
        <f>SUMIFS(СВЦЭМ!$D$39:$D$789,СВЦЭМ!$A$39:$A$789,$A133,СВЦЭМ!$B$39:$B$789,D$119)+'СЕТ СН'!$I$11+СВЦЭМ!$D$10+'СЕТ СН'!$I$6-'СЕТ СН'!$I$23</f>
        <v>3221.6195901699998</v>
      </c>
      <c r="E133" s="36">
        <f>SUMIFS(СВЦЭМ!$D$39:$D$789,СВЦЭМ!$A$39:$A$789,$A133,СВЦЭМ!$B$39:$B$789,E$119)+'СЕТ СН'!$I$11+СВЦЭМ!$D$10+'СЕТ СН'!$I$6-'СЕТ СН'!$I$23</f>
        <v>3246.1259082299998</v>
      </c>
      <c r="F133" s="36">
        <f>SUMIFS(СВЦЭМ!$D$39:$D$789,СВЦЭМ!$A$39:$A$789,$A133,СВЦЭМ!$B$39:$B$789,F$119)+'СЕТ СН'!$I$11+СВЦЭМ!$D$10+'СЕТ СН'!$I$6-'СЕТ СН'!$I$23</f>
        <v>3246.4445818999998</v>
      </c>
      <c r="G133" s="36">
        <f>SUMIFS(СВЦЭМ!$D$39:$D$789,СВЦЭМ!$A$39:$A$789,$A133,СВЦЭМ!$B$39:$B$789,G$119)+'СЕТ СН'!$I$11+СВЦЭМ!$D$10+'СЕТ СН'!$I$6-'СЕТ СН'!$I$23</f>
        <v>3230.1534152700001</v>
      </c>
      <c r="H133" s="36">
        <f>SUMIFS(СВЦЭМ!$D$39:$D$789,СВЦЭМ!$A$39:$A$789,$A133,СВЦЭМ!$B$39:$B$789,H$119)+'СЕТ СН'!$I$11+СВЦЭМ!$D$10+'СЕТ СН'!$I$6-'СЕТ СН'!$I$23</f>
        <v>3220.3844397899998</v>
      </c>
      <c r="I133" s="36">
        <f>SUMIFS(СВЦЭМ!$D$39:$D$789,СВЦЭМ!$A$39:$A$789,$A133,СВЦЭМ!$B$39:$B$789,I$119)+'СЕТ СН'!$I$11+СВЦЭМ!$D$10+'СЕТ СН'!$I$6-'СЕТ СН'!$I$23</f>
        <v>3184.1692063999999</v>
      </c>
      <c r="J133" s="36">
        <f>SUMIFS(СВЦЭМ!$D$39:$D$789,СВЦЭМ!$A$39:$A$789,$A133,СВЦЭМ!$B$39:$B$789,J$119)+'СЕТ СН'!$I$11+СВЦЭМ!$D$10+'СЕТ СН'!$I$6-'СЕТ СН'!$I$23</f>
        <v>3113.1352493200002</v>
      </c>
      <c r="K133" s="36">
        <f>SUMIFS(СВЦЭМ!$D$39:$D$789,СВЦЭМ!$A$39:$A$789,$A133,СВЦЭМ!$B$39:$B$789,K$119)+'СЕТ СН'!$I$11+СВЦЭМ!$D$10+'СЕТ СН'!$I$6-'СЕТ СН'!$I$23</f>
        <v>3000.90796426</v>
      </c>
      <c r="L133" s="36">
        <f>SUMIFS(СВЦЭМ!$D$39:$D$789,СВЦЭМ!$A$39:$A$789,$A133,СВЦЭМ!$B$39:$B$789,L$119)+'СЕТ СН'!$I$11+СВЦЭМ!$D$10+'СЕТ СН'!$I$6-'СЕТ СН'!$I$23</f>
        <v>2976.9279293200002</v>
      </c>
      <c r="M133" s="36">
        <f>SUMIFS(СВЦЭМ!$D$39:$D$789,СВЦЭМ!$A$39:$A$789,$A133,СВЦЭМ!$B$39:$B$789,M$119)+'СЕТ СН'!$I$11+СВЦЭМ!$D$10+'СЕТ СН'!$I$6-'СЕТ СН'!$I$23</f>
        <v>2995.5521339300003</v>
      </c>
      <c r="N133" s="36">
        <f>SUMIFS(СВЦЭМ!$D$39:$D$789,СВЦЭМ!$A$39:$A$789,$A133,СВЦЭМ!$B$39:$B$789,N$119)+'СЕТ СН'!$I$11+СВЦЭМ!$D$10+'СЕТ СН'!$I$6-'СЕТ СН'!$I$23</f>
        <v>2997.4523258300005</v>
      </c>
      <c r="O133" s="36">
        <f>SUMIFS(СВЦЭМ!$D$39:$D$789,СВЦЭМ!$A$39:$A$789,$A133,СВЦЭМ!$B$39:$B$789,O$119)+'СЕТ СН'!$I$11+СВЦЭМ!$D$10+'СЕТ СН'!$I$6-'СЕТ СН'!$I$23</f>
        <v>3002.2782226500003</v>
      </c>
      <c r="P133" s="36">
        <f>SUMIFS(СВЦЭМ!$D$39:$D$789,СВЦЭМ!$A$39:$A$789,$A133,СВЦЭМ!$B$39:$B$789,P$119)+'СЕТ СН'!$I$11+СВЦЭМ!$D$10+'СЕТ СН'!$I$6-'СЕТ СН'!$I$23</f>
        <v>3003.2979673500004</v>
      </c>
      <c r="Q133" s="36">
        <f>SUMIFS(СВЦЭМ!$D$39:$D$789,СВЦЭМ!$A$39:$A$789,$A133,СВЦЭМ!$B$39:$B$789,Q$119)+'СЕТ СН'!$I$11+СВЦЭМ!$D$10+'СЕТ СН'!$I$6-'СЕТ СН'!$I$23</f>
        <v>3039.7524327300002</v>
      </c>
      <c r="R133" s="36">
        <f>SUMIFS(СВЦЭМ!$D$39:$D$789,СВЦЭМ!$A$39:$A$789,$A133,СВЦЭМ!$B$39:$B$789,R$119)+'СЕТ СН'!$I$11+СВЦЭМ!$D$10+'СЕТ СН'!$I$6-'СЕТ СН'!$I$23</f>
        <v>3037.20869468</v>
      </c>
      <c r="S133" s="36">
        <f>SUMIFS(СВЦЭМ!$D$39:$D$789,СВЦЭМ!$A$39:$A$789,$A133,СВЦЭМ!$B$39:$B$789,S$119)+'СЕТ СН'!$I$11+СВЦЭМ!$D$10+'СЕТ СН'!$I$6-'СЕТ СН'!$I$23</f>
        <v>2989.3956907500005</v>
      </c>
      <c r="T133" s="36">
        <f>SUMIFS(СВЦЭМ!$D$39:$D$789,СВЦЭМ!$A$39:$A$789,$A133,СВЦЭМ!$B$39:$B$789,T$119)+'СЕТ СН'!$I$11+СВЦЭМ!$D$10+'СЕТ СН'!$I$6-'СЕТ СН'!$I$23</f>
        <v>2962.7361215999999</v>
      </c>
      <c r="U133" s="36">
        <f>SUMIFS(СВЦЭМ!$D$39:$D$789,СВЦЭМ!$A$39:$A$789,$A133,СВЦЭМ!$B$39:$B$789,U$119)+'СЕТ СН'!$I$11+СВЦЭМ!$D$10+'СЕТ СН'!$I$6-'СЕТ СН'!$I$23</f>
        <v>2974.2595475799999</v>
      </c>
      <c r="V133" s="36">
        <f>SUMIFS(СВЦЭМ!$D$39:$D$789,СВЦЭМ!$A$39:$A$789,$A133,СВЦЭМ!$B$39:$B$789,V$119)+'СЕТ СН'!$I$11+СВЦЭМ!$D$10+'СЕТ СН'!$I$6-'СЕТ СН'!$I$23</f>
        <v>3034.3152679000004</v>
      </c>
      <c r="W133" s="36">
        <f>SUMIFS(СВЦЭМ!$D$39:$D$789,СВЦЭМ!$A$39:$A$789,$A133,СВЦЭМ!$B$39:$B$789,W$119)+'СЕТ СН'!$I$11+СВЦЭМ!$D$10+'СЕТ СН'!$I$6-'СЕТ СН'!$I$23</f>
        <v>3060.1876220700005</v>
      </c>
      <c r="X133" s="36">
        <f>SUMIFS(СВЦЭМ!$D$39:$D$789,СВЦЭМ!$A$39:$A$789,$A133,СВЦЭМ!$B$39:$B$789,X$119)+'СЕТ СН'!$I$11+СВЦЭМ!$D$10+'СЕТ СН'!$I$6-'СЕТ СН'!$I$23</f>
        <v>3084.5641410000003</v>
      </c>
      <c r="Y133" s="36">
        <f>SUMIFS(СВЦЭМ!$D$39:$D$789,СВЦЭМ!$A$39:$A$789,$A133,СВЦЭМ!$B$39:$B$789,Y$119)+'СЕТ СН'!$I$11+СВЦЭМ!$D$10+'СЕТ СН'!$I$6-'СЕТ СН'!$I$23</f>
        <v>3132.5236676700001</v>
      </c>
    </row>
    <row r="134" spans="1:25" ht="15.75" x14ac:dyDescent="0.2">
      <c r="A134" s="35">
        <f t="shared" si="3"/>
        <v>45641</v>
      </c>
      <c r="B134" s="36">
        <f>SUMIFS(СВЦЭМ!$D$39:$D$789,СВЦЭМ!$A$39:$A$789,$A134,СВЦЭМ!$B$39:$B$789,B$119)+'СЕТ СН'!$I$11+СВЦЭМ!$D$10+'СЕТ СН'!$I$6-'СЕТ СН'!$I$23</f>
        <v>3130.6312593700004</v>
      </c>
      <c r="C134" s="36">
        <f>SUMIFS(СВЦЭМ!$D$39:$D$789,СВЦЭМ!$A$39:$A$789,$A134,СВЦЭМ!$B$39:$B$789,C$119)+'СЕТ СН'!$I$11+СВЦЭМ!$D$10+'СЕТ СН'!$I$6-'СЕТ СН'!$I$23</f>
        <v>3137.7429743100001</v>
      </c>
      <c r="D134" s="36">
        <f>SUMIFS(СВЦЭМ!$D$39:$D$789,СВЦЭМ!$A$39:$A$789,$A134,СВЦЭМ!$B$39:$B$789,D$119)+'СЕТ СН'!$I$11+СВЦЭМ!$D$10+'СЕТ СН'!$I$6-'СЕТ СН'!$I$23</f>
        <v>3176.2798915899998</v>
      </c>
      <c r="E134" s="36">
        <f>SUMIFS(СВЦЭМ!$D$39:$D$789,СВЦЭМ!$A$39:$A$789,$A134,СВЦЭМ!$B$39:$B$789,E$119)+'СЕТ СН'!$I$11+СВЦЭМ!$D$10+'СЕТ СН'!$I$6-'СЕТ СН'!$I$23</f>
        <v>3187.6553787999997</v>
      </c>
      <c r="F134" s="36">
        <f>SUMIFS(СВЦЭМ!$D$39:$D$789,СВЦЭМ!$A$39:$A$789,$A134,СВЦЭМ!$B$39:$B$789,F$119)+'СЕТ СН'!$I$11+СВЦЭМ!$D$10+'СЕТ СН'!$I$6-'СЕТ СН'!$I$23</f>
        <v>3195.4304689800001</v>
      </c>
      <c r="G134" s="36">
        <f>SUMIFS(СВЦЭМ!$D$39:$D$789,СВЦЭМ!$A$39:$A$789,$A134,СВЦЭМ!$B$39:$B$789,G$119)+'СЕТ СН'!$I$11+СВЦЭМ!$D$10+'СЕТ СН'!$I$6-'СЕТ СН'!$I$23</f>
        <v>3178.25035712</v>
      </c>
      <c r="H134" s="36">
        <f>SUMIFS(СВЦЭМ!$D$39:$D$789,СВЦЭМ!$A$39:$A$789,$A134,СВЦЭМ!$B$39:$B$789,H$119)+'СЕТ СН'!$I$11+СВЦЭМ!$D$10+'СЕТ СН'!$I$6-'СЕТ СН'!$I$23</f>
        <v>3160.3242383500001</v>
      </c>
      <c r="I134" s="36">
        <f>SUMIFS(СВЦЭМ!$D$39:$D$789,СВЦЭМ!$A$39:$A$789,$A134,СВЦЭМ!$B$39:$B$789,I$119)+'СЕТ СН'!$I$11+СВЦЭМ!$D$10+'СЕТ СН'!$I$6-'СЕТ СН'!$I$23</f>
        <v>3168.2125611199999</v>
      </c>
      <c r="J134" s="36">
        <f>SUMIFS(СВЦЭМ!$D$39:$D$789,СВЦЭМ!$A$39:$A$789,$A134,СВЦЭМ!$B$39:$B$789,J$119)+'СЕТ СН'!$I$11+СВЦЭМ!$D$10+'СЕТ СН'!$I$6-'СЕТ СН'!$I$23</f>
        <v>3092.4650985200005</v>
      </c>
      <c r="K134" s="36">
        <f>SUMIFS(СВЦЭМ!$D$39:$D$789,СВЦЭМ!$A$39:$A$789,$A134,СВЦЭМ!$B$39:$B$789,K$119)+'СЕТ СН'!$I$11+СВЦЭМ!$D$10+'СЕТ СН'!$I$6-'СЕТ СН'!$I$23</f>
        <v>3012.1857914700004</v>
      </c>
      <c r="L134" s="36">
        <f>SUMIFS(СВЦЭМ!$D$39:$D$789,СВЦЭМ!$A$39:$A$789,$A134,СВЦЭМ!$B$39:$B$789,L$119)+'СЕТ СН'!$I$11+СВЦЭМ!$D$10+'СЕТ СН'!$I$6-'СЕТ СН'!$I$23</f>
        <v>2980.92795097</v>
      </c>
      <c r="M134" s="36">
        <f>SUMIFS(СВЦЭМ!$D$39:$D$789,СВЦЭМ!$A$39:$A$789,$A134,СВЦЭМ!$B$39:$B$789,M$119)+'СЕТ СН'!$I$11+СВЦЭМ!$D$10+'СЕТ СН'!$I$6-'СЕТ СН'!$I$23</f>
        <v>2992.97827392</v>
      </c>
      <c r="N134" s="36">
        <f>SUMIFS(СВЦЭМ!$D$39:$D$789,СВЦЭМ!$A$39:$A$789,$A134,СВЦЭМ!$B$39:$B$789,N$119)+'СЕТ СН'!$I$11+СВЦЭМ!$D$10+'СЕТ СН'!$I$6-'СЕТ СН'!$I$23</f>
        <v>3029.34167497</v>
      </c>
      <c r="O134" s="36">
        <f>SUMIFS(СВЦЭМ!$D$39:$D$789,СВЦЭМ!$A$39:$A$789,$A134,СВЦЭМ!$B$39:$B$789,O$119)+'СЕТ СН'!$I$11+СВЦЭМ!$D$10+'СЕТ СН'!$I$6-'СЕТ СН'!$I$23</f>
        <v>3046.2553131300001</v>
      </c>
      <c r="P134" s="36">
        <f>SUMIFS(СВЦЭМ!$D$39:$D$789,СВЦЭМ!$A$39:$A$789,$A134,СВЦЭМ!$B$39:$B$789,P$119)+'СЕТ СН'!$I$11+СВЦЭМ!$D$10+'СЕТ СН'!$I$6-'СЕТ СН'!$I$23</f>
        <v>3069.5690316600003</v>
      </c>
      <c r="Q134" s="36">
        <f>SUMIFS(СВЦЭМ!$D$39:$D$789,СВЦЭМ!$A$39:$A$789,$A134,СВЦЭМ!$B$39:$B$789,Q$119)+'СЕТ СН'!$I$11+СВЦЭМ!$D$10+'СЕТ СН'!$I$6-'СЕТ СН'!$I$23</f>
        <v>3087.3893354300003</v>
      </c>
      <c r="R134" s="36">
        <f>SUMIFS(СВЦЭМ!$D$39:$D$789,СВЦЭМ!$A$39:$A$789,$A134,СВЦЭМ!$B$39:$B$789,R$119)+'СЕТ СН'!$I$11+СВЦЭМ!$D$10+'СЕТ СН'!$I$6-'СЕТ СН'!$I$23</f>
        <v>3075.8535148199999</v>
      </c>
      <c r="S134" s="36">
        <f>SUMIFS(СВЦЭМ!$D$39:$D$789,СВЦЭМ!$A$39:$A$789,$A134,СВЦЭМ!$B$39:$B$789,S$119)+'СЕТ СН'!$I$11+СВЦЭМ!$D$10+'СЕТ СН'!$I$6-'СЕТ СН'!$I$23</f>
        <v>3013.28533462</v>
      </c>
      <c r="T134" s="36">
        <f>SUMIFS(СВЦЭМ!$D$39:$D$789,СВЦЭМ!$A$39:$A$789,$A134,СВЦЭМ!$B$39:$B$789,T$119)+'СЕТ СН'!$I$11+СВЦЭМ!$D$10+'СЕТ СН'!$I$6-'СЕТ СН'!$I$23</f>
        <v>2990.0133901500003</v>
      </c>
      <c r="U134" s="36">
        <f>SUMIFS(СВЦЭМ!$D$39:$D$789,СВЦЭМ!$A$39:$A$789,$A134,СВЦЭМ!$B$39:$B$789,U$119)+'СЕТ СН'!$I$11+СВЦЭМ!$D$10+'СЕТ СН'!$I$6-'СЕТ СН'!$I$23</f>
        <v>3004.1245742500005</v>
      </c>
      <c r="V134" s="36">
        <f>SUMIFS(СВЦЭМ!$D$39:$D$789,СВЦЭМ!$A$39:$A$789,$A134,СВЦЭМ!$B$39:$B$789,V$119)+'СЕТ СН'!$I$11+СВЦЭМ!$D$10+'СЕТ СН'!$I$6-'СЕТ СН'!$I$23</f>
        <v>3016.9099624400005</v>
      </c>
      <c r="W134" s="36">
        <f>SUMIFS(СВЦЭМ!$D$39:$D$789,СВЦЭМ!$A$39:$A$789,$A134,СВЦЭМ!$B$39:$B$789,W$119)+'СЕТ СН'!$I$11+СВЦЭМ!$D$10+'СЕТ СН'!$I$6-'СЕТ СН'!$I$23</f>
        <v>3030.6200944299999</v>
      </c>
      <c r="X134" s="36">
        <f>SUMIFS(СВЦЭМ!$D$39:$D$789,СВЦЭМ!$A$39:$A$789,$A134,СВЦЭМ!$B$39:$B$789,X$119)+'СЕТ СН'!$I$11+СВЦЭМ!$D$10+'СЕТ СН'!$I$6-'СЕТ СН'!$I$23</f>
        <v>3086.1047191600001</v>
      </c>
      <c r="Y134" s="36">
        <f>SUMIFS(СВЦЭМ!$D$39:$D$789,СВЦЭМ!$A$39:$A$789,$A134,СВЦЭМ!$B$39:$B$789,Y$119)+'СЕТ СН'!$I$11+СВЦЭМ!$D$10+'СЕТ СН'!$I$6-'СЕТ СН'!$I$23</f>
        <v>3115.4806078400002</v>
      </c>
    </row>
    <row r="135" spans="1:25" ht="15.75" x14ac:dyDescent="0.2">
      <c r="A135" s="35">
        <f t="shared" si="3"/>
        <v>45642</v>
      </c>
      <c r="B135" s="36">
        <f>SUMIFS(СВЦЭМ!$D$39:$D$789,СВЦЭМ!$A$39:$A$789,$A135,СВЦЭМ!$B$39:$B$789,B$119)+'СЕТ СН'!$I$11+СВЦЭМ!$D$10+'СЕТ СН'!$I$6-'СЕТ СН'!$I$23</f>
        <v>3041.7406124600002</v>
      </c>
      <c r="C135" s="36">
        <f>SUMIFS(СВЦЭМ!$D$39:$D$789,СВЦЭМ!$A$39:$A$789,$A135,СВЦЭМ!$B$39:$B$789,C$119)+'СЕТ СН'!$I$11+СВЦЭМ!$D$10+'СЕТ СН'!$I$6-'СЕТ СН'!$I$23</f>
        <v>3080.0683312500005</v>
      </c>
      <c r="D135" s="36">
        <f>SUMIFS(СВЦЭМ!$D$39:$D$789,СВЦЭМ!$A$39:$A$789,$A135,СВЦЭМ!$B$39:$B$789,D$119)+'СЕТ СН'!$I$11+СВЦЭМ!$D$10+'СЕТ СН'!$I$6-'СЕТ СН'!$I$23</f>
        <v>3094.15206863</v>
      </c>
      <c r="E135" s="36">
        <f>SUMIFS(СВЦЭМ!$D$39:$D$789,СВЦЭМ!$A$39:$A$789,$A135,СВЦЭМ!$B$39:$B$789,E$119)+'СЕТ СН'!$I$11+СВЦЭМ!$D$10+'СЕТ СН'!$I$6-'СЕТ СН'!$I$23</f>
        <v>3105.2507313900005</v>
      </c>
      <c r="F135" s="36">
        <f>SUMIFS(СВЦЭМ!$D$39:$D$789,СВЦЭМ!$A$39:$A$789,$A135,СВЦЭМ!$B$39:$B$789,F$119)+'СЕТ СН'!$I$11+СВЦЭМ!$D$10+'СЕТ СН'!$I$6-'СЕТ СН'!$I$23</f>
        <v>3095.8378122700005</v>
      </c>
      <c r="G135" s="36">
        <f>SUMIFS(СВЦЭМ!$D$39:$D$789,СВЦЭМ!$A$39:$A$789,$A135,СВЦЭМ!$B$39:$B$789,G$119)+'СЕТ СН'!$I$11+СВЦЭМ!$D$10+'СЕТ СН'!$I$6-'СЕТ СН'!$I$23</f>
        <v>3064.5303741100001</v>
      </c>
      <c r="H135" s="36">
        <f>SUMIFS(СВЦЭМ!$D$39:$D$789,СВЦЭМ!$A$39:$A$789,$A135,СВЦЭМ!$B$39:$B$789,H$119)+'СЕТ СН'!$I$11+СВЦЭМ!$D$10+'СЕТ СН'!$I$6-'СЕТ СН'!$I$23</f>
        <v>3063.35915011</v>
      </c>
      <c r="I135" s="36">
        <f>SUMIFS(СВЦЭМ!$D$39:$D$789,СВЦЭМ!$A$39:$A$789,$A135,СВЦЭМ!$B$39:$B$789,I$119)+'СЕТ СН'!$I$11+СВЦЭМ!$D$10+'СЕТ СН'!$I$6-'СЕТ СН'!$I$23</f>
        <v>3001.8001768800004</v>
      </c>
      <c r="J135" s="36">
        <f>SUMIFS(СВЦЭМ!$D$39:$D$789,СВЦЭМ!$A$39:$A$789,$A135,СВЦЭМ!$B$39:$B$789,J$119)+'СЕТ СН'!$I$11+СВЦЭМ!$D$10+'СЕТ СН'!$I$6-'СЕТ СН'!$I$23</f>
        <v>3004.8149416300002</v>
      </c>
      <c r="K135" s="36">
        <f>SUMIFS(СВЦЭМ!$D$39:$D$789,СВЦЭМ!$A$39:$A$789,$A135,СВЦЭМ!$B$39:$B$789,K$119)+'СЕТ СН'!$I$11+СВЦЭМ!$D$10+'СЕТ СН'!$I$6-'СЕТ СН'!$I$23</f>
        <v>2995.3184392400003</v>
      </c>
      <c r="L135" s="36">
        <f>SUMIFS(СВЦЭМ!$D$39:$D$789,СВЦЭМ!$A$39:$A$789,$A135,СВЦЭМ!$B$39:$B$789,L$119)+'СЕТ СН'!$I$11+СВЦЭМ!$D$10+'СЕТ СН'!$I$6-'СЕТ СН'!$I$23</f>
        <v>2983.7763304500004</v>
      </c>
      <c r="M135" s="36">
        <f>SUMIFS(СВЦЭМ!$D$39:$D$789,СВЦЭМ!$A$39:$A$789,$A135,СВЦЭМ!$B$39:$B$789,M$119)+'СЕТ СН'!$I$11+СВЦЭМ!$D$10+'СЕТ СН'!$I$6-'СЕТ СН'!$I$23</f>
        <v>3000.1613808800003</v>
      </c>
      <c r="N135" s="36">
        <f>SUMIFS(СВЦЭМ!$D$39:$D$789,СВЦЭМ!$A$39:$A$789,$A135,СВЦЭМ!$B$39:$B$789,N$119)+'СЕТ СН'!$I$11+СВЦЭМ!$D$10+'СЕТ СН'!$I$6-'СЕТ СН'!$I$23</f>
        <v>2989.23992198</v>
      </c>
      <c r="O135" s="36">
        <f>SUMIFS(СВЦЭМ!$D$39:$D$789,СВЦЭМ!$A$39:$A$789,$A135,СВЦЭМ!$B$39:$B$789,O$119)+'СЕТ СН'!$I$11+СВЦЭМ!$D$10+'СЕТ СН'!$I$6-'СЕТ СН'!$I$23</f>
        <v>3008.9550519499999</v>
      </c>
      <c r="P135" s="36">
        <f>SUMIFS(СВЦЭМ!$D$39:$D$789,СВЦЭМ!$A$39:$A$789,$A135,СВЦЭМ!$B$39:$B$789,P$119)+'СЕТ СН'!$I$11+СВЦЭМ!$D$10+'СЕТ СН'!$I$6-'СЕТ СН'!$I$23</f>
        <v>3019.2427603900005</v>
      </c>
      <c r="Q135" s="36">
        <f>SUMIFS(СВЦЭМ!$D$39:$D$789,СВЦЭМ!$A$39:$A$789,$A135,СВЦЭМ!$B$39:$B$789,Q$119)+'СЕТ СН'!$I$11+СВЦЭМ!$D$10+'СЕТ СН'!$I$6-'СЕТ СН'!$I$23</f>
        <v>3032.9106246199999</v>
      </c>
      <c r="R135" s="36">
        <f>SUMIFS(СВЦЭМ!$D$39:$D$789,СВЦЭМ!$A$39:$A$789,$A135,СВЦЭМ!$B$39:$B$789,R$119)+'СЕТ СН'!$I$11+СВЦЭМ!$D$10+'СЕТ СН'!$I$6-'СЕТ СН'!$I$23</f>
        <v>3017.0597500000003</v>
      </c>
      <c r="S135" s="36">
        <f>SUMIFS(СВЦЭМ!$D$39:$D$789,СВЦЭМ!$A$39:$A$789,$A135,СВЦЭМ!$B$39:$B$789,S$119)+'СЕТ СН'!$I$11+СВЦЭМ!$D$10+'СЕТ СН'!$I$6-'СЕТ СН'!$I$23</f>
        <v>2971.6334830599999</v>
      </c>
      <c r="T135" s="36">
        <f>SUMIFS(СВЦЭМ!$D$39:$D$789,СВЦЭМ!$A$39:$A$789,$A135,СВЦЭМ!$B$39:$B$789,T$119)+'СЕТ СН'!$I$11+СВЦЭМ!$D$10+'СЕТ СН'!$I$6-'СЕТ СН'!$I$23</f>
        <v>2973.7413387700003</v>
      </c>
      <c r="U135" s="36">
        <f>SUMIFS(СВЦЭМ!$D$39:$D$789,СВЦЭМ!$A$39:$A$789,$A135,СВЦЭМ!$B$39:$B$789,U$119)+'СЕТ СН'!$I$11+СВЦЭМ!$D$10+'СЕТ СН'!$I$6-'СЕТ СН'!$I$23</f>
        <v>2975.6943043300003</v>
      </c>
      <c r="V135" s="36">
        <f>SUMIFS(СВЦЭМ!$D$39:$D$789,СВЦЭМ!$A$39:$A$789,$A135,СВЦЭМ!$B$39:$B$789,V$119)+'СЕТ СН'!$I$11+СВЦЭМ!$D$10+'СЕТ СН'!$I$6-'СЕТ СН'!$I$23</f>
        <v>2995.67362228</v>
      </c>
      <c r="W135" s="36">
        <f>SUMIFS(СВЦЭМ!$D$39:$D$789,СВЦЭМ!$A$39:$A$789,$A135,СВЦЭМ!$B$39:$B$789,W$119)+'СЕТ СН'!$I$11+СВЦЭМ!$D$10+'СЕТ СН'!$I$6-'СЕТ СН'!$I$23</f>
        <v>3021.0133872900005</v>
      </c>
      <c r="X135" s="36">
        <f>SUMIFS(СВЦЭМ!$D$39:$D$789,СВЦЭМ!$A$39:$A$789,$A135,СВЦЭМ!$B$39:$B$789,X$119)+'СЕТ СН'!$I$11+СВЦЭМ!$D$10+'СЕТ СН'!$I$6-'СЕТ СН'!$I$23</f>
        <v>3054.8126713900001</v>
      </c>
      <c r="Y135" s="36">
        <f>SUMIFS(СВЦЭМ!$D$39:$D$789,СВЦЭМ!$A$39:$A$789,$A135,СВЦЭМ!$B$39:$B$789,Y$119)+'СЕТ СН'!$I$11+СВЦЭМ!$D$10+'СЕТ СН'!$I$6-'СЕТ СН'!$I$23</f>
        <v>3095.7169362300001</v>
      </c>
    </row>
    <row r="136" spans="1:25" ht="15.75" x14ac:dyDescent="0.2">
      <c r="A136" s="35">
        <f t="shared" si="3"/>
        <v>45643</v>
      </c>
      <c r="B136" s="36">
        <f>SUMIFS(СВЦЭМ!$D$39:$D$789,СВЦЭМ!$A$39:$A$789,$A136,СВЦЭМ!$B$39:$B$789,B$119)+'СЕТ СН'!$I$11+СВЦЭМ!$D$10+'СЕТ СН'!$I$6-'СЕТ СН'!$I$23</f>
        <v>3250.4249903999998</v>
      </c>
      <c r="C136" s="36">
        <f>SUMIFS(СВЦЭМ!$D$39:$D$789,СВЦЭМ!$A$39:$A$789,$A136,СВЦЭМ!$B$39:$B$789,C$119)+'СЕТ СН'!$I$11+СВЦЭМ!$D$10+'СЕТ СН'!$I$6-'СЕТ СН'!$I$23</f>
        <v>3309.5483028600001</v>
      </c>
      <c r="D136" s="36">
        <f>SUMIFS(СВЦЭМ!$D$39:$D$789,СВЦЭМ!$A$39:$A$789,$A136,СВЦЭМ!$B$39:$B$789,D$119)+'СЕТ СН'!$I$11+СВЦЭМ!$D$10+'СЕТ СН'!$I$6-'СЕТ СН'!$I$23</f>
        <v>3356.26821225</v>
      </c>
      <c r="E136" s="36">
        <f>SUMIFS(СВЦЭМ!$D$39:$D$789,СВЦЭМ!$A$39:$A$789,$A136,СВЦЭМ!$B$39:$B$789,E$119)+'СЕТ СН'!$I$11+СВЦЭМ!$D$10+'СЕТ СН'!$I$6-'СЕТ СН'!$I$23</f>
        <v>3384.2519663500002</v>
      </c>
      <c r="F136" s="36">
        <f>SUMIFS(СВЦЭМ!$D$39:$D$789,СВЦЭМ!$A$39:$A$789,$A136,СВЦЭМ!$B$39:$B$789,F$119)+'СЕТ СН'!$I$11+СВЦЭМ!$D$10+'СЕТ СН'!$I$6-'СЕТ СН'!$I$23</f>
        <v>3401.1124986999998</v>
      </c>
      <c r="G136" s="36">
        <f>SUMIFS(СВЦЭМ!$D$39:$D$789,СВЦЭМ!$A$39:$A$789,$A136,СВЦЭМ!$B$39:$B$789,G$119)+'СЕТ СН'!$I$11+СВЦЭМ!$D$10+'СЕТ СН'!$I$6-'СЕТ СН'!$I$23</f>
        <v>3417.3086042999998</v>
      </c>
      <c r="H136" s="36">
        <f>SUMIFS(СВЦЭМ!$D$39:$D$789,СВЦЭМ!$A$39:$A$789,$A136,СВЦЭМ!$B$39:$B$789,H$119)+'СЕТ СН'!$I$11+СВЦЭМ!$D$10+'СЕТ СН'!$I$6-'СЕТ СН'!$I$23</f>
        <v>3336.5413348900001</v>
      </c>
      <c r="I136" s="36">
        <f>SUMIFS(СВЦЭМ!$D$39:$D$789,СВЦЭМ!$A$39:$A$789,$A136,СВЦЭМ!$B$39:$B$789,I$119)+'СЕТ СН'!$I$11+СВЦЭМ!$D$10+'СЕТ СН'!$I$6-'СЕТ СН'!$I$23</f>
        <v>3247.9956742899999</v>
      </c>
      <c r="J136" s="36">
        <f>SUMIFS(СВЦЭМ!$D$39:$D$789,СВЦЭМ!$A$39:$A$789,$A136,СВЦЭМ!$B$39:$B$789,J$119)+'СЕТ СН'!$I$11+СВЦЭМ!$D$10+'СЕТ СН'!$I$6-'СЕТ СН'!$I$23</f>
        <v>3209.5945480300002</v>
      </c>
      <c r="K136" s="36">
        <f>SUMIFS(СВЦЭМ!$D$39:$D$789,СВЦЭМ!$A$39:$A$789,$A136,СВЦЭМ!$B$39:$B$789,K$119)+'СЕТ СН'!$I$11+СВЦЭМ!$D$10+'СЕТ СН'!$I$6-'СЕТ СН'!$I$23</f>
        <v>3148.8761856300002</v>
      </c>
      <c r="L136" s="36">
        <f>SUMIFS(СВЦЭМ!$D$39:$D$789,СВЦЭМ!$A$39:$A$789,$A136,СВЦЭМ!$B$39:$B$789,L$119)+'СЕТ СН'!$I$11+СВЦЭМ!$D$10+'СЕТ СН'!$I$6-'СЕТ СН'!$I$23</f>
        <v>3122.8437667799999</v>
      </c>
      <c r="M136" s="36">
        <f>SUMIFS(СВЦЭМ!$D$39:$D$789,СВЦЭМ!$A$39:$A$789,$A136,СВЦЭМ!$B$39:$B$789,M$119)+'СЕТ СН'!$I$11+СВЦЭМ!$D$10+'СЕТ СН'!$I$6-'СЕТ СН'!$I$23</f>
        <v>3134.3864632100003</v>
      </c>
      <c r="N136" s="36">
        <f>SUMIFS(СВЦЭМ!$D$39:$D$789,СВЦЭМ!$A$39:$A$789,$A136,СВЦЭМ!$B$39:$B$789,N$119)+'СЕТ СН'!$I$11+СВЦЭМ!$D$10+'СЕТ СН'!$I$6-'СЕТ СН'!$I$23</f>
        <v>3153.8473217699998</v>
      </c>
      <c r="O136" s="36">
        <f>SUMIFS(СВЦЭМ!$D$39:$D$789,СВЦЭМ!$A$39:$A$789,$A136,СВЦЭМ!$B$39:$B$789,O$119)+'СЕТ СН'!$I$11+СВЦЭМ!$D$10+'СЕТ СН'!$I$6-'СЕТ СН'!$I$23</f>
        <v>3156.16820272</v>
      </c>
      <c r="P136" s="36">
        <f>SUMIFS(СВЦЭМ!$D$39:$D$789,СВЦЭМ!$A$39:$A$789,$A136,СВЦЭМ!$B$39:$B$789,P$119)+'СЕТ СН'!$I$11+СВЦЭМ!$D$10+'СЕТ СН'!$I$6-'СЕТ СН'!$I$23</f>
        <v>3158.4183581499997</v>
      </c>
      <c r="Q136" s="36">
        <f>SUMIFS(СВЦЭМ!$D$39:$D$789,СВЦЭМ!$A$39:$A$789,$A136,СВЦЭМ!$B$39:$B$789,Q$119)+'СЕТ СН'!$I$11+СВЦЭМ!$D$10+'СЕТ СН'!$I$6-'СЕТ СН'!$I$23</f>
        <v>3174.4533129400002</v>
      </c>
      <c r="R136" s="36">
        <f>SUMIFS(СВЦЭМ!$D$39:$D$789,СВЦЭМ!$A$39:$A$789,$A136,СВЦЭМ!$B$39:$B$789,R$119)+'СЕТ СН'!$I$11+СВЦЭМ!$D$10+'СЕТ СН'!$I$6-'СЕТ СН'!$I$23</f>
        <v>3166.38574376</v>
      </c>
      <c r="S136" s="36">
        <f>SUMIFS(СВЦЭМ!$D$39:$D$789,СВЦЭМ!$A$39:$A$789,$A136,СВЦЭМ!$B$39:$B$789,S$119)+'СЕТ СН'!$I$11+СВЦЭМ!$D$10+'СЕТ СН'!$I$6-'СЕТ СН'!$I$23</f>
        <v>3134.3636355200001</v>
      </c>
      <c r="T136" s="36">
        <f>SUMIFS(СВЦЭМ!$D$39:$D$789,СВЦЭМ!$A$39:$A$789,$A136,СВЦЭМ!$B$39:$B$789,T$119)+'СЕТ СН'!$I$11+СВЦЭМ!$D$10+'СЕТ СН'!$I$6-'СЕТ СН'!$I$23</f>
        <v>3180.3532438100001</v>
      </c>
      <c r="U136" s="36">
        <f>SUMIFS(СВЦЭМ!$D$39:$D$789,СВЦЭМ!$A$39:$A$789,$A136,СВЦЭМ!$B$39:$B$789,U$119)+'СЕТ СН'!$I$11+СВЦЭМ!$D$10+'СЕТ СН'!$I$6-'СЕТ СН'!$I$23</f>
        <v>3176.3632369100001</v>
      </c>
      <c r="V136" s="36">
        <f>SUMIFS(СВЦЭМ!$D$39:$D$789,СВЦЭМ!$A$39:$A$789,$A136,СВЦЭМ!$B$39:$B$789,V$119)+'СЕТ СН'!$I$11+СВЦЭМ!$D$10+'СЕТ СН'!$I$6-'СЕТ СН'!$I$23</f>
        <v>3238.1304645</v>
      </c>
      <c r="W136" s="36">
        <f>SUMIFS(СВЦЭМ!$D$39:$D$789,СВЦЭМ!$A$39:$A$789,$A136,СВЦЭМ!$B$39:$B$789,W$119)+'СЕТ СН'!$I$11+СВЦЭМ!$D$10+'СЕТ СН'!$I$6-'СЕТ СН'!$I$23</f>
        <v>3265.4746177699999</v>
      </c>
      <c r="X136" s="36">
        <f>SUMIFS(СВЦЭМ!$D$39:$D$789,СВЦЭМ!$A$39:$A$789,$A136,СВЦЭМ!$B$39:$B$789,X$119)+'СЕТ СН'!$I$11+СВЦЭМ!$D$10+'СЕТ СН'!$I$6-'СЕТ СН'!$I$23</f>
        <v>3285.6224096000001</v>
      </c>
      <c r="Y136" s="36">
        <f>SUMIFS(СВЦЭМ!$D$39:$D$789,СВЦЭМ!$A$39:$A$789,$A136,СВЦЭМ!$B$39:$B$789,Y$119)+'СЕТ СН'!$I$11+СВЦЭМ!$D$10+'СЕТ СН'!$I$6-'СЕТ СН'!$I$23</f>
        <v>3299.7531639200001</v>
      </c>
    </row>
    <row r="137" spans="1:25" ht="15.75" x14ac:dyDescent="0.2">
      <c r="A137" s="35">
        <f t="shared" si="3"/>
        <v>45644</v>
      </c>
      <c r="B137" s="36">
        <f>SUMIFS(СВЦЭМ!$D$39:$D$789,СВЦЭМ!$A$39:$A$789,$A137,СВЦЭМ!$B$39:$B$789,B$119)+'СЕТ СН'!$I$11+СВЦЭМ!$D$10+'СЕТ СН'!$I$6-'СЕТ СН'!$I$23</f>
        <v>3420.0628838500002</v>
      </c>
      <c r="C137" s="36">
        <f>SUMIFS(СВЦЭМ!$D$39:$D$789,СВЦЭМ!$A$39:$A$789,$A137,СВЦЭМ!$B$39:$B$789,C$119)+'СЕТ СН'!$I$11+СВЦЭМ!$D$10+'СЕТ СН'!$I$6-'СЕТ СН'!$I$23</f>
        <v>3463.46142095</v>
      </c>
      <c r="D137" s="36">
        <f>SUMIFS(СВЦЭМ!$D$39:$D$789,СВЦЭМ!$A$39:$A$789,$A137,СВЦЭМ!$B$39:$B$789,D$119)+'СЕТ СН'!$I$11+СВЦЭМ!$D$10+'СЕТ СН'!$I$6-'СЕТ СН'!$I$23</f>
        <v>3493.3916083499998</v>
      </c>
      <c r="E137" s="36">
        <f>SUMIFS(СВЦЭМ!$D$39:$D$789,СВЦЭМ!$A$39:$A$789,$A137,СВЦЭМ!$B$39:$B$789,E$119)+'СЕТ СН'!$I$11+СВЦЭМ!$D$10+'СЕТ СН'!$I$6-'СЕТ СН'!$I$23</f>
        <v>3508.5762052800001</v>
      </c>
      <c r="F137" s="36">
        <f>SUMIFS(СВЦЭМ!$D$39:$D$789,СВЦЭМ!$A$39:$A$789,$A137,СВЦЭМ!$B$39:$B$789,F$119)+'СЕТ СН'!$I$11+СВЦЭМ!$D$10+'СЕТ СН'!$I$6-'СЕТ СН'!$I$23</f>
        <v>3516.4754538000002</v>
      </c>
      <c r="G137" s="36">
        <f>SUMIFS(СВЦЭМ!$D$39:$D$789,СВЦЭМ!$A$39:$A$789,$A137,СВЦЭМ!$B$39:$B$789,G$119)+'СЕТ СН'!$I$11+СВЦЭМ!$D$10+'СЕТ СН'!$I$6-'СЕТ СН'!$I$23</f>
        <v>3490.7754545399998</v>
      </c>
      <c r="H137" s="36">
        <f>SUMIFS(СВЦЭМ!$D$39:$D$789,СВЦЭМ!$A$39:$A$789,$A137,СВЦЭМ!$B$39:$B$789,H$119)+'СЕТ СН'!$I$11+СВЦЭМ!$D$10+'СЕТ СН'!$I$6-'СЕТ СН'!$I$23</f>
        <v>3396.3043124999999</v>
      </c>
      <c r="I137" s="36">
        <f>SUMIFS(СВЦЭМ!$D$39:$D$789,СВЦЭМ!$A$39:$A$789,$A137,СВЦЭМ!$B$39:$B$789,I$119)+'СЕТ СН'!$I$11+СВЦЭМ!$D$10+'СЕТ СН'!$I$6-'СЕТ СН'!$I$23</f>
        <v>3269.3960641399999</v>
      </c>
      <c r="J137" s="36">
        <f>SUMIFS(СВЦЭМ!$D$39:$D$789,СВЦЭМ!$A$39:$A$789,$A137,СВЦЭМ!$B$39:$B$789,J$119)+'СЕТ СН'!$I$11+СВЦЭМ!$D$10+'СЕТ СН'!$I$6-'СЕТ СН'!$I$23</f>
        <v>3226.3296305099998</v>
      </c>
      <c r="K137" s="36">
        <f>SUMIFS(СВЦЭМ!$D$39:$D$789,СВЦЭМ!$A$39:$A$789,$A137,СВЦЭМ!$B$39:$B$789,K$119)+'СЕТ СН'!$I$11+СВЦЭМ!$D$10+'СЕТ СН'!$I$6-'СЕТ СН'!$I$23</f>
        <v>3168.2125756999999</v>
      </c>
      <c r="L137" s="36">
        <f>SUMIFS(СВЦЭМ!$D$39:$D$789,СВЦЭМ!$A$39:$A$789,$A137,СВЦЭМ!$B$39:$B$789,L$119)+'СЕТ СН'!$I$11+СВЦЭМ!$D$10+'СЕТ СН'!$I$6-'СЕТ СН'!$I$23</f>
        <v>3130.6901276300005</v>
      </c>
      <c r="M137" s="36">
        <f>SUMIFS(СВЦЭМ!$D$39:$D$789,СВЦЭМ!$A$39:$A$789,$A137,СВЦЭМ!$B$39:$B$789,M$119)+'СЕТ СН'!$I$11+СВЦЭМ!$D$10+'СЕТ СН'!$I$6-'СЕТ СН'!$I$23</f>
        <v>3198.83430881</v>
      </c>
      <c r="N137" s="36">
        <f>SUMIFS(СВЦЭМ!$D$39:$D$789,СВЦЭМ!$A$39:$A$789,$A137,СВЦЭМ!$B$39:$B$789,N$119)+'СЕТ СН'!$I$11+СВЦЭМ!$D$10+'СЕТ СН'!$I$6-'СЕТ СН'!$I$23</f>
        <v>3216.9111267899998</v>
      </c>
      <c r="O137" s="36">
        <f>SUMIFS(СВЦЭМ!$D$39:$D$789,СВЦЭМ!$A$39:$A$789,$A137,СВЦЭМ!$B$39:$B$789,O$119)+'СЕТ СН'!$I$11+СВЦЭМ!$D$10+'СЕТ СН'!$I$6-'СЕТ СН'!$I$23</f>
        <v>3206.48047008</v>
      </c>
      <c r="P137" s="36">
        <f>SUMIFS(СВЦЭМ!$D$39:$D$789,СВЦЭМ!$A$39:$A$789,$A137,СВЦЭМ!$B$39:$B$789,P$119)+'СЕТ СН'!$I$11+СВЦЭМ!$D$10+'СЕТ СН'!$I$6-'СЕТ СН'!$I$23</f>
        <v>3196.9890909199999</v>
      </c>
      <c r="Q137" s="36">
        <f>SUMIFS(СВЦЭМ!$D$39:$D$789,СВЦЭМ!$A$39:$A$789,$A137,СВЦЭМ!$B$39:$B$789,Q$119)+'СЕТ СН'!$I$11+СВЦЭМ!$D$10+'СЕТ СН'!$I$6-'СЕТ СН'!$I$23</f>
        <v>3211.8739535999998</v>
      </c>
      <c r="R137" s="36">
        <f>SUMIFS(СВЦЭМ!$D$39:$D$789,СВЦЭМ!$A$39:$A$789,$A137,СВЦЭМ!$B$39:$B$789,R$119)+'СЕТ СН'!$I$11+СВЦЭМ!$D$10+'СЕТ СН'!$I$6-'СЕТ СН'!$I$23</f>
        <v>3209.3654054899998</v>
      </c>
      <c r="S137" s="36">
        <f>SUMIFS(СВЦЭМ!$D$39:$D$789,СВЦЭМ!$A$39:$A$789,$A137,СВЦЭМ!$B$39:$B$789,S$119)+'СЕТ СН'!$I$11+СВЦЭМ!$D$10+'СЕТ СН'!$I$6-'СЕТ СН'!$I$23</f>
        <v>3172.5985677399999</v>
      </c>
      <c r="T137" s="36">
        <f>SUMIFS(СВЦЭМ!$D$39:$D$789,СВЦЭМ!$A$39:$A$789,$A137,СВЦЭМ!$B$39:$B$789,T$119)+'СЕТ СН'!$I$11+СВЦЭМ!$D$10+'СЕТ СН'!$I$6-'СЕТ СН'!$I$23</f>
        <v>3168.3652947599999</v>
      </c>
      <c r="U137" s="36">
        <f>SUMIFS(СВЦЭМ!$D$39:$D$789,СВЦЭМ!$A$39:$A$789,$A137,СВЦЭМ!$B$39:$B$789,U$119)+'СЕТ СН'!$I$11+СВЦЭМ!$D$10+'СЕТ СН'!$I$6-'СЕТ СН'!$I$23</f>
        <v>3172.28042065</v>
      </c>
      <c r="V137" s="36">
        <f>SUMIFS(СВЦЭМ!$D$39:$D$789,СВЦЭМ!$A$39:$A$789,$A137,СВЦЭМ!$B$39:$B$789,V$119)+'СЕТ СН'!$I$11+СВЦЭМ!$D$10+'СЕТ СН'!$I$6-'СЕТ СН'!$I$23</f>
        <v>3226.3843766300001</v>
      </c>
      <c r="W137" s="36">
        <f>SUMIFS(СВЦЭМ!$D$39:$D$789,СВЦЭМ!$A$39:$A$789,$A137,СВЦЭМ!$B$39:$B$789,W$119)+'СЕТ СН'!$I$11+СВЦЭМ!$D$10+'СЕТ СН'!$I$6-'СЕТ СН'!$I$23</f>
        <v>3257.7029532299998</v>
      </c>
      <c r="X137" s="36">
        <f>SUMIFS(СВЦЭМ!$D$39:$D$789,СВЦЭМ!$A$39:$A$789,$A137,СВЦЭМ!$B$39:$B$789,X$119)+'СЕТ СН'!$I$11+СВЦЭМ!$D$10+'СЕТ СН'!$I$6-'СЕТ СН'!$I$23</f>
        <v>3265.54231084</v>
      </c>
      <c r="Y137" s="36">
        <f>SUMIFS(СВЦЭМ!$D$39:$D$789,СВЦЭМ!$A$39:$A$789,$A137,СВЦЭМ!$B$39:$B$789,Y$119)+'СЕТ СН'!$I$11+СВЦЭМ!$D$10+'СЕТ СН'!$I$6-'СЕТ СН'!$I$23</f>
        <v>3322.73228092</v>
      </c>
    </row>
    <row r="138" spans="1:25" ht="15.75" x14ac:dyDescent="0.2">
      <c r="A138" s="35">
        <f t="shared" si="3"/>
        <v>45645</v>
      </c>
      <c r="B138" s="36">
        <f>SUMIFS(СВЦЭМ!$D$39:$D$789,СВЦЭМ!$A$39:$A$789,$A138,СВЦЭМ!$B$39:$B$789,B$119)+'СЕТ СН'!$I$11+СВЦЭМ!$D$10+'СЕТ СН'!$I$6-'СЕТ СН'!$I$23</f>
        <v>3229.6938303900001</v>
      </c>
      <c r="C138" s="36">
        <f>SUMIFS(СВЦЭМ!$D$39:$D$789,СВЦЭМ!$A$39:$A$789,$A138,СВЦЭМ!$B$39:$B$789,C$119)+'СЕТ СН'!$I$11+СВЦЭМ!$D$10+'СЕТ СН'!$I$6-'СЕТ СН'!$I$23</f>
        <v>3248.35572817</v>
      </c>
      <c r="D138" s="36">
        <f>SUMIFS(СВЦЭМ!$D$39:$D$789,СВЦЭМ!$A$39:$A$789,$A138,СВЦЭМ!$B$39:$B$789,D$119)+'СЕТ СН'!$I$11+СВЦЭМ!$D$10+'СЕТ СН'!$I$6-'СЕТ СН'!$I$23</f>
        <v>3318.7005171800001</v>
      </c>
      <c r="E138" s="36">
        <f>SUMIFS(СВЦЭМ!$D$39:$D$789,СВЦЭМ!$A$39:$A$789,$A138,СВЦЭМ!$B$39:$B$789,E$119)+'СЕТ СН'!$I$11+СВЦЭМ!$D$10+'СЕТ СН'!$I$6-'СЕТ СН'!$I$23</f>
        <v>3323.07366473</v>
      </c>
      <c r="F138" s="36">
        <f>SUMIFS(СВЦЭМ!$D$39:$D$789,СВЦЭМ!$A$39:$A$789,$A138,СВЦЭМ!$B$39:$B$789,F$119)+'СЕТ СН'!$I$11+СВЦЭМ!$D$10+'СЕТ СН'!$I$6-'СЕТ СН'!$I$23</f>
        <v>3342.3875808600001</v>
      </c>
      <c r="G138" s="36">
        <f>SUMIFS(СВЦЭМ!$D$39:$D$789,СВЦЭМ!$A$39:$A$789,$A138,СВЦЭМ!$B$39:$B$789,G$119)+'СЕТ СН'!$I$11+СВЦЭМ!$D$10+'СЕТ СН'!$I$6-'СЕТ СН'!$I$23</f>
        <v>3319.7497289200001</v>
      </c>
      <c r="H138" s="36">
        <f>SUMIFS(СВЦЭМ!$D$39:$D$789,СВЦЭМ!$A$39:$A$789,$A138,СВЦЭМ!$B$39:$B$789,H$119)+'СЕТ СН'!$I$11+СВЦЭМ!$D$10+'СЕТ СН'!$I$6-'СЕТ СН'!$I$23</f>
        <v>3279.99789156</v>
      </c>
      <c r="I138" s="36">
        <f>SUMIFS(СВЦЭМ!$D$39:$D$789,СВЦЭМ!$A$39:$A$789,$A138,СВЦЭМ!$B$39:$B$789,I$119)+'СЕТ СН'!$I$11+СВЦЭМ!$D$10+'СЕТ СН'!$I$6-'СЕТ СН'!$I$23</f>
        <v>3210.0117275699999</v>
      </c>
      <c r="J138" s="36">
        <f>SUMIFS(СВЦЭМ!$D$39:$D$789,СВЦЭМ!$A$39:$A$789,$A138,СВЦЭМ!$B$39:$B$789,J$119)+'СЕТ СН'!$I$11+СВЦЭМ!$D$10+'СЕТ СН'!$I$6-'СЕТ СН'!$I$23</f>
        <v>3159.6156343400003</v>
      </c>
      <c r="K138" s="36">
        <f>SUMIFS(СВЦЭМ!$D$39:$D$789,СВЦЭМ!$A$39:$A$789,$A138,СВЦЭМ!$B$39:$B$789,K$119)+'СЕТ СН'!$I$11+СВЦЭМ!$D$10+'СЕТ СН'!$I$6-'СЕТ СН'!$I$23</f>
        <v>3100.0994996300005</v>
      </c>
      <c r="L138" s="36">
        <f>SUMIFS(СВЦЭМ!$D$39:$D$789,СВЦЭМ!$A$39:$A$789,$A138,СВЦЭМ!$B$39:$B$789,L$119)+'СЕТ СН'!$I$11+СВЦЭМ!$D$10+'СЕТ СН'!$I$6-'СЕТ СН'!$I$23</f>
        <v>3098.2143668900003</v>
      </c>
      <c r="M138" s="36">
        <f>SUMIFS(СВЦЭМ!$D$39:$D$789,СВЦЭМ!$A$39:$A$789,$A138,СВЦЭМ!$B$39:$B$789,M$119)+'СЕТ СН'!$I$11+СВЦЭМ!$D$10+'СЕТ СН'!$I$6-'СЕТ СН'!$I$23</f>
        <v>3127.2172023400003</v>
      </c>
      <c r="N138" s="36">
        <f>SUMIFS(СВЦЭМ!$D$39:$D$789,СВЦЭМ!$A$39:$A$789,$A138,СВЦЭМ!$B$39:$B$789,N$119)+'СЕТ СН'!$I$11+СВЦЭМ!$D$10+'СЕТ СН'!$I$6-'СЕТ СН'!$I$23</f>
        <v>3135.1474540600002</v>
      </c>
      <c r="O138" s="36">
        <f>SUMIFS(СВЦЭМ!$D$39:$D$789,СВЦЭМ!$A$39:$A$789,$A138,СВЦЭМ!$B$39:$B$789,O$119)+'СЕТ СН'!$I$11+СВЦЭМ!$D$10+'СЕТ СН'!$I$6-'СЕТ СН'!$I$23</f>
        <v>3191.8042396400001</v>
      </c>
      <c r="P138" s="36">
        <f>SUMIFS(СВЦЭМ!$D$39:$D$789,СВЦЭМ!$A$39:$A$789,$A138,СВЦЭМ!$B$39:$B$789,P$119)+'СЕТ СН'!$I$11+СВЦЭМ!$D$10+'СЕТ СН'!$I$6-'СЕТ СН'!$I$23</f>
        <v>3204.11449352</v>
      </c>
      <c r="Q138" s="36">
        <f>SUMIFS(СВЦЭМ!$D$39:$D$789,СВЦЭМ!$A$39:$A$789,$A138,СВЦЭМ!$B$39:$B$789,Q$119)+'СЕТ СН'!$I$11+СВЦЭМ!$D$10+'СЕТ СН'!$I$6-'СЕТ СН'!$I$23</f>
        <v>3181.4802159200003</v>
      </c>
      <c r="R138" s="36">
        <f>SUMIFS(СВЦЭМ!$D$39:$D$789,СВЦЭМ!$A$39:$A$789,$A138,СВЦЭМ!$B$39:$B$789,R$119)+'СЕТ СН'!$I$11+СВЦЭМ!$D$10+'СЕТ СН'!$I$6-'СЕТ СН'!$I$23</f>
        <v>3142.13124453</v>
      </c>
      <c r="S138" s="36">
        <f>SUMIFS(СВЦЭМ!$D$39:$D$789,СВЦЭМ!$A$39:$A$789,$A138,СВЦЭМ!$B$39:$B$789,S$119)+'СЕТ СН'!$I$11+СВЦЭМ!$D$10+'СЕТ СН'!$I$6-'СЕТ СН'!$I$23</f>
        <v>3104.3952253200005</v>
      </c>
      <c r="T138" s="36">
        <f>SUMIFS(СВЦЭМ!$D$39:$D$789,СВЦЭМ!$A$39:$A$789,$A138,СВЦЭМ!$B$39:$B$789,T$119)+'СЕТ СН'!$I$11+СВЦЭМ!$D$10+'СЕТ СН'!$I$6-'СЕТ СН'!$I$23</f>
        <v>3076.2492816900003</v>
      </c>
      <c r="U138" s="36">
        <f>SUMIFS(СВЦЭМ!$D$39:$D$789,СВЦЭМ!$A$39:$A$789,$A138,СВЦЭМ!$B$39:$B$789,U$119)+'СЕТ СН'!$I$11+СВЦЭМ!$D$10+'СЕТ СН'!$I$6-'СЕТ СН'!$I$23</f>
        <v>3079.7702084299999</v>
      </c>
      <c r="V138" s="36">
        <f>SUMIFS(СВЦЭМ!$D$39:$D$789,СВЦЭМ!$A$39:$A$789,$A138,СВЦЭМ!$B$39:$B$789,V$119)+'СЕТ СН'!$I$11+СВЦЭМ!$D$10+'СЕТ СН'!$I$6-'СЕТ СН'!$I$23</f>
        <v>3096.4240793300005</v>
      </c>
      <c r="W138" s="36">
        <f>SUMIFS(СВЦЭМ!$D$39:$D$789,СВЦЭМ!$A$39:$A$789,$A138,СВЦЭМ!$B$39:$B$789,W$119)+'СЕТ СН'!$I$11+СВЦЭМ!$D$10+'СЕТ СН'!$I$6-'СЕТ СН'!$I$23</f>
        <v>3160.0297391999998</v>
      </c>
      <c r="X138" s="36">
        <f>SUMIFS(СВЦЭМ!$D$39:$D$789,СВЦЭМ!$A$39:$A$789,$A138,СВЦЭМ!$B$39:$B$789,X$119)+'СЕТ СН'!$I$11+СВЦЭМ!$D$10+'СЕТ СН'!$I$6-'СЕТ СН'!$I$23</f>
        <v>3180.7671621</v>
      </c>
      <c r="Y138" s="36">
        <f>SUMIFS(СВЦЭМ!$D$39:$D$789,СВЦЭМ!$A$39:$A$789,$A138,СВЦЭМ!$B$39:$B$789,Y$119)+'СЕТ СН'!$I$11+СВЦЭМ!$D$10+'СЕТ СН'!$I$6-'СЕТ СН'!$I$23</f>
        <v>3204.25154045</v>
      </c>
    </row>
    <row r="139" spans="1:25" ht="15.75" x14ac:dyDescent="0.2">
      <c r="A139" s="35">
        <f t="shared" si="3"/>
        <v>45646</v>
      </c>
      <c r="B139" s="36">
        <f>SUMIFS(СВЦЭМ!$D$39:$D$789,СВЦЭМ!$A$39:$A$789,$A139,СВЦЭМ!$B$39:$B$789,B$119)+'СЕТ СН'!$I$11+СВЦЭМ!$D$10+'СЕТ СН'!$I$6-'СЕТ СН'!$I$23</f>
        <v>3239.6420576599999</v>
      </c>
      <c r="C139" s="36">
        <f>SUMIFS(СВЦЭМ!$D$39:$D$789,СВЦЭМ!$A$39:$A$789,$A139,СВЦЭМ!$B$39:$B$789,C$119)+'СЕТ СН'!$I$11+СВЦЭМ!$D$10+'СЕТ СН'!$I$6-'СЕТ СН'!$I$23</f>
        <v>3276.24003266</v>
      </c>
      <c r="D139" s="36">
        <f>SUMIFS(СВЦЭМ!$D$39:$D$789,СВЦЭМ!$A$39:$A$789,$A139,СВЦЭМ!$B$39:$B$789,D$119)+'СЕТ СН'!$I$11+СВЦЭМ!$D$10+'СЕТ СН'!$I$6-'СЕТ СН'!$I$23</f>
        <v>3287.9870388099998</v>
      </c>
      <c r="E139" s="36">
        <f>SUMIFS(СВЦЭМ!$D$39:$D$789,СВЦЭМ!$A$39:$A$789,$A139,СВЦЭМ!$B$39:$B$789,E$119)+'СЕТ СН'!$I$11+СВЦЭМ!$D$10+'СЕТ СН'!$I$6-'СЕТ СН'!$I$23</f>
        <v>3304.9027048100002</v>
      </c>
      <c r="F139" s="36">
        <f>SUMIFS(СВЦЭМ!$D$39:$D$789,СВЦЭМ!$A$39:$A$789,$A139,СВЦЭМ!$B$39:$B$789,F$119)+'СЕТ СН'!$I$11+СВЦЭМ!$D$10+'СЕТ СН'!$I$6-'СЕТ СН'!$I$23</f>
        <v>3302.8597908900001</v>
      </c>
      <c r="G139" s="36">
        <f>SUMIFS(СВЦЭМ!$D$39:$D$789,СВЦЭМ!$A$39:$A$789,$A139,СВЦЭМ!$B$39:$B$789,G$119)+'СЕТ СН'!$I$11+СВЦЭМ!$D$10+'СЕТ СН'!$I$6-'СЕТ СН'!$I$23</f>
        <v>3284.2933471699998</v>
      </c>
      <c r="H139" s="36">
        <f>SUMIFS(СВЦЭМ!$D$39:$D$789,СВЦЭМ!$A$39:$A$789,$A139,СВЦЭМ!$B$39:$B$789,H$119)+'СЕТ СН'!$I$11+СВЦЭМ!$D$10+'СЕТ СН'!$I$6-'СЕТ СН'!$I$23</f>
        <v>3270.7215035099998</v>
      </c>
      <c r="I139" s="36">
        <f>SUMIFS(СВЦЭМ!$D$39:$D$789,СВЦЭМ!$A$39:$A$789,$A139,СВЦЭМ!$B$39:$B$789,I$119)+'СЕТ СН'!$I$11+СВЦЭМ!$D$10+'СЕТ СН'!$I$6-'СЕТ СН'!$I$23</f>
        <v>3163.0520454800003</v>
      </c>
      <c r="J139" s="36">
        <f>SUMIFS(СВЦЭМ!$D$39:$D$789,СВЦЭМ!$A$39:$A$789,$A139,СВЦЭМ!$B$39:$B$789,J$119)+'СЕТ СН'!$I$11+СВЦЭМ!$D$10+'СЕТ СН'!$I$6-'СЕТ СН'!$I$23</f>
        <v>3084.8754646400002</v>
      </c>
      <c r="K139" s="36">
        <f>SUMIFS(СВЦЭМ!$D$39:$D$789,СВЦЭМ!$A$39:$A$789,$A139,СВЦЭМ!$B$39:$B$789,K$119)+'СЕТ СН'!$I$11+СВЦЭМ!$D$10+'СЕТ СН'!$I$6-'СЕТ СН'!$I$23</f>
        <v>3044.3253764000001</v>
      </c>
      <c r="L139" s="36">
        <f>SUMIFS(СВЦЭМ!$D$39:$D$789,СВЦЭМ!$A$39:$A$789,$A139,СВЦЭМ!$B$39:$B$789,L$119)+'СЕТ СН'!$I$11+СВЦЭМ!$D$10+'СЕТ СН'!$I$6-'СЕТ СН'!$I$23</f>
        <v>3043.4361573400001</v>
      </c>
      <c r="M139" s="36">
        <f>SUMIFS(СВЦЭМ!$D$39:$D$789,СВЦЭМ!$A$39:$A$789,$A139,СВЦЭМ!$B$39:$B$789,M$119)+'СЕТ СН'!$I$11+СВЦЭМ!$D$10+'СЕТ СН'!$I$6-'СЕТ СН'!$I$23</f>
        <v>3038.0693043900001</v>
      </c>
      <c r="N139" s="36">
        <f>SUMIFS(СВЦЭМ!$D$39:$D$789,СВЦЭМ!$A$39:$A$789,$A139,СВЦЭМ!$B$39:$B$789,N$119)+'СЕТ СН'!$I$11+СВЦЭМ!$D$10+'СЕТ СН'!$I$6-'СЕТ СН'!$I$23</f>
        <v>3042.9507646500001</v>
      </c>
      <c r="O139" s="36">
        <f>SUMIFS(СВЦЭМ!$D$39:$D$789,СВЦЭМ!$A$39:$A$789,$A139,СВЦЭМ!$B$39:$B$789,O$119)+'СЕТ СН'!$I$11+СВЦЭМ!$D$10+'СЕТ СН'!$I$6-'СЕТ СН'!$I$23</f>
        <v>3053.7462548700005</v>
      </c>
      <c r="P139" s="36">
        <f>SUMIFS(СВЦЭМ!$D$39:$D$789,СВЦЭМ!$A$39:$A$789,$A139,СВЦЭМ!$B$39:$B$789,P$119)+'СЕТ СН'!$I$11+СВЦЭМ!$D$10+'СЕТ СН'!$I$6-'СЕТ СН'!$I$23</f>
        <v>3062.8163502100001</v>
      </c>
      <c r="Q139" s="36">
        <f>SUMIFS(СВЦЭМ!$D$39:$D$789,СВЦЭМ!$A$39:$A$789,$A139,СВЦЭМ!$B$39:$B$789,Q$119)+'СЕТ СН'!$I$11+СВЦЭМ!$D$10+'СЕТ СН'!$I$6-'СЕТ СН'!$I$23</f>
        <v>3017.2673096500002</v>
      </c>
      <c r="R139" s="36">
        <f>SUMIFS(СВЦЭМ!$D$39:$D$789,СВЦЭМ!$A$39:$A$789,$A139,СВЦЭМ!$B$39:$B$789,R$119)+'СЕТ СН'!$I$11+СВЦЭМ!$D$10+'СЕТ СН'!$I$6-'СЕТ СН'!$I$23</f>
        <v>3028.1496306500003</v>
      </c>
      <c r="S139" s="36">
        <f>SUMIFS(СВЦЭМ!$D$39:$D$789,СВЦЭМ!$A$39:$A$789,$A139,СВЦЭМ!$B$39:$B$789,S$119)+'СЕТ СН'!$I$11+СВЦЭМ!$D$10+'СЕТ СН'!$I$6-'СЕТ СН'!$I$23</f>
        <v>3031.9903777899999</v>
      </c>
      <c r="T139" s="36">
        <f>SUMIFS(СВЦЭМ!$D$39:$D$789,СВЦЭМ!$A$39:$A$789,$A139,СВЦЭМ!$B$39:$B$789,T$119)+'СЕТ СН'!$I$11+СВЦЭМ!$D$10+'СЕТ СН'!$I$6-'СЕТ СН'!$I$23</f>
        <v>3005.3948015300002</v>
      </c>
      <c r="U139" s="36">
        <f>SUMIFS(СВЦЭМ!$D$39:$D$789,СВЦЭМ!$A$39:$A$789,$A139,СВЦЭМ!$B$39:$B$789,U$119)+'СЕТ СН'!$I$11+СВЦЭМ!$D$10+'СЕТ СН'!$I$6-'СЕТ СН'!$I$23</f>
        <v>3025.88641826</v>
      </c>
      <c r="V139" s="36">
        <f>SUMIFS(СВЦЭМ!$D$39:$D$789,СВЦЭМ!$A$39:$A$789,$A139,СВЦЭМ!$B$39:$B$789,V$119)+'СЕТ СН'!$I$11+СВЦЭМ!$D$10+'СЕТ СН'!$I$6-'СЕТ СН'!$I$23</f>
        <v>3059.2300159100005</v>
      </c>
      <c r="W139" s="36">
        <f>SUMIFS(СВЦЭМ!$D$39:$D$789,СВЦЭМ!$A$39:$A$789,$A139,СВЦЭМ!$B$39:$B$789,W$119)+'СЕТ СН'!$I$11+СВЦЭМ!$D$10+'СЕТ СН'!$I$6-'СЕТ СН'!$I$23</f>
        <v>3130.3461129300003</v>
      </c>
      <c r="X139" s="36">
        <f>SUMIFS(СВЦЭМ!$D$39:$D$789,СВЦЭМ!$A$39:$A$789,$A139,СВЦЭМ!$B$39:$B$789,X$119)+'СЕТ СН'!$I$11+СВЦЭМ!$D$10+'СЕТ СН'!$I$6-'СЕТ СН'!$I$23</f>
        <v>3148.36175852</v>
      </c>
      <c r="Y139" s="36">
        <f>SUMIFS(СВЦЭМ!$D$39:$D$789,СВЦЭМ!$A$39:$A$789,$A139,СВЦЭМ!$B$39:$B$789,Y$119)+'СЕТ СН'!$I$11+СВЦЭМ!$D$10+'СЕТ СН'!$I$6-'СЕТ СН'!$I$23</f>
        <v>3155.6499104300001</v>
      </c>
    </row>
    <row r="140" spans="1:25" ht="15.75" x14ac:dyDescent="0.2">
      <c r="A140" s="35">
        <f t="shared" si="3"/>
        <v>45647</v>
      </c>
      <c r="B140" s="36">
        <f>SUMIFS(СВЦЭМ!$D$39:$D$789,СВЦЭМ!$A$39:$A$789,$A140,СВЦЭМ!$B$39:$B$789,B$119)+'СЕТ СН'!$I$11+СВЦЭМ!$D$10+'СЕТ СН'!$I$6-'СЕТ СН'!$I$23</f>
        <v>3241.1882009400001</v>
      </c>
      <c r="C140" s="36">
        <f>SUMIFS(СВЦЭМ!$D$39:$D$789,СВЦЭМ!$A$39:$A$789,$A140,СВЦЭМ!$B$39:$B$789,C$119)+'СЕТ СН'!$I$11+СВЦЭМ!$D$10+'СЕТ СН'!$I$6-'СЕТ СН'!$I$23</f>
        <v>3222.4899917799999</v>
      </c>
      <c r="D140" s="36">
        <f>SUMIFS(СВЦЭМ!$D$39:$D$789,СВЦЭМ!$A$39:$A$789,$A140,СВЦЭМ!$B$39:$B$789,D$119)+'СЕТ СН'!$I$11+СВЦЭМ!$D$10+'СЕТ СН'!$I$6-'СЕТ СН'!$I$23</f>
        <v>3292.00821326</v>
      </c>
      <c r="E140" s="36">
        <f>SUMIFS(СВЦЭМ!$D$39:$D$789,СВЦЭМ!$A$39:$A$789,$A140,СВЦЭМ!$B$39:$B$789,E$119)+'СЕТ СН'!$I$11+СВЦЭМ!$D$10+'СЕТ СН'!$I$6-'СЕТ СН'!$I$23</f>
        <v>3331.5817620299999</v>
      </c>
      <c r="F140" s="36">
        <f>SUMIFS(СВЦЭМ!$D$39:$D$789,СВЦЭМ!$A$39:$A$789,$A140,СВЦЭМ!$B$39:$B$789,F$119)+'СЕТ СН'!$I$11+СВЦЭМ!$D$10+'СЕТ СН'!$I$6-'СЕТ СН'!$I$23</f>
        <v>3344.0283901600001</v>
      </c>
      <c r="G140" s="36">
        <f>SUMIFS(СВЦЭМ!$D$39:$D$789,СВЦЭМ!$A$39:$A$789,$A140,СВЦЭМ!$B$39:$B$789,G$119)+'СЕТ СН'!$I$11+СВЦЭМ!$D$10+'СЕТ СН'!$I$6-'СЕТ СН'!$I$23</f>
        <v>3324.3975559099999</v>
      </c>
      <c r="H140" s="36">
        <f>SUMIFS(СВЦЭМ!$D$39:$D$789,СВЦЭМ!$A$39:$A$789,$A140,СВЦЭМ!$B$39:$B$789,H$119)+'СЕТ СН'!$I$11+СВЦЭМ!$D$10+'СЕТ СН'!$I$6-'СЕТ СН'!$I$23</f>
        <v>3299.7062625099998</v>
      </c>
      <c r="I140" s="36">
        <f>SUMIFS(СВЦЭМ!$D$39:$D$789,СВЦЭМ!$A$39:$A$789,$A140,СВЦЭМ!$B$39:$B$789,I$119)+'СЕТ СН'!$I$11+СВЦЭМ!$D$10+'СЕТ СН'!$I$6-'СЕТ СН'!$I$23</f>
        <v>3246.6367518699999</v>
      </c>
      <c r="J140" s="36">
        <f>SUMIFS(СВЦЭМ!$D$39:$D$789,СВЦЭМ!$A$39:$A$789,$A140,СВЦЭМ!$B$39:$B$789,J$119)+'СЕТ СН'!$I$11+СВЦЭМ!$D$10+'СЕТ СН'!$I$6-'СЕТ СН'!$I$23</f>
        <v>3183.1053745599997</v>
      </c>
      <c r="K140" s="36">
        <f>SUMIFS(СВЦЭМ!$D$39:$D$789,СВЦЭМ!$A$39:$A$789,$A140,СВЦЭМ!$B$39:$B$789,K$119)+'СЕТ СН'!$I$11+СВЦЭМ!$D$10+'СЕТ СН'!$I$6-'СЕТ СН'!$I$23</f>
        <v>3093.0439553800002</v>
      </c>
      <c r="L140" s="36">
        <f>SUMIFS(СВЦЭМ!$D$39:$D$789,СВЦЭМ!$A$39:$A$789,$A140,СВЦЭМ!$B$39:$B$789,L$119)+'СЕТ СН'!$I$11+СВЦЭМ!$D$10+'СЕТ СН'!$I$6-'СЕТ СН'!$I$23</f>
        <v>3064.7492165500003</v>
      </c>
      <c r="M140" s="36">
        <f>SUMIFS(СВЦЭМ!$D$39:$D$789,СВЦЭМ!$A$39:$A$789,$A140,СВЦЭМ!$B$39:$B$789,M$119)+'СЕТ СН'!$I$11+СВЦЭМ!$D$10+'СЕТ СН'!$I$6-'СЕТ СН'!$I$23</f>
        <v>3062.4997332200001</v>
      </c>
      <c r="N140" s="36">
        <f>SUMIFS(СВЦЭМ!$D$39:$D$789,СВЦЭМ!$A$39:$A$789,$A140,СВЦЭМ!$B$39:$B$789,N$119)+'СЕТ СН'!$I$11+СВЦЭМ!$D$10+'СЕТ СН'!$I$6-'СЕТ СН'!$I$23</f>
        <v>3072.0029103300003</v>
      </c>
      <c r="O140" s="36">
        <f>SUMIFS(СВЦЭМ!$D$39:$D$789,СВЦЭМ!$A$39:$A$789,$A140,СВЦЭМ!$B$39:$B$789,O$119)+'СЕТ СН'!$I$11+СВЦЭМ!$D$10+'СЕТ СН'!$I$6-'СЕТ СН'!$I$23</f>
        <v>3087.07271038</v>
      </c>
      <c r="P140" s="36">
        <f>SUMIFS(СВЦЭМ!$D$39:$D$789,СВЦЭМ!$A$39:$A$789,$A140,СВЦЭМ!$B$39:$B$789,P$119)+'СЕТ СН'!$I$11+СВЦЭМ!$D$10+'СЕТ СН'!$I$6-'СЕТ СН'!$I$23</f>
        <v>3084.1940253299999</v>
      </c>
      <c r="Q140" s="36">
        <f>SUMIFS(СВЦЭМ!$D$39:$D$789,СВЦЭМ!$A$39:$A$789,$A140,СВЦЭМ!$B$39:$B$789,Q$119)+'СЕТ СН'!$I$11+СВЦЭМ!$D$10+'СЕТ СН'!$I$6-'СЕТ СН'!$I$23</f>
        <v>3077.3698865200004</v>
      </c>
      <c r="R140" s="36">
        <f>SUMIFS(СВЦЭМ!$D$39:$D$789,СВЦЭМ!$A$39:$A$789,$A140,СВЦЭМ!$B$39:$B$789,R$119)+'СЕТ СН'!$I$11+СВЦЭМ!$D$10+'СЕТ СН'!$I$6-'СЕТ СН'!$I$23</f>
        <v>3088.1317998800005</v>
      </c>
      <c r="S140" s="36">
        <f>SUMIFS(СВЦЭМ!$D$39:$D$789,СВЦЭМ!$A$39:$A$789,$A140,СВЦЭМ!$B$39:$B$789,S$119)+'СЕТ СН'!$I$11+СВЦЭМ!$D$10+'СЕТ СН'!$I$6-'СЕТ СН'!$I$23</f>
        <v>3078.1715201699999</v>
      </c>
      <c r="T140" s="36">
        <f>SUMIFS(СВЦЭМ!$D$39:$D$789,СВЦЭМ!$A$39:$A$789,$A140,СВЦЭМ!$B$39:$B$789,T$119)+'СЕТ СН'!$I$11+СВЦЭМ!$D$10+'СЕТ СН'!$I$6-'СЕТ СН'!$I$23</f>
        <v>3047.7529996200001</v>
      </c>
      <c r="U140" s="36">
        <f>SUMIFS(СВЦЭМ!$D$39:$D$789,СВЦЭМ!$A$39:$A$789,$A140,СВЦЭМ!$B$39:$B$789,U$119)+'СЕТ СН'!$I$11+СВЦЭМ!$D$10+'СЕТ СН'!$I$6-'СЕТ СН'!$I$23</f>
        <v>3065.1257007800004</v>
      </c>
      <c r="V140" s="36">
        <f>SUMIFS(СВЦЭМ!$D$39:$D$789,СВЦЭМ!$A$39:$A$789,$A140,СВЦЭМ!$B$39:$B$789,V$119)+'СЕТ СН'!$I$11+СВЦЭМ!$D$10+'СЕТ СН'!$I$6-'СЕТ СН'!$I$23</f>
        <v>3105.8068790800003</v>
      </c>
      <c r="W140" s="36">
        <f>SUMIFS(СВЦЭМ!$D$39:$D$789,СВЦЭМ!$A$39:$A$789,$A140,СВЦЭМ!$B$39:$B$789,W$119)+'СЕТ СН'!$I$11+СВЦЭМ!$D$10+'СЕТ СН'!$I$6-'СЕТ СН'!$I$23</f>
        <v>3113.56433535</v>
      </c>
      <c r="X140" s="36">
        <f>SUMIFS(СВЦЭМ!$D$39:$D$789,СВЦЭМ!$A$39:$A$789,$A140,СВЦЭМ!$B$39:$B$789,X$119)+'СЕТ СН'!$I$11+СВЦЭМ!$D$10+'СЕТ СН'!$I$6-'СЕТ СН'!$I$23</f>
        <v>3147.12921555</v>
      </c>
      <c r="Y140" s="36">
        <f>SUMIFS(СВЦЭМ!$D$39:$D$789,СВЦЭМ!$A$39:$A$789,$A140,СВЦЭМ!$B$39:$B$789,Y$119)+'СЕТ СН'!$I$11+СВЦЭМ!$D$10+'СЕТ СН'!$I$6-'СЕТ СН'!$I$23</f>
        <v>3169.0924920900002</v>
      </c>
    </row>
    <row r="141" spans="1:25" ht="15.75" x14ac:dyDescent="0.2">
      <c r="A141" s="35">
        <f t="shared" si="3"/>
        <v>45648</v>
      </c>
      <c r="B141" s="36">
        <f>SUMIFS(СВЦЭМ!$D$39:$D$789,СВЦЭМ!$A$39:$A$789,$A141,СВЦЭМ!$B$39:$B$789,B$119)+'СЕТ СН'!$I$11+СВЦЭМ!$D$10+'СЕТ СН'!$I$6-'СЕТ СН'!$I$23</f>
        <v>3193.2427228700003</v>
      </c>
      <c r="C141" s="36">
        <f>SUMIFS(СВЦЭМ!$D$39:$D$789,СВЦЭМ!$A$39:$A$789,$A141,СВЦЭМ!$B$39:$B$789,C$119)+'СЕТ СН'!$I$11+СВЦЭМ!$D$10+'СЕТ СН'!$I$6-'СЕТ СН'!$I$23</f>
        <v>3307.3834031900001</v>
      </c>
      <c r="D141" s="36">
        <f>SUMIFS(СВЦЭМ!$D$39:$D$789,СВЦЭМ!$A$39:$A$789,$A141,СВЦЭМ!$B$39:$B$789,D$119)+'СЕТ СН'!$I$11+СВЦЭМ!$D$10+'СЕТ СН'!$I$6-'СЕТ СН'!$I$23</f>
        <v>3330.0846292299998</v>
      </c>
      <c r="E141" s="36">
        <f>SUMIFS(СВЦЭМ!$D$39:$D$789,СВЦЭМ!$A$39:$A$789,$A141,СВЦЭМ!$B$39:$B$789,E$119)+'СЕТ СН'!$I$11+СВЦЭМ!$D$10+'СЕТ СН'!$I$6-'СЕТ СН'!$I$23</f>
        <v>3351.6634654</v>
      </c>
      <c r="F141" s="36">
        <f>SUMIFS(СВЦЭМ!$D$39:$D$789,СВЦЭМ!$A$39:$A$789,$A141,СВЦЭМ!$B$39:$B$789,F$119)+'СЕТ СН'!$I$11+СВЦЭМ!$D$10+'СЕТ СН'!$I$6-'СЕТ СН'!$I$23</f>
        <v>3360.7613945899998</v>
      </c>
      <c r="G141" s="36">
        <f>SUMIFS(СВЦЭМ!$D$39:$D$789,СВЦЭМ!$A$39:$A$789,$A141,СВЦЭМ!$B$39:$B$789,G$119)+'СЕТ СН'!$I$11+СВЦЭМ!$D$10+'СЕТ СН'!$I$6-'СЕТ СН'!$I$23</f>
        <v>3363.4833121400002</v>
      </c>
      <c r="H141" s="36">
        <f>SUMIFS(СВЦЭМ!$D$39:$D$789,СВЦЭМ!$A$39:$A$789,$A141,СВЦЭМ!$B$39:$B$789,H$119)+'СЕТ СН'!$I$11+СВЦЭМ!$D$10+'СЕТ СН'!$I$6-'СЕТ СН'!$I$23</f>
        <v>3340.42718904</v>
      </c>
      <c r="I141" s="36">
        <f>SUMIFS(СВЦЭМ!$D$39:$D$789,СВЦЭМ!$A$39:$A$789,$A141,СВЦЭМ!$B$39:$B$789,I$119)+'СЕТ СН'!$I$11+СВЦЭМ!$D$10+'СЕТ СН'!$I$6-'СЕТ СН'!$I$23</f>
        <v>3312.0765714099998</v>
      </c>
      <c r="J141" s="36">
        <f>SUMIFS(СВЦЭМ!$D$39:$D$789,СВЦЭМ!$A$39:$A$789,$A141,СВЦЭМ!$B$39:$B$789,J$119)+'СЕТ СН'!$I$11+СВЦЭМ!$D$10+'СЕТ СН'!$I$6-'СЕТ СН'!$I$23</f>
        <v>3213.0223239100001</v>
      </c>
      <c r="K141" s="36">
        <f>SUMIFS(СВЦЭМ!$D$39:$D$789,СВЦЭМ!$A$39:$A$789,$A141,СВЦЭМ!$B$39:$B$789,K$119)+'СЕТ СН'!$I$11+СВЦЭМ!$D$10+'СЕТ СН'!$I$6-'СЕТ СН'!$I$23</f>
        <v>3169.3400516400002</v>
      </c>
      <c r="L141" s="36">
        <f>SUMIFS(СВЦЭМ!$D$39:$D$789,СВЦЭМ!$A$39:$A$789,$A141,СВЦЭМ!$B$39:$B$789,L$119)+'СЕТ СН'!$I$11+СВЦЭМ!$D$10+'СЕТ СН'!$I$6-'СЕТ СН'!$I$23</f>
        <v>3126.65935386</v>
      </c>
      <c r="M141" s="36">
        <f>SUMIFS(СВЦЭМ!$D$39:$D$789,СВЦЭМ!$A$39:$A$789,$A141,СВЦЭМ!$B$39:$B$789,M$119)+'СЕТ СН'!$I$11+СВЦЭМ!$D$10+'СЕТ СН'!$I$6-'СЕТ СН'!$I$23</f>
        <v>3123.0936751600002</v>
      </c>
      <c r="N141" s="36">
        <f>SUMIFS(СВЦЭМ!$D$39:$D$789,СВЦЭМ!$A$39:$A$789,$A141,СВЦЭМ!$B$39:$B$789,N$119)+'СЕТ СН'!$I$11+СВЦЭМ!$D$10+'СЕТ СН'!$I$6-'СЕТ СН'!$I$23</f>
        <v>3133.6846856100001</v>
      </c>
      <c r="O141" s="36">
        <f>SUMIFS(СВЦЭМ!$D$39:$D$789,СВЦЭМ!$A$39:$A$789,$A141,СВЦЭМ!$B$39:$B$789,O$119)+'СЕТ СН'!$I$11+СВЦЭМ!$D$10+'СЕТ СН'!$I$6-'СЕТ СН'!$I$23</f>
        <v>3154.61497431</v>
      </c>
      <c r="P141" s="36">
        <f>SUMIFS(СВЦЭМ!$D$39:$D$789,СВЦЭМ!$A$39:$A$789,$A141,СВЦЭМ!$B$39:$B$789,P$119)+'СЕТ СН'!$I$11+СВЦЭМ!$D$10+'СЕТ СН'!$I$6-'СЕТ СН'!$I$23</f>
        <v>3166.8776523299998</v>
      </c>
      <c r="Q141" s="36">
        <f>SUMIFS(СВЦЭМ!$D$39:$D$789,СВЦЭМ!$A$39:$A$789,$A141,СВЦЭМ!$B$39:$B$789,Q$119)+'СЕТ СН'!$I$11+СВЦЭМ!$D$10+'СЕТ СН'!$I$6-'СЕТ СН'!$I$23</f>
        <v>3190.0481219099997</v>
      </c>
      <c r="R141" s="36">
        <f>SUMIFS(СВЦЭМ!$D$39:$D$789,СВЦЭМ!$A$39:$A$789,$A141,СВЦЭМ!$B$39:$B$789,R$119)+'СЕТ СН'!$I$11+СВЦЭМ!$D$10+'СЕТ СН'!$I$6-'СЕТ СН'!$I$23</f>
        <v>3175.88258989</v>
      </c>
      <c r="S141" s="36">
        <f>SUMIFS(СВЦЭМ!$D$39:$D$789,СВЦЭМ!$A$39:$A$789,$A141,СВЦЭМ!$B$39:$B$789,S$119)+'СЕТ СН'!$I$11+СВЦЭМ!$D$10+'СЕТ СН'!$I$6-'СЕТ СН'!$I$23</f>
        <v>3127.9427836499999</v>
      </c>
      <c r="T141" s="36">
        <f>SUMIFS(СВЦЭМ!$D$39:$D$789,СВЦЭМ!$A$39:$A$789,$A141,СВЦЭМ!$B$39:$B$789,T$119)+'СЕТ СН'!$I$11+СВЦЭМ!$D$10+'СЕТ СН'!$I$6-'СЕТ СН'!$I$23</f>
        <v>3080.90218009</v>
      </c>
      <c r="U141" s="36">
        <f>SUMIFS(СВЦЭМ!$D$39:$D$789,СВЦЭМ!$A$39:$A$789,$A141,СВЦЭМ!$B$39:$B$789,U$119)+'СЕТ СН'!$I$11+СВЦЭМ!$D$10+'СЕТ СН'!$I$6-'СЕТ СН'!$I$23</f>
        <v>3089.9305055700002</v>
      </c>
      <c r="V141" s="36">
        <f>SUMIFS(СВЦЭМ!$D$39:$D$789,СВЦЭМ!$A$39:$A$789,$A141,СВЦЭМ!$B$39:$B$789,V$119)+'СЕТ СН'!$I$11+СВЦЭМ!$D$10+'СЕТ СН'!$I$6-'СЕТ СН'!$I$23</f>
        <v>3103.9960758300003</v>
      </c>
      <c r="W141" s="36">
        <f>SUMIFS(СВЦЭМ!$D$39:$D$789,СВЦЭМ!$A$39:$A$789,$A141,СВЦЭМ!$B$39:$B$789,W$119)+'СЕТ СН'!$I$11+СВЦЭМ!$D$10+'СЕТ СН'!$I$6-'СЕТ СН'!$I$23</f>
        <v>3119.0543711200003</v>
      </c>
      <c r="X141" s="36">
        <f>SUMIFS(СВЦЭМ!$D$39:$D$789,СВЦЭМ!$A$39:$A$789,$A141,СВЦЭМ!$B$39:$B$789,X$119)+'СЕТ СН'!$I$11+СВЦЭМ!$D$10+'СЕТ СН'!$I$6-'СЕТ СН'!$I$23</f>
        <v>3147.4840792800001</v>
      </c>
      <c r="Y141" s="36">
        <f>SUMIFS(СВЦЭМ!$D$39:$D$789,СВЦЭМ!$A$39:$A$789,$A141,СВЦЭМ!$B$39:$B$789,Y$119)+'СЕТ СН'!$I$11+СВЦЭМ!$D$10+'СЕТ СН'!$I$6-'СЕТ СН'!$I$23</f>
        <v>3197.4168943</v>
      </c>
    </row>
    <row r="142" spans="1:25" ht="15.75" x14ac:dyDescent="0.2">
      <c r="A142" s="35">
        <f t="shared" si="3"/>
        <v>45649</v>
      </c>
      <c r="B142" s="36">
        <f>SUMIFS(СВЦЭМ!$D$39:$D$789,СВЦЭМ!$A$39:$A$789,$A142,СВЦЭМ!$B$39:$B$789,B$119)+'СЕТ СН'!$I$11+СВЦЭМ!$D$10+'СЕТ СН'!$I$6-'СЕТ СН'!$I$23</f>
        <v>3171.4839913800001</v>
      </c>
      <c r="C142" s="36">
        <f>SUMIFS(СВЦЭМ!$D$39:$D$789,СВЦЭМ!$A$39:$A$789,$A142,СВЦЭМ!$B$39:$B$789,C$119)+'СЕТ СН'!$I$11+СВЦЭМ!$D$10+'СЕТ СН'!$I$6-'СЕТ СН'!$I$23</f>
        <v>3229.7035188099999</v>
      </c>
      <c r="D142" s="36">
        <f>SUMIFS(СВЦЭМ!$D$39:$D$789,СВЦЭМ!$A$39:$A$789,$A142,СВЦЭМ!$B$39:$B$789,D$119)+'СЕТ СН'!$I$11+СВЦЭМ!$D$10+'СЕТ СН'!$I$6-'СЕТ СН'!$I$23</f>
        <v>3299.09148469</v>
      </c>
      <c r="E142" s="36">
        <f>SUMIFS(СВЦЭМ!$D$39:$D$789,СВЦЭМ!$A$39:$A$789,$A142,СВЦЭМ!$B$39:$B$789,E$119)+'СЕТ СН'!$I$11+СВЦЭМ!$D$10+'СЕТ СН'!$I$6-'СЕТ СН'!$I$23</f>
        <v>3365.9211653299999</v>
      </c>
      <c r="F142" s="36">
        <f>SUMIFS(СВЦЭМ!$D$39:$D$789,СВЦЭМ!$A$39:$A$789,$A142,СВЦЭМ!$B$39:$B$789,F$119)+'СЕТ СН'!$I$11+СВЦЭМ!$D$10+'СЕТ СН'!$I$6-'СЕТ СН'!$I$23</f>
        <v>3306.4011996899999</v>
      </c>
      <c r="G142" s="36">
        <f>SUMIFS(СВЦЭМ!$D$39:$D$789,СВЦЭМ!$A$39:$A$789,$A142,СВЦЭМ!$B$39:$B$789,G$119)+'СЕТ СН'!$I$11+СВЦЭМ!$D$10+'СЕТ СН'!$I$6-'СЕТ СН'!$I$23</f>
        <v>3281.2853720899998</v>
      </c>
      <c r="H142" s="36">
        <f>SUMIFS(СВЦЭМ!$D$39:$D$789,СВЦЭМ!$A$39:$A$789,$A142,СВЦЭМ!$B$39:$B$789,H$119)+'СЕТ СН'!$I$11+СВЦЭМ!$D$10+'СЕТ СН'!$I$6-'СЕТ СН'!$I$23</f>
        <v>3260.0979206100001</v>
      </c>
      <c r="I142" s="36">
        <f>SUMIFS(СВЦЭМ!$D$39:$D$789,СВЦЭМ!$A$39:$A$789,$A142,СВЦЭМ!$B$39:$B$789,I$119)+'СЕТ СН'!$I$11+СВЦЭМ!$D$10+'СЕТ СН'!$I$6-'СЕТ СН'!$I$23</f>
        <v>3244.1225724000001</v>
      </c>
      <c r="J142" s="36">
        <f>SUMIFS(СВЦЭМ!$D$39:$D$789,СВЦЭМ!$A$39:$A$789,$A142,СВЦЭМ!$B$39:$B$789,J$119)+'СЕТ СН'!$I$11+СВЦЭМ!$D$10+'СЕТ СН'!$I$6-'СЕТ СН'!$I$23</f>
        <v>3172.0302989400002</v>
      </c>
      <c r="K142" s="36">
        <f>SUMIFS(СВЦЭМ!$D$39:$D$789,СВЦЭМ!$A$39:$A$789,$A142,СВЦЭМ!$B$39:$B$789,K$119)+'СЕТ СН'!$I$11+СВЦЭМ!$D$10+'СЕТ СН'!$I$6-'СЕТ СН'!$I$23</f>
        <v>3098.7936161300004</v>
      </c>
      <c r="L142" s="36">
        <f>SUMIFS(СВЦЭМ!$D$39:$D$789,СВЦЭМ!$A$39:$A$789,$A142,СВЦЭМ!$B$39:$B$789,L$119)+'СЕТ СН'!$I$11+СВЦЭМ!$D$10+'СЕТ СН'!$I$6-'СЕТ СН'!$I$23</f>
        <v>3091.3069489500003</v>
      </c>
      <c r="M142" s="36">
        <f>SUMIFS(СВЦЭМ!$D$39:$D$789,СВЦЭМ!$A$39:$A$789,$A142,СВЦЭМ!$B$39:$B$789,M$119)+'СЕТ СН'!$I$11+СВЦЭМ!$D$10+'СЕТ СН'!$I$6-'СЕТ СН'!$I$23</f>
        <v>3105.56715394</v>
      </c>
      <c r="N142" s="36">
        <f>SUMIFS(СВЦЭМ!$D$39:$D$789,СВЦЭМ!$A$39:$A$789,$A142,СВЦЭМ!$B$39:$B$789,N$119)+'СЕТ СН'!$I$11+СВЦЭМ!$D$10+'СЕТ СН'!$I$6-'СЕТ СН'!$I$23</f>
        <v>3110.2112834500003</v>
      </c>
      <c r="O142" s="36">
        <f>SUMIFS(СВЦЭМ!$D$39:$D$789,СВЦЭМ!$A$39:$A$789,$A142,СВЦЭМ!$B$39:$B$789,O$119)+'СЕТ СН'!$I$11+СВЦЭМ!$D$10+'СЕТ СН'!$I$6-'СЕТ СН'!$I$23</f>
        <v>3135.2625907500005</v>
      </c>
      <c r="P142" s="36">
        <f>SUMIFS(СВЦЭМ!$D$39:$D$789,СВЦЭМ!$A$39:$A$789,$A142,СВЦЭМ!$B$39:$B$789,P$119)+'СЕТ СН'!$I$11+СВЦЭМ!$D$10+'СЕТ СН'!$I$6-'СЕТ СН'!$I$23</f>
        <v>3171.54159807</v>
      </c>
      <c r="Q142" s="36">
        <f>SUMIFS(СВЦЭМ!$D$39:$D$789,СВЦЭМ!$A$39:$A$789,$A142,СВЦЭМ!$B$39:$B$789,Q$119)+'СЕТ СН'!$I$11+СВЦЭМ!$D$10+'СЕТ СН'!$I$6-'СЕТ СН'!$I$23</f>
        <v>3184.20121707</v>
      </c>
      <c r="R142" s="36">
        <f>SUMIFS(СВЦЭМ!$D$39:$D$789,СВЦЭМ!$A$39:$A$789,$A142,СВЦЭМ!$B$39:$B$789,R$119)+'СЕТ СН'!$I$11+СВЦЭМ!$D$10+'СЕТ СН'!$I$6-'СЕТ СН'!$I$23</f>
        <v>3157.0225135599999</v>
      </c>
      <c r="S142" s="36">
        <f>SUMIFS(СВЦЭМ!$D$39:$D$789,СВЦЭМ!$A$39:$A$789,$A142,СВЦЭМ!$B$39:$B$789,S$119)+'СЕТ СН'!$I$11+СВЦЭМ!$D$10+'СЕТ СН'!$I$6-'СЕТ СН'!$I$23</f>
        <v>3136.7425677700003</v>
      </c>
      <c r="T142" s="36">
        <f>SUMIFS(СВЦЭМ!$D$39:$D$789,СВЦЭМ!$A$39:$A$789,$A142,СВЦЭМ!$B$39:$B$789,T$119)+'СЕТ СН'!$I$11+СВЦЭМ!$D$10+'СЕТ СН'!$I$6-'СЕТ СН'!$I$23</f>
        <v>3121.2456455500005</v>
      </c>
      <c r="U142" s="36">
        <f>SUMIFS(СВЦЭМ!$D$39:$D$789,СВЦЭМ!$A$39:$A$789,$A142,СВЦЭМ!$B$39:$B$789,U$119)+'СЕТ СН'!$I$11+СВЦЭМ!$D$10+'СЕТ СН'!$I$6-'СЕТ СН'!$I$23</f>
        <v>3119.2960572300003</v>
      </c>
      <c r="V142" s="36">
        <f>SUMIFS(СВЦЭМ!$D$39:$D$789,СВЦЭМ!$A$39:$A$789,$A142,СВЦЭМ!$B$39:$B$789,V$119)+'СЕТ СН'!$I$11+СВЦЭМ!$D$10+'СЕТ СН'!$I$6-'СЕТ СН'!$I$23</f>
        <v>3096.7090015200001</v>
      </c>
      <c r="W142" s="36">
        <f>SUMIFS(СВЦЭМ!$D$39:$D$789,СВЦЭМ!$A$39:$A$789,$A142,СВЦЭМ!$B$39:$B$789,W$119)+'СЕТ СН'!$I$11+СВЦЭМ!$D$10+'СЕТ СН'!$I$6-'СЕТ СН'!$I$23</f>
        <v>3096.0762458100003</v>
      </c>
      <c r="X142" s="36">
        <f>SUMIFS(СВЦЭМ!$D$39:$D$789,СВЦЭМ!$A$39:$A$789,$A142,СВЦЭМ!$B$39:$B$789,X$119)+'СЕТ СН'!$I$11+СВЦЭМ!$D$10+'СЕТ СН'!$I$6-'СЕТ СН'!$I$23</f>
        <v>3153.4472306399998</v>
      </c>
      <c r="Y142" s="36">
        <f>SUMIFS(СВЦЭМ!$D$39:$D$789,СВЦЭМ!$A$39:$A$789,$A142,СВЦЭМ!$B$39:$B$789,Y$119)+'СЕТ СН'!$I$11+СВЦЭМ!$D$10+'СЕТ СН'!$I$6-'СЕТ СН'!$I$23</f>
        <v>3182.6070600799999</v>
      </c>
    </row>
    <row r="143" spans="1:25" ht="15.75" x14ac:dyDescent="0.2">
      <c r="A143" s="35">
        <f t="shared" si="3"/>
        <v>45650</v>
      </c>
      <c r="B143" s="36">
        <f>SUMIFS(СВЦЭМ!$D$39:$D$789,СВЦЭМ!$A$39:$A$789,$A143,СВЦЭМ!$B$39:$B$789,B$119)+'СЕТ СН'!$I$11+СВЦЭМ!$D$10+'СЕТ СН'!$I$6-'СЕТ СН'!$I$23</f>
        <v>3240.0217605299999</v>
      </c>
      <c r="C143" s="36">
        <f>SUMIFS(СВЦЭМ!$D$39:$D$789,СВЦЭМ!$A$39:$A$789,$A143,СВЦЭМ!$B$39:$B$789,C$119)+'СЕТ СН'!$I$11+СВЦЭМ!$D$10+'СЕТ СН'!$I$6-'СЕТ СН'!$I$23</f>
        <v>3346.4406370699999</v>
      </c>
      <c r="D143" s="36">
        <f>SUMIFS(СВЦЭМ!$D$39:$D$789,СВЦЭМ!$A$39:$A$789,$A143,СВЦЭМ!$B$39:$B$789,D$119)+'СЕТ СН'!$I$11+СВЦЭМ!$D$10+'СЕТ СН'!$I$6-'СЕТ СН'!$I$23</f>
        <v>3342.0899296399998</v>
      </c>
      <c r="E143" s="36">
        <f>SUMIFS(СВЦЭМ!$D$39:$D$789,СВЦЭМ!$A$39:$A$789,$A143,СВЦЭМ!$B$39:$B$789,E$119)+'СЕТ СН'!$I$11+СВЦЭМ!$D$10+'СЕТ СН'!$I$6-'СЕТ СН'!$I$23</f>
        <v>3342.5267931399999</v>
      </c>
      <c r="F143" s="36">
        <f>SUMIFS(СВЦЭМ!$D$39:$D$789,СВЦЭМ!$A$39:$A$789,$A143,СВЦЭМ!$B$39:$B$789,F$119)+'СЕТ СН'!$I$11+СВЦЭМ!$D$10+'СЕТ СН'!$I$6-'СЕТ СН'!$I$23</f>
        <v>3333.6055588099998</v>
      </c>
      <c r="G143" s="36">
        <f>SUMIFS(СВЦЭМ!$D$39:$D$789,СВЦЭМ!$A$39:$A$789,$A143,СВЦЭМ!$B$39:$B$789,G$119)+'СЕТ СН'!$I$11+СВЦЭМ!$D$10+'СЕТ СН'!$I$6-'СЕТ СН'!$I$23</f>
        <v>3316.5395855000002</v>
      </c>
      <c r="H143" s="36">
        <f>SUMIFS(СВЦЭМ!$D$39:$D$789,СВЦЭМ!$A$39:$A$789,$A143,СВЦЭМ!$B$39:$B$789,H$119)+'СЕТ СН'!$I$11+СВЦЭМ!$D$10+'СЕТ СН'!$I$6-'СЕТ СН'!$I$23</f>
        <v>3299.3142329100001</v>
      </c>
      <c r="I143" s="36">
        <f>SUMIFS(СВЦЭМ!$D$39:$D$789,СВЦЭМ!$A$39:$A$789,$A143,СВЦЭМ!$B$39:$B$789,I$119)+'СЕТ СН'!$I$11+СВЦЭМ!$D$10+'СЕТ СН'!$I$6-'СЕТ СН'!$I$23</f>
        <v>3235.9086100999998</v>
      </c>
      <c r="J143" s="36">
        <f>SUMIFS(СВЦЭМ!$D$39:$D$789,СВЦЭМ!$A$39:$A$789,$A143,СВЦЭМ!$B$39:$B$789,J$119)+'СЕТ СН'!$I$11+СВЦЭМ!$D$10+'СЕТ СН'!$I$6-'СЕТ СН'!$I$23</f>
        <v>3203.9230134200002</v>
      </c>
      <c r="K143" s="36">
        <f>SUMIFS(СВЦЭМ!$D$39:$D$789,СВЦЭМ!$A$39:$A$789,$A143,СВЦЭМ!$B$39:$B$789,K$119)+'СЕТ СН'!$I$11+СВЦЭМ!$D$10+'СЕТ СН'!$I$6-'СЕТ СН'!$I$23</f>
        <v>3211.5446296599998</v>
      </c>
      <c r="L143" s="36">
        <f>SUMIFS(СВЦЭМ!$D$39:$D$789,СВЦЭМ!$A$39:$A$789,$A143,СВЦЭМ!$B$39:$B$789,L$119)+'СЕТ СН'!$I$11+СВЦЭМ!$D$10+'СЕТ СН'!$I$6-'СЕТ СН'!$I$23</f>
        <v>3179.49106695</v>
      </c>
      <c r="M143" s="36">
        <f>SUMIFS(СВЦЭМ!$D$39:$D$789,СВЦЭМ!$A$39:$A$789,$A143,СВЦЭМ!$B$39:$B$789,M$119)+'СЕТ СН'!$I$11+СВЦЭМ!$D$10+'СЕТ СН'!$I$6-'СЕТ СН'!$I$23</f>
        <v>3110.3754821000002</v>
      </c>
      <c r="N143" s="36">
        <f>SUMIFS(СВЦЭМ!$D$39:$D$789,СВЦЭМ!$A$39:$A$789,$A143,СВЦЭМ!$B$39:$B$789,N$119)+'СЕТ СН'!$I$11+СВЦЭМ!$D$10+'СЕТ СН'!$I$6-'СЕТ СН'!$I$23</f>
        <v>3130.3836635000002</v>
      </c>
      <c r="O143" s="36">
        <f>SUMIFS(СВЦЭМ!$D$39:$D$789,СВЦЭМ!$A$39:$A$789,$A143,СВЦЭМ!$B$39:$B$789,O$119)+'СЕТ СН'!$I$11+СВЦЭМ!$D$10+'СЕТ СН'!$I$6-'СЕТ СН'!$I$23</f>
        <v>3183.90349216</v>
      </c>
      <c r="P143" s="36">
        <f>SUMIFS(СВЦЭМ!$D$39:$D$789,СВЦЭМ!$A$39:$A$789,$A143,СВЦЭМ!$B$39:$B$789,P$119)+'СЕТ СН'!$I$11+СВЦЭМ!$D$10+'СЕТ СН'!$I$6-'СЕТ СН'!$I$23</f>
        <v>3178.3107964999999</v>
      </c>
      <c r="Q143" s="36">
        <f>SUMIFS(СВЦЭМ!$D$39:$D$789,СВЦЭМ!$A$39:$A$789,$A143,СВЦЭМ!$B$39:$B$789,Q$119)+'СЕТ СН'!$I$11+СВЦЭМ!$D$10+'СЕТ СН'!$I$6-'СЕТ СН'!$I$23</f>
        <v>3114.1397264400002</v>
      </c>
      <c r="R143" s="36">
        <f>SUMIFS(СВЦЭМ!$D$39:$D$789,СВЦЭМ!$A$39:$A$789,$A143,СВЦЭМ!$B$39:$B$789,R$119)+'СЕТ СН'!$I$11+СВЦЭМ!$D$10+'СЕТ СН'!$I$6-'СЕТ СН'!$I$23</f>
        <v>3130.9858190200002</v>
      </c>
      <c r="S143" s="36">
        <f>SUMIFS(СВЦЭМ!$D$39:$D$789,СВЦЭМ!$A$39:$A$789,$A143,СВЦЭМ!$B$39:$B$789,S$119)+'СЕТ СН'!$I$11+СВЦЭМ!$D$10+'СЕТ СН'!$I$6-'СЕТ СН'!$I$23</f>
        <v>3153.7832815199999</v>
      </c>
      <c r="T143" s="36">
        <f>SUMIFS(СВЦЭМ!$D$39:$D$789,СВЦЭМ!$A$39:$A$789,$A143,СВЦЭМ!$B$39:$B$789,T$119)+'СЕТ СН'!$I$11+СВЦЭМ!$D$10+'СЕТ СН'!$I$6-'СЕТ СН'!$I$23</f>
        <v>3191.1044819200001</v>
      </c>
      <c r="U143" s="36">
        <f>SUMIFS(СВЦЭМ!$D$39:$D$789,СВЦЭМ!$A$39:$A$789,$A143,СВЦЭМ!$B$39:$B$789,U$119)+'СЕТ СН'!$I$11+СВЦЭМ!$D$10+'СЕТ СН'!$I$6-'СЕТ СН'!$I$23</f>
        <v>3193.9295906699999</v>
      </c>
      <c r="V143" s="36">
        <f>SUMIFS(СВЦЭМ!$D$39:$D$789,СВЦЭМ!$A$39:$A$789,$A143,СВЦЭМ!$B$39:$B$789,V$119)+'СЕТ СН'!$I$11+СВЦЭМ!$D$10+'СЕТ СН'!$I$6-'СЕТ СН'!$I$23</f>
        <v>3205.9478399200002</v>
      </c>
      <c r="W143" s="36">
        <f>SUMIFS(СВЦЭМ!$D$39:$D$789,СВЦЭМ!$A$39:$A$789,$A143,СВЦЭМ!$B$39:$B$789,W$119)+'СЕТ СН'!$I$11+СВЦЭМ!$D$10+'СЕТ СН'!$I$6-'СЕТ СН'!$I$23</f>
        <v>3228.7913739699998</v>
      </c>
      <c r="X143" s="36">
        <f>SUMIFS(СВЦЭМ!$D$39:$D$789,СВЦЭМ!$A$39:$A$789,$A143,СВЦЭМ!$B$39:$B$789,X$119)+'СЕТ СН'!$I$11+СВЦЭМ!$D$10+'СЕТ СН'!$I$6-'СЕТ СН'!$I$23</f>
        <v>3262.5688871699999</v>
      </c>
      <c r="Y143" s="36">
        <f>SUMIFS(СВЦЭМ!$D$39:$D$789,СВЦЭМ!$A$39:$A$789,$A143,СВЦЭМ!$B$39:$B$789,Y$119)+'СЕТ СН'!$I$11+СВЦЭМ!$D$10+'СЕТ СН'!$I$6-'СЕТ СН'!$I$23</f>
        <v>3271.6234740700002</v>
      </c>
    </row>
    <row r="144" spans="1:25" ht="15.75" x14ac:dyDescent="0.2">
      <c r="A144" s="35">
        <f t="shared" si="3"/>
        <v>45651</v>
      </c>
      <c r="B144" s="36">
        <f>SUMIFS(СВЦЭМ!$D$39:$D$789,СВЦЭМ!$A$39:$A$789,$A144,СВЦЭМ!$B$39:$B$789,B$119)+'СЕТ СН'!$I$11+СВЦЭМ!$D$10+'СЕТ СН'!$I$6-'СЕТ СН'!$I$23</f>
        <v>3163.8490704399997</v>
      </c>
      <c r="C144" s="36">
        <f>SUMIFS(СВЦЭМ!$D$39:$D$789,СВЦЭМ!$A$39:$A$789,$A144,СВЦЭМ!$B$39:$B$789,C$119)+'СЕТ СН'!$I$11+СВЦЭМ!$D$10+'СЕТ СН'!$I$6-'СЕТ СН'!$I$23</f>
        <v>3205.3092538400001</v>
      </c>
      <c r="D144" s="36">
        <f>SUMIFS(СВЦЭМ!$D$39:$D$789,СВЦЭМ!$A$39:$A$789,$A144,СВЦЭМ!$B$39:$B$789,D$119)+'СЕТ СН'!$I$11+СВЦЭМ!$D$10+'СЕТ СН'!$I$6-'СЕТ СН'!$I$23</f>
        <v>3216.74815605</v>
      </c>
      <c r="E144" s="36">
        <f>SUMIFS(СВЦЭМ!$D$39:$D$789,СВЦЭМ!$A$39:$A$789,$A144,СВЦЭМ!$B$39:$B$789,E$119)+'СЕТ СН'!$I$11+СВЦЭМ!$D$10+'СЕТ СН'!$I$6-'СЕТ СН'!$I$23</f>
        <v>3251.8387588400001</v>
      </c>
      <c r="F144" s="36">
        <f>SUMIFS(СВЦЭМ!$D$39:$D$789,СВЦЭМ!$A$39:$A$789,$A144,СВЦЭМ!$B$39:$B$789,F$119)+'СЕТ СН'!$I$11+СВЦЭМ!$D$10+'СЕТ СН'!$I$6-'СЕТ СН'!$I$23</f>
        <v>3257.72273821</v>
      </c>
      <c r="G144" s="36">
        <f>SUMIFS(СВЦЭМ!$D$39:$D$789,СВЦЭМ!$A$39:$A$789,$A144,СВЦЭМ!$B$39:$B$789,G$119)+'СЕТ СН'!$I$11+СВЦЭМ!$D$10+'СЕТ СН'!$I$6-'СЕТ СН'!$I$23</f>
        <v>3214.8594743200001</v>
      </c>
      <c r="H144" s="36">
        <f>SUMIFS(СВЦЭМ!$D$39:$D$789,СВЦЭМ!$A$39:$A$789,$A144,СВЦЭМ!$B$39:$B$789,H$119)+'СЕТ СН'!$I$11+СВЦЭМ!$D$10+'СЕТ СН'!$I$6-'СЕТ СН'!$I$23</f>
        <v>3150.72262047</v>
      </c>
      <c r="I144" s="36">
        <f>SUMIFS(СВЦЭМ!$D$39:$D$789,СВЦЭМ!$A$39:$A$789,$A144,СВЦЭМ!$B$39:$B$789,I$119)+'СЕТ СН'!$I$11+СВЦЭМ!$D$10+'СЕТ СН'!$I$6-'СЕТ СН'!$I$23</f>
        <v>3050.2800316100002</v>
      </c>
      <c r="J144" s="36">
        <f>SUMIFS(СВЦЭМ!$D$39:$D$789,СВЦЭМ!$A$39:$A$789,$A144,СВЦЭМ!$B$39:$B$789,J$119)+'СЕТ СН'!$I$11+СВЦЭМ!$D$10+'СЕТ СН'!$I$6-'СЕТ СН'!$I$23</f>
        <v>3032.5098056200004</v>
      </c>
      <c r="K144" s="36">
        <f>SUMIFS(СВЦЭМ!$D$39:$D$789,СВЦЭМ!$A$39:$A$789,$A144,СВЦЭМ!$B$39:$B$789,K$119)+'СЕТ СН'!$I$11+СВЦЭМ!$D$10+'СЕТ СН'!$I$6-'СЕТ СН'!$I$23</f>
        <v>3018.4831635</v>
      </c>
      <c r="L144" s="36">
        <f>SUMIFS(СВЦЭМ!$D$39:$D$789,СВЦЭМ!$A$39:$A$789,$A144,СВЦЭМ!$B$39:$B$789,L$119)+'СЕТ СН'!$I$11+СВЦЭМ!$D$10+'СЕТ СН'!$I$6-'СЕТ СН'!$I$23</f>
        <v>3000.9074547200003</v>
      </c>
      <c r="M144" s="36">
        <f>SUMIFS(СВЦЭМ!$D$39:$D$789,СВЦЭМ!$A$39:$A$789,$A144,СВЦЭМ!$B$39:$B$789,M$119)+'СЕТ СН'!$I$11+СВЦЭМ!$D$10+'СЕТ СН'!$I$6-'СЕТ СН'!$I$23</f>
        <v>2976.1513780300002</v>
      </c>
      <c r="N144" s="36">
        <f>SUMIFS(СВЦЭМ!$D$39:$D$789,СВЦЭМ!$A$39:$A$789,$A144,СВЦЭМ!$B$39:$B$789,N$119)+'СЕТ СН'!$I$11+СВЦЭМ!$D$10+'СЕТ СН'!$I$6-'СЕТ СН'!$I$23</f>
        <v>2977.69697808</v>
      </c>
      <c r="O144" s="36">
        <f>SUMIFS(СВЦЭМ!$D$39:$D$789,СВЦЭМ!$A$39:$A$789,$A144,СВЦЭМ!$B$39:$B$789,O$119)+'СЕТ СН'!$I$11+СВЦЭМ!$D$10+'СЕТ СН'!$I$6-'СЕТ СН'!$I$23</f>
        <v>2988.1340697800001</v>
      </c>
      <c r="P144" s="36">
        <f>SUMIFS(СВЦЭМ!$D$39:$D$789,СВЦЭМ!$A$39:$A$789,$A144,СВЦЭМ!$B$39:$B$789,P$119)+'СЕТ СН'!$I$11+СВЦЭМ!$D$10+'СЕТ СН'!$I$6-'СЕТ СН'!$I$23</f>
        <v>2990.8602337000002</v>
      </c>
      <c r="Q144" s="36">
        <f>SUMIFS(СВЦЭМ!$D$39:$D$789,СВЦЭМ!$A$39:$A$789,$A144,СВЦЭМ!$B$39:$B$789,Q$119)+'СЕТ СН'!$I$11+СВЦЭМ!$D$10+'СЕТ СН'!$I$6-'СЕТ СН'!$I$23</f>
        <v>2995.1560196800001</v>
      </c>
      <c r="R144" s="36">
        <f>SUMIFS(СВЦЭМ!$D$39:$D$789,СВЦЭМ!$A$39:$A$789,$A144,СВЦЭМ!$B$39:$B$789,R$119)+'СЕТ СН'!$I$11+СВЦЭМ!$D$10+'СЕТ СН'!$I$6-'СЕТ СН'!$I$23</f>
        <v>2992.9405179600003</v>
      </c>
      <c r="S144" s="36">
        <f>SUMIFS(СВЦЭМ!$D$39:$D$789,СВЦЭМ!$A$39:$A$789,$A144,СВЦЭМ!$B$39:$B$789,S$119)+'СЕТ СН'!$I$11+СВЦЭМ!$D$10+'СЕТ СН'!$I$6-'СЕТ СН'!$I$23</f>
        <v>2974.2340815100001</v>
      </c>
      <c r="T144" s="36">
        <f>SUMIFS(СВЦЭМ!$D$39:$D$789,СВЦЭМ!$A$39:$A$789,$A144,СВЦЭМ!$B$39:$B$789,T$119)+'СЕТ СН'!$I$11+СВЦЭМ!$D$10+'СЕТ СН'!$I$6-'СЕТ СН'!$I$23</f>
        <v>2995.5360531599999</v>
      </c>
      <c r="U144" s="36">
        <f>SUMIFS(СВЦЭМ!$D$39:$D$789,СВЦЭМ!$A$39:$A$789,$A144,СВЦЭМ!$B$39:$B$789,U$119)+'СЕТ СН'!$I$11+СВЦЭМ!$D$10+'СЕТ СН'!$I$6-'СЕТ СН'!$I$23</f>
        <v>2993.1456354900001</v>
      </c>
      <c r="V144" s="36">
        <f>SUMIFS(СВЦЭМ!$D$39:$D$789,СВЦЭМ!$A$39:$A$789,$A144,СВЦЭМ!$B$39:$B$789,V$119)+'СЕТ СН'!$I$11+СВЦЭМ!$D$10+'СЕТ СН'!$I$6-'СЕТ СН'!$I$23</f>
        <v>3000.9746915599999</v>
      </c>
      <c r="W144" s="36">
        <f>SUMIFS(СВЦЭМ!$D$39:$D$789,СВЦЭМ!$A$39:$A$789,$A144,СВЦЭМ!$B$39:$B$789,W$119)+'СЕТ СН'!$I$11+СВЦЭМ!$D$10+'СЕТ СН'!$I$6-'СЕТ СН'!$I$23</f>
        <v>3034.4548837500001</v>
      </c>
      <c r="X144" s="36">
        <f>SUMIFS(СВЦЭМ!$D$39:$D$789,СВЦЭМ!$A$39:$A$789,$A144,СВЦЭМ!$B$39:$B$789,X$119)+'СЕТ СН'!$I$11+СВЦЭМ!$D$10+'СЕТ СН'!$I$6-'СЕТ СН'!$I$23</f>
        <v>3027.54078974</v>
      </c>
      <c r="Y144" s="36">
        <f>SUMIFS(СВЦЭМ!$D$39:$D$789,СВЦЭМ!$A$39:$A$789,$A144,СВЦЭМ!$B$39:$B$789,Y$119)+'СЕТ СН'!$I$11+СВЦЭМ!$D$10+'СЕТ СН'!$I$6-'СЕТ СН'!$I$23</f>
        <v>3082.3113702400005</v>
      </c>
    </row>
    <row r="145" spans="1:32" ht="15.75" x14ac:dyDescent="0.2">
      <c r="A145" s="35">
        <f t="shared" si="3"/>
        <v>45652</v>
      </c>
      <c r="B145" s="36">
        <f>SUMIFS(СВЦЭМ!$D$39:$D$789,СВЦЭМ!$A$39:$A$789,$A145,СВЦЭМ!$B$39:$B$789,B$119)+'СЕТ СН'!$I$11+СВЦЭМ!$D$10+'СЕТ СН'!$I$6-'СЕТ СН'!$I$23</f>
        <v>3235.8442568</v>
      </c>
      <c r="C145" s="36">
        <f>SUMIFS(СВЦЭМ!$D$39:$D$789,СВЦЭМ!$A$39:$A$789,$A145,СВЦЭМ!$B$39:$B$789,C$119)+'СЕТ СН'!$I$11+СВЦЭМ!$D$10+'СЕТ СН'!$I$6-'СЕТ СН'!$I$23</f>
        <v>3274.43253207</v>
      </c>
      <c r="D145" s="36">
        <f>SUMIFS(СВЦЭМ!$D$39:$D$789,СВЦЭМ!$A$39:$A$789,$A145,СВЦЭМ!$B$39:$B$789,D$119)+'СЕТ СН'!$I$11+СВЦЭМ!$D$10+'СЕТ СН'!$I$6-'СЕТ СН'!$I$23</f>
        <v>3301.1403851999999</v>
      </c>
      <c r="E145" s="36">
        <f>SUMIFS(СВЦЭМ!$D$39:$D$789,СВЦЭМ!$A$39:$A$789,$A145,СВЦЭМ!$B$39:$B$789,E$119)+'СЕТ СН'!$I$11+СВЦЭМ!$D$10+'СЕТ СН'!$I$6-'СЕТ СН'!$I$23</f>
        <v>3306.1616157100002</v>
      </c>
      <c r="F145" s="36">
        <f>SUMIFS(СВЦЭМ!$D$39:$D$789,СВЦЭМ!$A$39:$A$789,$A145,СВЦЭМ!$B$39:$B$789,F$119)+'СЕТ СН'!$I$11+СВЦЭМ!$D$10+'СЕТ СН'!$I$6-'СЕТ СН'!$I$23</f>
        <v>3301.7364078400001</v>
      </c>
      <c r="G145" s="36">
        <f>SUMIFS(СВЦЭМ!$D$39:$D$789,СВЦЭМ!$A$39:$A$789,$A145,СВЦЭМ!$B$39:$B$789,G$119)+'СЕТ СН'!$I$11+СВЦЭМ!$D$10+'СЕТ СН'!$I$6-'СЕТ СН'!$I$23</f>
        <v>3277.9768094199999</v>
      </c>
      <c r="H145" s="36">
        <f>SUMIFS(СВЦЭМ!$D$39:$D$789,СВЦЭМ!$A$39:$A$789,$A145,СВЦЭМ!$B$39:$B$789,H$119)+'СЕТ СН'!$I$11+СВЦЭМ!$D$10+'СЕТ СН'!$I$6-'СЕТ СН'!$I$23</f>
        <v>3195.50194397</v>
      </c>
      <c r="I145" s="36">
        <f>SUMIFS(СВЦЭМ!$D$39:$D$789,СВЦЭМ!$A$39:$A$789,$A145,СВЦЭМ!$B$39:$B$789,I$119)+'СЕТ СН'!$I$11+СВЦЭМ!$D$10+'СЕТ СН'!$I$6-'СЕТ СН'!$I$23</f>
        <v>3131.2898591900002</v>
      </c>
      <c r="J145" s="36">
        <f>SUMIFS(СВЦЭМ!$D$39:$D$789,СВЦЭМ!$A$39:$A$789,$A145,СВЦЭМ!$B$39:$B$789,J$119)+'СЕТ СН'!$I$11+СВЦЭМ!$D$10+'СЕТ СН'!$I$6-'СЕТ СН'!$I$23</f>
        <v>3096.7504021900004</v>
      </c>
      <c r="K145" s="36">
        <f>SUMIFS(СВЦЭМ!$D$39:$D$789,СВЦЭМ!$A$39:$A$789,$A145,СВЦЭМ!$B$39:$B$789,K$119)+'СЕТ СН'!$I$11+СВЦЭМ!$D$10+'СЕТ СН'!$I$6-'СЕТ СН'!$I$23</f>
        <v>3077.0028840600003</v>
      </c>
      <c r="L145" s="36">
        <f>SUMIFS(СВЦЭМ!$D$39:$D$789,СВЦЭМ!$A$39:$A$789,$A145,СВЦЭМ!$B$39:$B$789,L$119)+'СЕТ СН'!$I$11+СВЦЭМ!$D$10+'СЕТ СН'!$I$6-'СЕТ СН'!$I$23</f>
        <v>3076.3095776</v>
      </c>
      <c r="M145" s="36">
        <f>SUMIFS(СВЦЭМ!$D$39:$D$789,СВЦЭМ!$A$39:$A$789,$A145,СВЦЭМ!$B$39:$B$789,M$119)+'СЕТ СН'!$I$11+СВЦЭМ!$D$10+'СЕТ СН'!$I$6-'СЕТ СН'!$I$23</f>
        <v>3062.9233300599999</v>
      </c>
      <c r="N145" s="36">
        <f>SUMIFS(СВЦЭМ!$D$39:$D$789,СВЦЭМ!$A$39:$A$789,$A145,СВЦЭМ!$B$39:$B$789,N$119)+'СЕТ СН'!$I$11+СВЦЭМ!$D$10+'СЕТ СН'!$I$6-'СЕТ СН'!$I$23</f>
        <v>3064.32794517</v>
      </c>
      <c r="O145" s="36">
        <f>SUMIFS(СВЦЭМ!$D$39:$D$789,СВЦЭМ!$A$39:$A$789,$A145,СВЦЭМ!$B$39:$B$789,O$119)+'СЕТ СН'!$I$11+СВЦЭМ!$D$10+'СЕТ СН'!$I$6-'СЕТ СН'!$I$23</f>
        <v>3056.8344371200001</v>
      </c>
      <c r="P145" s="36">
        <f>SUMIFS(СВЦЭМ!$D$39:$D$789,СВЦЭМ!$A$39:$A$789,$A145,СВЦЭМ!$B$39:$B$789,P$119)+'СЕТ СН'!$I$11+СВЦЭМ!$D$10+'СЕТ СН'!$I$6-'СЕТ СН'!$I$23</f>
        <v>3069.4045112500003</v>
      </c>
      <c r="Q145" s="36">
        <f>SUMIFS(СВЦЭМ!$D$39:$D$789,СВЦЭМ!$A$39:$A$789,$A145,СВЦЭМ!$B$39:$B$789,Q$119)+'СЕТ СН'!$I$11+СВЦЭМ!$D$10+'СЕТ СН'!$I$6-'СЕТ СН'!$I$23</f>
        <v>3121.2313005800002</v>
      </c>
      <c r="R145" s="36">
        <f>SUMIFS(СВЦЭМ!$D$39:$D$789,СВЦЭМ!$A$39:$A$789,$A145,СВЦЭМ!$B$39:$B$789,R$119)+'СЕТ СН'!$I$11+СВЦЭМ!$D$10+'СЕТ СН'!$I$6-'СЕТ СН'!$I$23</f>
        <v>3077.8087794200001</v>
      </c>
      <c r="S145" s="36">
        <f>SUMIFS(СВЦЭМ!$D$39:$D$789,СВЦЭМ!$A$39:$A$789,$A145,СВЦЭМ!$B$39:$B$789,S$119)+'СЕТ СН'!$I$11+СВЦЭМ!$D$10+'СЕТ СН'!$I$6-'СЕТ СН'!$I$23</f>
        <v>3085.7076115099999</v>
      </c>
      <c r="T145" s="36">
        <f>SUMIFS(СВЦЭМ!$D$39:$D$789,СВЦЭМ!$A$39:$A$789,$A145,СВЦЭМ!$B$39:$B$789,T$119)+'СЕТ СН'!$I$11+СВЦЭМ!$D$10+'СЕТ СН'!$I$6-'СЕТ СН'!$I$23</f>
        <v>3067.3355522600004</v>
      </c>
      <c r="U145" s="36">
        <f>SUMIFS(СВЦЭМ!$D$39:$D$789,СВЦЭМ!$A$39:$A$789,$A145,СВЦЭМ!$B$39:$B$789,U$119)+'СЕТ СН'!$I$11+СВЦЭМ!$D$10+'СЕТ СН'!$I$6-'СЕТ СН'!$I$23</f>
        <v>3081.1399113300004</v>
      </c>
      <c r="V145" s="36">
        <f>SUMIFS(СВЦЭМ!$D$39:$D$789,СВЦЭМ!$A$39:$A$789,$A145,СВЦЭМ!$B$39:$B$789,V$119)+'СЕТ СН'!$I$11+СВЦЭМ!$D$10+'СЕТ СН'!$I$6-'СЕТ СН'!$I$23</f>
        <v>3108.0223357700002</v>
      </c>
      <c r="W145" s="36">
        <f>SUMIFS(СВЦЭМ!$D$39:$D$789,СВЦЭМ!$A$39:$A$789,$A145,СВЦЭМ!$B$39:$B$789,W$119)+'СЕТ СН'!$I$11+СВЦЭМ!$D$10+'СЕТ СН'!$I$6-'СЕТ СН'!$I$23</f>
        <v>3118.86667063</v>
      </c>
      <c r="X145" s="36">
        <f>SUMIFS(СВЦЭМ!$D$39:$D$789,СВЦЭМ!$A$39:$A$789,$A145,СВЦЭМ!$B$39:$B$789,X$119)+'СЕТ СН'!$I$11+СВЦЭМ!$D$10+'СЕТ СН'!$I$6-'СЕТ СН'!$I$23</f>
        <v>3129.6830325500005</v>
      </c>
      <c r="Y145" s="36">
        <f>SUMIFS(СВЦЭМ!$D$39:$D$789,СВЦЭМ!$A$39:$A$789,$A145,СВЦЭМ!$B$39:$B$789,Y$119)+'СЕТ СН'!$I$11+СВЦЭМ!$D$10+'СЕТ СН'!$I$6-'СЕТ СН'!$I$23</f>
        <v>3146.25826908</v>
      </c>
    </row>
    <row r="146" spans="1:32" ht="15.75" x14ac:dyDescent="0.2">
      <c r="A146" s="35">
        <f t="shared" si="3"/>
        <v>45653</v>
      </c>
      <c r="B146" s="36">
        <f>SUMIFS(СВЦЭМ!$D$39:$D$789,СВЦЭМ!$A$39:$A$789,$A146,СВЦЭМ!$B$39:$B$789,B$119)+'СЕТ СН'!$I$11+СВЦЭМ!$D$10+'СЕТ СН'!$I$6-'СЕТ СН'!$I$23</f>
        <v>3248.9276955</v>
      </c>
      <c r="C146" s="36">
        <f>SUMIFS(СВЦЭМ!$D$39:$D$789,СВЦЭМ!$A$39:$A$789,$A146,СВЦЭМ!$B$39:$B$789,C$119)+'СЕТ СН'!$I$11+СВЦЭМ!$D$10+'СЕТ СН'!$I$6-'СЕТ СН'!$I$23</f>
        <v>3266.94733288</v>
      </c>
      <c r="D146" s="36">
        <f>SUMIFS(СВЦЭМ!$D$39:$D$789,СВЦЭМ!$A$39:$A$789,$A146,СВЦЭМ!$B$39:$B$789,D$119)+'СЕТ СН'!$I$11+СВЦЭМ!$D$10+'СЕТ СН'!$I$6-'СЕТ СН'!$I$23</f>
        <v>3278.6724346199999</v>
      </c>
      <c r="E146" s="36">
        <f>SUMIFS(СВЦЭМ!$D$39:$D$789,СВЦЭМ!$A$39:$A$789,$A146,СВЦЭМ!$B$39:$B$789,E$119)+'СЕТ СН'!$I$11+СВЦЭМ!$D$10+'СЕТ СН'!$I$6-'СЕТ СН'!$I$23</f>
        <v>3288.1644992500001</v>
      </c>
      <c r="F146" s="36">
        <f>SUMIFS(СВЦЭМ!$D$39:$D$789,СВЦЭМ!$A$39:$A$789,$A146,СВЦЭМ!$B$39:$B$789,F$119)+'СЕТ СН'!$I$11+СВЦЭМ!$D$10+'СЕТ СН'!$I$6-'СЕТ СН'!$I$23</f>
        <v>3280.4317398399999</v>
      </c>
      <c r="G146" s="36">
        <f>SUMIFS(СВЦЭМ!$D$39:$D$789,СВЦЭМ!$A$39:$A$789,$A146,СВЦЭМ!$B$39:$B$789,G$119)+'СЕТ СН'!$I$11+СВЦЭМ!$D$10+'СЕТ СН'!$I$6-'СЕТ СН'!$I$23</f>
        <v>3249.7581352000002</v>
      </c>
      <c r="H146" s="36">
        <f>SUMIFS(СВЦЭМ!$D$39:$D$789,СВЦЭМ!$A$39:$A$789,$A146,СВЦЭМ!$B$39:$B$789,H$119)+'СЕТ СН'!$I$11+СВЦЭМ!$D$10+'СЕТ СН'!$I$6-'СЕТ СН'!$I$23</f>
        <v>3170.2200880599999</v>
      </c>
      <c r="I146" s="36">
        <f>SUMIFS(СВЦЭМ!$D$39:$D$789,СВЦЭМ!$A$39:$A$789,$A146,СВЦЭМ!$B$39:$B$789,I$119)+'СЕТ СН'!$I$11+СВЦЭМ!$D$10+'СЕТ СН'!$I$6-'СЕТ СН'!$I$23</f>
        <v>3083.2020627600004</v>
      </c>
      <c r="J146" s="36">
        <f>SUMIFS(СВЦЭМ!$D$39:$D$789,СВЦЭМ!$A$39:$A$789,$A146,СВЦЭМ!$B$39:$B$789,J$119)+'СЕТ СН'!$I$11+СВЦЭМ!$D$10+'СЕТ СН'!$I$6-'СЕТ СН'!$I$23</f>
        <v>3057.1338088100001</v>
      </c>
      <c r="K146" s="36">
        <f>SUMIFS(СВЦЭМ!$D$39:$D$789,СВЦЭМ!$A$39:$A$789,$A146,СВЦЭМ!$B$39:$B$789,K$119)+'СЕТ СН'!$I$11+СВЦЭМ!$D$10+'СЕТ СН'!$I$6-'СЕТ СН'!$I$23</f>
        <v>3057.2647053700002</v>
      </c>
      <c r="L146" s="36">
        <f>SUMIFS(СВЦЭМ!$D$39:$D$789,СВЦЭМ!$A$39:$A$789,$A146,СВЦЭМ!$B$39:$B$789,L$119)+'СЕТ СН'!$I$11+СВЦЭМ!$D$10+'СЕТ СН'!$I$6-'СЕТ СН'!$I$23</f>
        <v>3079.19789038</v>
      </c>
      <c r="M146" s="36">
        <f>SUMIFS(СВЦЭМ!$D$39:$D$789,СВЦЭМ!$A$39:$A$789,$A146,СВЦЭМ!$B$39:$B$789,M$119)+'СЕТ СН'!$I$11+СВЦЭМ!$D$10+'СЕТ СН'!$I$6-'СЕТ СН'!$I$23</f>
        <v>3140.29035415</v>
      </c>
      <c r="N146" s="36">
        <f>SUMIFS(СВЦЭМ!$D$39:$D$789,СВЦЭМ!$A$39:$A$789,$A146,СВЦЭМ!$B$39:$B$789,N$119)+'СЕТ СН'!$I$11+СВЦЭМ!$D$10+'СЕТ СН'!$I$6-'СЕТ СН'!$I$23</f>
        <v>3162.7354372200002</v>
      </c>
      <c r="O146" s="36">
        <f>SUMIFS(СВЦЭМ!$D$39:$D$789,СВЦЭМ!$A$39:$A$789,$A146,СВЦЭМ!$B$39:$B$789,O$119)+'СЕТ СН'!$I$11+СВЦЭМ!$D$10+'СЕТ СН'!$I$6-'СЕТ СН'!$I$23</f>
        <v>3163.9857791199997</v>
      </c>
      <c r="P146" s="36">
        <f>SUMIFS(СВЦЭМ!$D$39:$D$789,СВЦЭМ!$A$39:$A$789,$A146,СВЦЭМ!$B$39:$B$789,P$119)+'СЕТ СН'!$I$11+СВЦЭМ!$D$10+'СЕТ СН'!$I$6-'СЕТ СН'!$I$23</f>
        <v>3151.21367384</v>
      </c>
      <c r="Q146" s="36">
        <f>SUMIFS(СВЦЭМ!$D$39:$D$789,СВЦЭМ!$A$39:$A$789,$A146,СВЦЭМ!$B$39:$B$789,Q$119)+'СЕТ СН'!$I$11+СВЦЭМ!$D$10+'СЕТ СН'!$I$6-'СЕТ СН'!$I$23</f>
        <v>3163.0307923200003</v>
      </c>
      <c r="R146" s="36">
        <f>SUMIFS(СВЦЭМ!$D$39:$D$789,СВЦЭМ!$A$39:$A$789,$A146,СВЦЭМ!$B$39:$B$789,R$119)+'СЕТ СН'!$I$11+СВЦЭМ!$D$10+'СЕТ СН'!$I$6-'СЕТ СН'!$I$23</f>
        <v>3154.13783534</v>
      </c>
      <c r="S146" s="36">
        <f>SUMIFS(СВЦЭМ!$D$39:$D$789,СВЦЭМ!$A$39:$A$789,$A146,СВЦЭМ!$B$39:$B$789,S$119)+'СЕТ СН'!$I$11+СВЦЭМ!$D$10+'СЕТ СН'!$I$6-'СЕТ СН'!$I$23</f>
        <v>3140.5834411599999</v>
      </c>
      <c r="T146" s="36">
        <f>SUMIFS(СВЦЭМ!$D$39:$D$789,СВЦЭМ!$A$39:$A$789,$A146,СВЦЭМ!$B$39:$B$789,T$119)+'СЕТ СН'!$I$11+СВЦЭМ!$D$10+'СЕТ СН'!$I$6-'СЕТ СН'!$I$23</f>
        <v>3111.67920151</v>
      </c>
      <c r="U146" s="36">
        <f>SUMIFS(СВЦЭМ!$D$39:$D$789,СВЦЭМ!$A$39:$A$789,$A146,СВЦЭМ!$B$39:$B$789,U$119)+'СЕТ СН'!$I$11+СВЦЭМ!$D$10+'СЕТ СН'!$I$6-'СЕТ СН'!$I$23</f>
        <v>3080.99643595</v>
      </c>
      <c r="V146" s="36">
        <f>SUMIFS(СВЦЭМ!$D$39:$D$789,СВЦЭМ!$A$39:$A$789,$A146,СВЦЭМ!$B$39:$B$789,V$119)+'СЕТ СН'!$I$11+СВЦЭМ!$D$10+'СЕТ СН'!$I$6-'СЕТ СН'!$I$23</f>
        <v>3090.8564797300005</v>
      </c>
      <c r="W146" s="36">
        <f>SUMIFS(СВЦЭМ!$D$39:$D$789,СВЦЭМ!$A$39:$A$789,$A146,СВЦЭМ!$B$39:$B$789,W$119)+'СЕТ СН'!$I$11+СВЦЭМ!$D$10+'СЕТ СН'!$I$6-'СЕТ СН'!$I$23</f>
        <v>3121.2123895100003</v>
      </c>
      <c r="X146" s="36">
        <f>SUMIFS(СВЦЭМ!$D$39:$D$789,СВЦЭМ!$A$39:$A$789,$A146,СВЦЭМ!$B$39:$B$789,X$119)+'СЕТ СН'!$I$11+СВЦЭМ!$D$10+'СЕТ СН'!$I$6-'СЕТ СН'!$I$23</f>
        <v>3165.5123520100001</v>
      </c>
      <c r="Y146" s="36">
        <f>SUMIFS(СВЦЭМ!$D$39:$D$789,СВЦЭМ!$A$39:$A$789,$A146,СВЦЭМ!$B$39:$B$789,Y$119)+'СЕТ СН'!$I$11+СВЦЭМ!$D$10+'СЕТ СН'!$I$6-'СЕТ СН'!$I$23</f>
        <v>3169.8273240799999</v>
      </c>
    </row>
    <row r="147" spans="1:32" ht="15.75" x14ac:dyDescent="0.2">
      <c r="A147" s="35">
        <f t="shared" si="3"/>
        <v>45654</v>
      </c>
      <c r="B147" s="36">
        <f>SUMIFS(СВЦЭМ!$D$39:$D$789,СВЦЭМ!$A$39:$A$789,$A147,СВЦЭМ!$B$39:$B$789,B$119)+'СЕТ СН'!$I$11+СВЦЭМ!$D$10+'СЕТ СН'!$I$6-'СЕТ СН'!$I$23</f>
        <v>3173.1815670999999</v>
      </c>
      <c r="C147" s="36">
        <f>SUMIFS(СВЦЭМ!$D$39:$D$789,СВЦЭМ!$A$39:$A$789,$A147,СВЦЭМ!$B$39:$B$789,C$119)+'СЕТ СН'!$I$11+СВЦЭМ!$D$10+'СЕТ СН'!$I$6-'СЕТ СН'!$I$23</f>
        <v>3213.3056296</v>
      </c>
      <c r="D147" s="36">
        <f>SUMIFS(СВЦЭМ!$D$39:$D$789,СВЦЭМ!$A$39:$A$789,$A147,СВЦЭМ!$B$39:$B$789,D$119)+'СЕТ СН'!$I$11+СВЦЭМ!$D$10+'СЕТ СН'!$I$6-'СЕТ СН'!$I$23</f>
        <v>3266.7019629800002</v>
      </c>
      <c r="E147" s="36">
        <f>SUMIFS(СВЦЭМ!$D$39:$D$789,СВЦЭМ!$A$39:$A$789,$A147,СВЦЭМ!$B$39:$B$789,E$119)+'СЕТ СН'!$I$11+СВЦЭМ!$D$10+'СЕТ СН'!$I$6-'СЕТ СН'!$I$23</f>
        <v>3286.5901767700002</v>
      </c>
      <c r="F147" s="36">
        <f>SUMIFS(СВЦЭМ!$D$39:$D$789,СВЦЭМ!$A$39:$A$789,$A147,СВЦЭМ!$B$39:$B$789,F$119)+'СЕТ СН'!$I$11+СВЦЭМ!$D$10+'СЕТ СН'!$I$6-'СЕТ СН'!$I$23</f>
        <v>3286.1615070500002</v>
      </c>
      <c r="G147" s="36">
        <f>SUMIFS(СВЦЭМ!$D$39:$D$789,СВЦЭМ!$A$39:$A$789,$A147,СВЦЭМ!$B$39:$B$789,G$119)+'СЕТ СН'!$I$11+СВЦЭМ!$D$10+'СЕТ СН'!$I$6-'СЕТ СН'!$I$23</f>
        <v>3256.88519984</v>
      </c>
      <c r="H147" s="36">
        <f>SUMIFS(СВЦЭМ!$D$39:$D$789,СВЦЭМ!$A$39:$A$789,$A147,СВЦЭМ!$B$39:$B$789,H$119)+'СЕТ СН'!$I$11+СВЦЭМ!$D$10+'СЕТ СН'!$I$6-'СЕТ СН'!$I$23</f>
        <v>3231.7154829699998</v>
      </c>
      <c r="I147" s="36">
        <f>SUMIFS(СВЦЭМ!$D$39:$D$789,СВЦЭМ!$A$39:$A$789,$A147,СВЦЭМ!$B$39:$B$789,I$119)+'СЕТ СН'!$I$11+СВЦЭМ!$D$10+'СЕТ СН'!$I$6-'СЕТ СН'!$I$23</f>
        <v>3158.6052438900001</v>
      </c>
      <c r="J147" s="36">
        <f>SUMIFS(СВЦЭМ!$D$39:$D$789,СВЦЭМ!$A$39:$A$789,$A147,СВЦЭМ!$B$39:$B$789,J$119)+'СЕТ СН'!$I$11+СВЦЭМ!$D$10+'СЕТ СН'!$I$6-'СЕТ СН'!$I$23</f>
        <v>3136.0763818000005</v>
      </c>
      <c r="K147" s="36">
        <f>SUMIFS(СВЦЭМ!$D$39:$D$789,СВЦЭМ!$A$39:$A$789,$A147,СВЦЭМ!$B$39:$B$789,K$119)+'СЕТ СН'!$I$11+СВЦЭМ!$D$10+'СЕТ СН'!$I$6-'СЕТ СН'!$I$23</f>
        <v>3116.4360444500003</v>
      </c>
      <c r="L147" s="36">
        <f>SUMIFS(СВЦЭМ!$D$39:$D$789,СВЦЭМ!$A$39:$A$789,$A147,СВЦЭМ!$B$39:$B$789,L$119)+'СЕТ СН'!$I$11+СВЦЭМ!$D$10+'СЕТ СН'!$I$6-'СЕТ СН'!$I$23</f>
        <v>3092.98119271</v>
      </c>
      <c r="M147" s="36">
        <f>SUMIFS(СВЦЭМ!$D$39:$D$789,СВЦЭМ!$A$39:$A$789,$A147,СВЦЭМ!$B$39:$B$789,M$119)+'СЕТ СН'!$I$11+СВЦЭМ!$D$10+'СЕТ СН'!$I$6-'СЕТ СН'!$I$23</f>
        <v>3150.2431524600001</v>
      </c>
      <c r="N147" s="36">
        <f>SUMIFS(СВЦЭМ!$D$39:$D$789,СВЦЭМ!$A$39:$A$789,$A147,СВЦЭМ!$B$39:$B$789,N$119)+'СЕТ СН'!$I$11+СВЦЭМ!$D$10+'СЕТ СН'!$I$6-'СЕТ СН'!$I$23</f>
        <v>3156.15222649</v>
      </c>
      <c r="O147" s="36">
        <f>SUMIFS(СВЦЭМ!$D$39:$D$789,СВЦЭМ!$A$39:$A$789,$A147,СВЦЭМ!$B$39:$B$789,O$119)+'СЕТ СН'!$I$11+СВЦЭМ!$D$10+'СЕТ СН'!$I$6-'СЕТ СН'!$I$23</f>
        <v>3163.8129193299997</v>
      </c>
      <c r="P147" s="36">
        <f>SUMIFS(СВЦЭМ!$D$39:$D$789,СВЦЭМ!$A$39:$A$789,$A147,СВЦЭМ!$B$39:$B$789,P$119)+'СЕТ СН'!$I$11+СВЦЭМ!$D$10+'СЕТ СН'!$I$6-'СЕТ СН'!$I$23</f>
        <v>3161.3993067699998</v>
      </c>
      <c r="Q147" s="36">
        <f>SUMIFS(СВЦЭМ!$D$39:$D$789,СВЦЭМ!$A$39:$A$789,$A147,СВЦЭМ!$B$39:$B$789,Q$119)+'СЕТ СН'!$I$11+СВЦЭМ!$D$10+'СЕТ СН'!$I$6-'СЕТ СН'!$I$23</f>
        <v>3173.66838452</v>
      </c>
      <c r="R147" s="36">
        <f>SUMIFS(СВЦЭМ!$D$39:$D$789,СВЦЭМ!$A$39:$A$789,$A147,СВЦЭМ!$B$39:$B$789,R$119)+'СЕТ СН'!$I$11+СВЦЭМ!$D$10+'СЕТ СН'!$I$6-'СЕТ СН'!$I$23</f>
        <v>3168.6773587399998</v>
      </c>
      <c r="S147" s="36">
        <f>SUMIFS(СВЦЭМ!$D$39:$D$789,СВЦЭМ!$A$39:$A$789,$A147,СВЦЭМ!$B$39:$B$789,S$119)+'СЕТ СН'!$I$11+СВЦЭМ!$D$10+'СЕТ СН'!$I$6-'СЕТ СН'!$I$23</f>
        <v>3141.4568469800001</v>
      </c>
      <c r="T147" s="36">
        <f>SUMIFS(СВЦЭМ!$D$39:$D$789,СВЦЭМ!$A$39:$A$789,$A147,СВЦЭМ!$B$39:$B$789,T$119)+'СЕТ СН'!$I$11+СВЦЭМ!$D$10+'СЕТ СН'!$I$6-'СЕТ СН'!$I$23</f>
        <v>3117.4506077200003</v>
      </c>
      <c r="U147" s="36">
        <f>SUMIFS(СВЦЭМ!$D$39:$D$789,СВЦЭМ!$A$39:$A$789,$A147,СВЦЭМ!$B$39:$B$789,U$119)+'СЕТ СН'!$I$11+СВЦЭМ!$D$10+'СЕТ СН'!$I$6-'СЕТ СН'!$I$23</f>
        <v>3133.5590921100002</v>
      </c>
      <c r="V147" s="36">
        <f>SUMIFS(СВЦЭМ!$D$39:$D$789,СВЦЭМ!$A$39:$A$789,$A147,СВЦЭМ!$B$39:$B$789,V$119)+'СЕТ СН'!$I$11+СВЦЭМ!$D$10+'СЕТ СН'!$I$6-'СЕТ СН'!$I$23</f>
        <v>3145.2021875</v>
      </c>
      <c r="W147" s="36">
        <f>SUMIFS(СВЦЭМ!$D$39:$D$789,СВЦЭМ!$A$39:$A$789,$A147,СВЦЭМ!$B$39:$B$789,W$119)+'СЕТ СН'!$I$11+СВЦЭМ!$D$10+'СЕТ СН'!$I$6-'СЕТ СН'!$I$23</f>
        <v>3154.4547457200001</v>
      </c>
      <c r="X147" s="36">
        <f>SUMIFS(СВЦЭМ!$D$39:$D$789,СВЦЭМ!$A$39:$A$789,$A147,СВЦЭМ!$B$39:$B$789,X$119)+'СЕТ СН'!$I$11+СВЦЭМ!$D$10+'СЕТ СН'!$I$6-'СЕТ СН'!$I$23</f>
        <v>3165.6988719699998</v>
      </c>
      <c r="Y147" s="36">
        <f>SUMIFS(СВЦЭМ!$D$39:$D$789,СВЦЭМ!$A$39:$A$789,$A147,СВЦЭМ!$B$39:$B$789,Y$119)+'СЕТ СН'!$I$11+СВЦЭМ!$D$10+'СЕТ СН'!$I$6-'СЕТ СН'!$I$23</f>
        <v>3240.4974807899998</v>
      </c>
    </row>
    <row r="148" spans="1:32" ht="15.75" x14ac:dyDescent="0.2">
      <c r="A148" s="35">
        <f t="shared" si="3"/>
        <v>45655</v>
      </c>
      <c r="B148" s="36">
        <f>SUMIFS(СВЦЭМ!$D$39:$D$789,СВЦЭМ!$A$39:$A$789,$A148,СВЦЭМ!$B$39:$B$789,B$119)+'СЕТ СН'!$I$11+СВЦЭМ!$D$10+'СЕТ СН'!$I$6-'СЕТ СН'!$I$23</f>
        <v>3105.8368827000004</v>
      </c>
      <c r="C148" s="36">
        <f>SUMIFS(СВЦЭМ!$D$39:$D$789,СВЦЭМ!$A$39:$A$789,$A148,СВЦЭМ!$B$39:$B$789,C$119)+'СЕТ СН'!$I$11+СВЦЭМ!$D$10+'СЕТ СН'!$I$6-'СЕТ СН'!$I$23</f>
        <v>3143.5265451600003</v>
      </c>
      <c r="D148" s="36">
        <f>SUMIFS(СВЦЭМ!$D$39:$D$789,СВЦЭМ!$A$39:$A$789,$A148,СВЦЭМ!$B$39:$B$789,D$119)+'СЕТ СН'!$I$11+СВЦЭМ!$D$10+'СЕТ СН'!$I$6-'СЕТ СН'!$I$23</f>
        <v>3253.62429535</v>
      </c>
      <c r="E148" s="36">
        <f>SUMIFS(СВЦЭМ!$D$39:$D$789,СВЦЭМ!$A$39:$A$789,$A148,СВЦЭМ!$B$39:$B$789,E$119)+'СЕТ СН'!$I$11+СВЦЭМ!$D$10+'СЕТ СН'!$I$6-'СЕТ СН'!$I$23</f>
        <v>3291.2158863</v>
      </c>
      <c r="F148" s="36">
        <f>SUMIFS(СВЦЭМ!$D$39:$D$789,СВЦЭМ!$A$39:$A$789,$A148,СВЦЭМ!$B$39:$B$789,F$119)+'СЕТ СН'!$I$11+СВЦЭМ!$D$10+'СЕТ СН'!$I$6-'СЕТ СН'!$I$23</f>
        <v>3298.9335552799998</v>
      </c>
      <c r="G148" s="36">
        <f>SUMIFS(СВЦЭМ!$D$39:$D$789,СВЦЭМ!$A$39:$A$789,$A148,СВЦЭМ!$B$39:$B$789,G$119)+'СЕТ СН'!$I$11+СВЦЭМ!$D$10+'СЕТ СН'!$I$6-'СЕТ СН'!$I$23</f>
        <v>3296.26384147</v>
      </c>
      <c r="H148" s="36">
        <f>SUMIFS(СВЦЭМ!$D$39:$D$789,СВЦЭМ!$A$39:$A$789,$A148,СВЦЭМ!$B$39:$B$789,H$119)+'СЕТ СН'!$I$11+СВЦЭМ!$D$10+'СЕТ СН'!$I$6-'СЕТ СН'!$I$23</f>
        <v>3254.2050865800002</v>
      </c>
      <c r="I148" s="36">
        <f>SUMIFS(СВЦЭМ!$D$39:$D$789,СВЦЭМ!$A$39:$A$789,$A148,СВЦЭМ!$B$39:$B$789,I$119)+'СЕТ СН'!$I$11+СВЦЭМ!$D$10+'СЕТ СН'!$I$6-'СЕТ СН'!$I$23</f>
        <v>3181.4947261299999</v>
      </c>
      <c r="J148" s="36">
        <f>SUMIFS(СВЦЭМ!$D$39:$D$789,СВЦЭМ!$A$39:$A$789,$A148,СВЦЭМ!$B$39:$B$789,J$119)+'СЕТ СН'!$I$11+СВЦЭМ!$D$10+'СЕТ СН'!$I$6-'СЕТ СН'!$I$23</f>
        <v>3155.9287626199998</v>
      </c>
      <c r="K148" s="36">
        <f>SUMIFS(СВЦЭМ!$D$39:$D$789,СВЦЭМ!$A$39:$A$789,$A148,СВЦЭМ!$B$39:$B$789,K$119)+'СЕТ СН'!$I$11+СВЦЭМ!$D$10+'СЕТ СН'!$I$6-'СЕТ СН'!$I$23</f>
        <v>3071.6146922799999</v>
      </c>
      <c r="L148" s="36">
        <f>SUMIFS(СВЦЭМ!$D$39:$D$789,СВЦЭМ!$A$39:$A$789,$A148,СВЦЭМ!$B$39:$B$789,L$119)+'СЕТ СН'!$I$11+СВЦЭМ!$D$10+'СЕТ СН'!$I$6-'СЕТ СН'!$I$23</f>
        <v>3045.8538673400003</v>
      </c>
      <c r="M148" s="36">
        <f>SUMIFS(СВЦЭМ!$D$39:$D$789,СВЦЭМ!$A$39:$A$789,$A148,СВЦЭМ!$B$39:$B$789,M$119)+'СЕТ СН'!$I$11+СВЦЭМ!$D$10+'СЕТ СН'!$I$6-'СЕТ СН'!$I$23</f>
        <v>3029.6246404399999</v>
      </c>
      <c r="N148" s="36">
        <f>SUMIFS(СВЦЭМ!$D$39:$D$789,СВЦЭМ!$A$39:$A$789,$A148,СВЦЭМ!$B$39:$B$789,N$119)+'СЕТ СН'!$I$11+СВЦЭМ!$D$10+'СЕТ СН'!$I$6-'СЕТ СН'!$I$23</f>
        <v>3008.6683741900001</v>
      </c>
      <c r="O148" s="36">
        <f>SUMIFS(СВЦЭМ!$D$39:$D$789,СВЦЭМ!$A$39:$A$789,$A148,СВЦЭМ!$B$39:$B$789,O$119)+'СЕТ СН'!$I$11+СВЦЭМ!$D$10+'СЕТ СН'!$I$6-'СЕТ СН'!$I$23</f>
        <v>3047.5152573300002</v>
      </c>
      <c r="P148" s="36">
        <f>SUMIFS(СВЦЭМ!$D$39:$D$789,СВЦЭМ!$A$39:$A$789,$A148,СВЦЭМ!$B$39:$B$789,P$119)+'СЕТ СН'!$I$11+СВЦЭМ!$D$10+'СЕТ СН'!$I$6-'СЕТ СН'!$I$23</f>
        <v>3058.1328020999999</v>
      </c>
      <c r="Q148" s="36">
        <f>SUMIFS(СВЦЭМ!$D$39:$D$789,СВЦЭМ!$A$39:$A$789,$A148,СВЦЭМ!$B$39:$B$789,Q$119)+'СЕТ СН'!$I$11+СВЦЭМ!$D$10+'СЕТ СН'!$I$6-'СЕТ СН'!$I$23</f>
        <v>3101.5576060000003</v>
      </c>
      <c r="R148" s="36">
        <f>SUMIFS(СВЦЭМ!$D$39:$D$789,СВЦЭМ!$A$39:$A$789,$A148,СВЦЭМ!$B$39:$B$789,R$119)+'СЕТ СН'!$I$11+СВЦЭМ!$D$10+'СЕТ СН'!$I$6-'СЕТ СН'!$I$23</f>
        <v>3070.8472569600003</v>
      </c>
      <c r="S148" s="36">
        <f>SUMIFS(СВЦЭМ!$D$39:$D$789,СВЦЭМ!$A$39:$A$789,$A148,СВЦЭМ!$B$39:$B$789,S$119)+'СЕТ СН'!$I$11+СВЦЭМ!$D$10+'СЕТ СН'!$I$6-'СЕТ СН'!$I$23</f>
        <v>3010.6669301100001</v>
      </c>
      <c r="T148" s="36">
        <f>SUMIFS(СВЦЭМ!$D$39:$D$789,СВЦЭМ!$A$39:$A$789,$A148,СВЦЭМ!$B$39:$B$789,T$119)+'СЕТ СН'!$I$11+СВЦЭМ!$D$10+'СЕТ СН'!$I$6-'СЕТ СН'!$I$23</f>
        <v>2968.92139314</v>
      </c>
      <c r="U148" s="36">
        <f>SUMIFS(СВЦЭМ!$D$39:$D$789,СВЦЭМ!$A$39:$A$789,$A148,СВЦЭМ!$B$39:$B$789,U$119)+'СЕТ СН'!$I$11+СВЦЭМ!$D$10+'СЕТ СН'!$I$6-'СЕТ СН'!$I$23</f>
        <v>2955.8464775600005</v>
      </c>
      <c r="V148" s="36">
        <f>SUMIFS(СВЦЭМ!$D$39:$D$789,СВЦЭМ!$A$39:$A$789,$A148,СВЦЭМ!$B$39:$B$789,V$119)+'СЕТ СН'!$I$11+СВЦЭМ!$D$10+'СЕТ СН'!$I$6-'СЕТ СН'!$I$23</f>
        <v>2990.0853182700002</v>
      </c>
      <c r="W148" s="36">
        <f>SUMIFS(СВЦЭМ!$D$39:$D$789,СВЦЭМ!$A$39:$A$789,$A148,СВЦЭМ!$B$39:$B$789,W$119)+'СЕТ СН'!$I$11+СВЦЭМ!$D$10+'СЕТ СН'!$I$6-'СЕТ СН'!$I$23</f>
        <v>3019.7391315100003</v>
      </c>
      <c r="X148" s="36">
        <f>SUMIFS(СВЦЭМ!$D$39:$D$789,СВЦЭМ!$A$39:$A$789,$A148,СВЦЭМ!$B$39:$B$789,X$119)+'СЕТ СН'!$I$11+СВЦЭМ!$D$10+'СЕТ СН'!$I$6-'СЕТ СН'!$I$23</f>
        <v>3059.1368125200001</v>
      </c>
      <c r="Y148" s="36">
        <f>SUMIFS(СВЦЭМ!$D$39:$D$789,СВЦЭМ!$A$39:$A$789,$A148,СВЦЭМ!$B$39:$B$789,Y$119)+'СЕТ СН'!$I$11+СВЦЭМ!$D$10+'СЕТ СН'!$I$6-'СЕТ СН'!$I$23</f>
        <v>3086.7360433200001</v>
      </c>
    </row>
    <row r="149" spans="1:32" ht="15.75" x14ac:dyDescent="0.2">
      <c r="A149" s="35">
        <f t="shared" si="3"/>
        <v>45656</v>
      </c>
      <c r="B149" s="36">
        <f>SUMIFS(СВЦЭМ!$D$39:$D$789,СВЦЭМ!$A$39:$A$789,$A149,СВЦЭМ!$B$39:$B$789,B$119)+'СЕТ СН'!$I$11+СВЦЭМ!$D$10+'СЕТ СН'!$I$6-'СЕТ СН'!$I$23</f>
        <v>3278.2357655699998</v>
      </c>
      <c r="C149" s="36">
        <f>SUMIFS(СВЦЭМ!$D$39:$D$789,СВЦЭМ!$A$39:$A$789,$A149,СВЦЭМ!$B$39:$B$789,C$119)+'СЕТ СН'!$I$11+СВЦЭМ!$D$10+'СЕТ СН'!$I$6-'СЕТ СН'!$I$23</f>
        <v>3336.0931232100002</v>
      </c>
      <c r="D149" s="36">
        <f>SUMIFS(СВЦЭМ!$D$39:$D$789,СВЦЭМ!$A$39:$A$789,$A149,СВЦЭМ!$B$39:$B$789,D$119)+'СЕТ СН'!$I$11+СВЦЭМ!$D$10+'СЕТ СН'!$I$6-'СЕТ СН'!$I$23</f>
        <v>3356.2959359299998</v>
      </c>
      <c r="E149" s="36">
        <f>SUMIFS(СВЦЭМ!$D$39:$D$789,СВЦЭМ!$A$39:$A$789,$A149,СВЦЭМ!$B$39:$B$789,E$119)+'СЕТ СН'!$I$11+СВЦЭМ!$D$10+'СЕТ СН'!$I$6-'СЕТ СН'!$I$23</f>
        <v>3372.79583903</v>
      </c>
      <c r="F149" s="36">
        <f>SUMIFS(СВЦЭМ!$D$39:$D$789,СВЦЭМ!$A$39:$A$789,$A149,СВЦЭМ!$B$39:$B$789,F$119)+'СЕТ СН'!$I$11+СВЦЭМ!$D$10+'СЕТ СН'!$I$6-'СЕТ СН'!$I$23</f>
        <v>3377.3786754900002</v>
      </c>
      <c r="G149" s="36">
        <f>SUMIFS(СВЦЭМ!$D$39:$D$789,СВЦЭМ!$A$39:$A$789,$A149,СВЦЭМ!$B$39:$B$789,G$119)+'СЕТ СН'!$I$11+СВЦЭМ!$D$10+'СЕТ СН'!$I$6-'СЕТ СН'!$I$23</f>
        <v>3374.7746250499999</v>
      </c>
      <c r="H149" s="36">
        <f>SUMIFS(СВЦЭМ!$D$39:$D$789,СВЦЭМ!$A$39:$A$789,$A149,СВЦЭМ!$B$39:$B$789,H$119)+'СЕТ СН'!$I$11+СВЦЭМ!$D$10+'СЕТ СН'!$I$6-'СЕТ СН'!$I$23</f>
        <v>3358.1743995400002</v>
      </c>
      <c r="I149" s="36">
        <f>SUMIFS(СВЦЭМ!$D$39:$D$789,СВЦЭМ!$A$39:$A$789,$A149,СВЦЭМ!$B$39:$B$789,I$119)+'СЕТ СН'!$I$11+СВЦЭМ!$D$10+'СЕТ СН'!$I$6-'СЕТ СН'!$I$23</f>
        <v>3329.8300641400001</v>
      </c>
      <c r="J149" s="36">
        <f>SUMIFS(СВЦЭМ!$D$39:$D$789,СВЦЭМ!$A$39:$A$789,$A149,СВЦЭМ!$B$39:$B$789,J$119)+'СЕТ СН'!$I$11+СВЦЭМ!$D$10+'СЕТ СН'!$I$6-'СЕТ СН'!$I$23</f>
        <v>3280.2580100300002</v>
      </c>
      <c r="K149" s="36">
        <f>SUMIFS(СВЦЭМ!$D$39:$D$789,СВЦЭМ!$A$39:$A$789,$A149,СВЦЭМ!$B$39:$B$789,K$119)+'СЕТ СН'!$I$11+СВЦЭМ!$D$10+'СЕТ СН'!$I$6-'СЕТ СН'!$I$23</f>
        <v>3183.5633433799999</v>
      </c>
      <c r="L149" s="36">
        <f>SUMIFS(СВЦЭМ!$D$39:$D$789,СВЦЭМ!$A$39:$A$789,$A149,СВЦЭМ!$B$39:$B$789,L$119)+'СЕТ СН'!$I$11+СВЦЭМ!$D$10+'СЕТ СН'!$I$6-'СЕТ СН'!$I$23</f>
        <v>3178.0168313300001</v>
      </c>
      <c r="M149" s="36">
        <f>SUMIFS(СВЦЭМ!$D$39:$D$789,СВЦЭМ!$A$39:$A$789,$A149,СВЦЭМ!$B$39:$B$789,M$119)+'СЕТ СН'!$I$11+СВЦЭМ!$D$10+'СЕТ СН'!$I$6-'СЕТ СН'!$I$23</f>
        <v>3177.1971587799999</v>
      </c>
      <c r="N149" s="36">
        <f>SUMIFS(СВЦЭМ!$D$39:$D$789,СВЦЭМ!$A$39:$A$789,$A149,СВЦЭМ!$B$39:$B$789,N$119)+'СЕТ СН'!$I$11+СВЦЭМ!$D$10+'СЕТ СН'!$I$6-'СЕТ СН'!$I$23</f>
        <v>3158.8703896800002</v>
      </c>
      <c r="O149" s="36">
        <f>SUMIFS(СВЦЭМ!$D$39:$D$789,СВЦЭМ!$A$39:$A$789,$A149,СВЦЭМ!$B$39:$B$789,O$119)+'СЕТ СН'!$I$11+СВЦЭМ!$D$10+'СЕТ СН'!$I$6-'СЕТ СН'!$I$23</f>
        <v>3178.1616758099999</v>
      </c>
      <c r="P149" s="36">
        <f>SUMIFS(СВЦЭМ!$D$39:$D$789,СВЦЭМ!$A$39:$A$789,$A149,СВЦЭМ!$B$39:$B$789,P$119)+'СЕТ СН'!$I$11+СВЦЭМ!$D$10+'СЕТ СН'!$I$6-'СЕТ СН'!$I$23</f>
        <v>3190.7806442300002</v>
      </c>
      <c r="Q149" s="36">
        <f>SUMIFS(СВЦЭМ!$D$39:$D$789,СВЦЭМ!$A$39:$A$789,$A149,СВЦЭМ!$B$39:$B$789,Q$119)+'СЕТ СН'!$I$11+СВЦЭМ!$D$10+'СЕТ СН'!$I$6-'СЕТ СН'!$I$23</f>
        <v>3192.1847709899998</v>
      </c>
      <c r="R149" s="36">
        <f>SUMIFS(СВЦЭМ!$D$39:$D$789,СВЦЭМ!$A$39:$A$789,$A149,СВЦЭМ!$B$39:$B$789,R$119)+'СЕТ СН'!$I$11+СВЦЭМ!$D$10+'СЕТ СН'!$I$6-'СЕТ СН'!$I$23</f>
        <v>3181.7079137000001</v>
      </c>
      <c r="S149" s="36">
        <f>SUMIFS(СВЦЭМ!$D$39:$D$789,СВЦЭМ!$A$39:$A$789,$A149,СВЦЭМ!$B$39:$B$789,S$119)+'СЕТ СН'!$I$11+СВЦЭМ!$D$10+'СЕТ СН'!$I$6-'СЕТ СН'!$I$23</f>
        <v>3144.3131411199997</v>
      </c>
      <c r="T149" s="36">
        <f>SUMIFS(СВЦЭМ!$D$39:$D$789,СВЦЭМ!$A$39:$A$789,$A149,СВЦЭМ!$B$39:$B$789,T$119)+'СЕТ СН'!$I$11+СВЦЭМ!$D$10+'СЕТ СН'!$I$6-'СЕТ СН'!$I$23</f>
        <v>3112.9573746599999</v>
      </c>
      <c r="U149" s="36">
        <f>SUMIFS(СВЦЭМ!$D$39:$D$789,СВЦЭМ!$A$39:$A$789,$A149,СВЦЭМ!$B$39:$B$789,U$119)+'СЕТ СН'!$I$11+СВЦЭМ!$D$10+'СЕТ СН'!$I$6-'СЕТ СН'!$I$23</f>
        <v>3119.4304048100003</v>
      </c>
      <c r="V149" s="36">
        <f>SUMIFS(СВЦЭМ!$D$39:$D$789,СВЦЭМ!$A$39:$A$789,$A149,СВЦЭМ!$B$39:$B$789,V$119)+'СЕТ СН'!$I$11+СВЦЭМ!$D$10+'СЕТ СН'!$I$6-'СЕТ СН'!$I$23</f>
        <v>3132.8758398200002</v>
      </c>
      <c r="W149" s="36">
        <f>SUMIFS(СВЦЭМ!$D$39:$D$789,СВЦЭМ!$A$39:$A$789,$A149,СВЦЭМ!$B$39:$B$789,W$119)+'СЕТ СН'!$I$11+СВЦЭМ!$D$10+'СЕТ СН'!$I$6-'СЕТ СН'!$I$23</f>
        <v>3144.8290930999997</v>
      </c>
      <c r="X149" s="36">
        <f>SUMIFS(СВЦЭМ!$D$39:$D$789,СВЦЭМ!$A$39:$A$789,$A149,СВЦЭМ!$B$39:$B$789,X$119)+'СЕТ СН'!$I$11+СВЦЭМ!$D$10+'СЕТ СН'!$I$6-'СЕТ СН'!$I$23</f>
        <v>3179.83829203</v>
      </c>
      <c r="Y149" s="36">
        <f>SUMIFS(СВЦЭМ!$D$39:$D$789,СВЦЭМ!$A$39:$A$789,$A149,СВЦЭМ!$B$39:$B$789,Y$119)+'СЕТ СН'!$I$11+СВЦЭМ!$D$10+'СЕТ СН'!$I$6-'СЕТ СН'!$I$23</f>
        <v>3188.2871556599998</v>
      </c>
    </row>
    <row r="150" spans="1:32" ht="15.75" x14ac:dyDescent="0.2">
      <c r="A150" s="35">
        <f t="shared" si="3"/>
        <v>45657</v>
      </c>
      <c r="B150" s="36">
        <f>SUMIFS(СВЦЭМ!$D$39:$D$789,СВЦЭМ!$A$39:$A$789,$A150,СВЦЭМ!$B$39:$B$789,B$119)+'СЕТ СН'!$I$11+СВЦЭМ!$D$10+'СЕТ СН'!$I$6-'СЕТ СН'!$I$23</f>
        <v>3216.07042972</v>
      </c>
      <c r="C150" s="36">
        <f>SUMIFS(СВЦЭМ!$D$39:$D$789,СВЦЭМ!$A$39:$A$789,$A150,СВЦЭМ!$B$39:$B$789,C$119)+'СЕТ СН'!$I$11+СВЦЭМ!$D$10+'СЕТ СН'!$I$6-'СЕТ СН'!$I$23</f>
        <v>3288.9313409599999</v>
      </c>
      <c r="D150" s="36">
        <f>SUMIFS(СВЦЭМ!$D$39:$D$789,СВЦЭМ!$A$39:$A$789,$A150,СВЦЭМ!$B$39:$B$789,D$119)+'СЕТ СН'!$I$11+СВЦЭМ!$D$10+'СЕТ СН'!$I$6-'СЕТ СН'!$I$23</f>
        <v>3310.0834178999999</v>
      </c>
      <c r="E150" s="36">
        <f>SUMIFS(СВЦЭМ!$D$39:$D$789,СВЦЭМ!$A$39:$A$789,$A150,СВЦЭМ!$B$39:$B$789,E$119)+'СЕТ СН'!$I$11+СВЦЭМ!$D$10+'СЕТ СН'!$I$6-'СЕТ СН'!$I$23</f>
        <v>3355.35927657</v>
      </c>
      <c r="F150" s="36">
        <f>SUMIFS(СВЦЭМ!$D$39:$D$789,СВЦЭМ!$A$39:$A$789,$A150,СВЦЭМ!$B$39:$B$789,F$119)+'СЕТ СН'!$I$11+СВЦЭМ!$D$10+'СЕТ СН'!$I$6-'СЕТ СН'!$I$23</f>
        <v>3361.11838248</v>
      </c>
      <c r="G150" s="36">
        <f>SUMIFS(СВЦЭМ!$D$39:$D$789,СВЦЭМ!$A$39:$A$789,$A150,СВЦЭМ!$B$39:$B$789,G$119)+'СЕТ СН'!$I$11+СВЦЭМ!$D$10+'СЕТ СН'!$I$6-'СЕТ СН'!$I$23</f>
        <v>3342.15303941</v>
      </c>
      <c r="H150" s="36">
        <f>SUMIFS(СВЦЭМ!$D$39:$D$789,СВЦЭМ!$A$39:$A$789,$A150,СВЦЭМ!$B$39:$B$789,H$119)+'СЕТ СН'!$I$11+СВЦЭМ!$D$10+'СЕТ СН'!$I$6-'СЕТ СН'!$I$23</f>
        <v>3334.6183151300002</v>
      </c>
      <c r="I150" s="36">
        <f>SUMIFS(СВЦЭМ!$D$39:$D$789,СВЦЭМ!$A$39:$A$789,$A150,СВЦЭМ!$B$39:$B$789,I$119)+'СЕТ СН'!$I$11+СВЦЭМ!$D$10+'СЕТ СН'!$I$6-'СЕТ СН'!$I$23</f>
        <v>3311.7025558999999</v>
      </c>
      <c r="J150" s="36">
        <f>SUMIFS(СВЦЭМ!$D$39:$D$789,СВЦЭМ!$A$39:$A$789,$A150,СВЦЭМ!$B$39:$B$789,J$119)+'СЕТ СН'!$I$11+СВЦЭМ!$D$10+'СЕТ СН'!$I$6-'СЕТ СН'!$I$23</f>
        <v>3202.2150677899999</v>
      </c>
      <c r="K150" s="36">
        <f>SUMIFS(СВЦЭМ!$D$39:$D$789,СВЦЭМ!$A$39:$A$789,$A150,СВЦЭМ!$B$39:$B$789,K$119)+'СЕТ СН'!$I$11+СВЦЭМ!$D$10+'СЕТ СН'!$I$6-'СЕТ СН'!$I$23</f>
        <v>3154.7029288199997</v>
      </c>
      <c r="L150" s="36">
        <f>SUMIFS(СВЦЭМ!$D$39:$D$789,СВЦЭМ!$A$39:$A$789,$A150,СВЦЭМ!$B$39:$B$789,L$119)+'СЕТ СН'!$I$11+СВЦЭМ!$D$10+'СЕТ СН'!$I$6-'СЕТ СН'!$I$23</f>
        <v>3124.9245525200004</v>
      </c>
      <c r="M150" s="36">
        <f>SUMIFS(СВЦЭМ!$D$39:$D$789,СВЦЭМ!$A$39:$A$789,$A150,СВЦЭМ!$B$39:$B$789,M$119)+'СЕТ СН'!$I$11+СВЦЭМ!$D$10+'СЕТ СН'!$I$6-'СЕТ СН'!$I$23</f>
        <v>3096.0296358100004</v>
      </c>
      <c r="N150" s="36">
        <f>SUMIFS(СВЦЭМ!$D$39:$D$789,СВЦЭМ!$A$39:$A$789,$A150,СВЦЭМ!$B$39:$B$789,N$119)+'СЕТ СН'!$I$11+СВЦЭМ!$D$10+'СЕТ СН'!$I$6-'СЕТ СН'!$I$23</f>
        <v>3096.2286085700002</v>
      </c>
      <c r="O150" s="36">
        <f>SUMIFS(СВЦЭМ!$D$39:$D$789,СВЦЭМ!$A$39:$A$789,$A150,СВЦЭМ!$B$39:$B$789,O$119)+'СЕТ СН'!$I$11+СВЦЭМ!$D$10+'СЕТ СН'!$I$6-'СЕТ СН'!$I$23</f>
        <v>3125.04787657</v>
      </c>
      <c r="P150" s="36">
        <f>SUMIFS(СВЦЭМ!$D$39:$D$789,СВЦЭМ!$A$39:$A$789,$A150,СВЦЭМ!$B$39:$B$789,P$119)+'СЕТ СН'!$I$11+СВЦЭМ!$D$10+'СЕТ СН'!$I$6-'СЕТ СН'!$I$23</f>
        <v>3114.5782245099999</v>
      </c>
      <c r="Q150" s="36">
        <f>SUMIFS(СВЦЭМ!$D$39:$D$789,СВЦЭМ!$A$39:$A$789,$A150,СВЦЭМ!$B$39:$B$789,Q$119)+'СЕТ СН'!$I$11+СВЦЭМ!$D$10+'СЕТ СН'!$I$6-'СЕТ СН'!$I$23</f>
        <v>3108.4913032100003</v>
      </c>
      <c r="R150" s="36">
        <f>SUMIFS(СВЦЭМ!$D$39:$D$789,СВЦЭМ!$A$39:$A$789,$A150,СВЦЭМ!$B$39:$B$789,R$119)+'СЕТ СН'!$I$11+СВЦЭМ!$D$10+'СЕТ СН'!$I$6-'СЕТ СН'!$I$23</f>
        <v>3085.5934052100001</v>
      </c>
      <c r="S150" s="36">
        <f>SUMIFS(СВЦЭМ!$D$39:$D$789,СВЦЭМ!$A$39:$A$789,$A150,СВЦЭМ!$B$39:$B$789,S$119)+'СЕТ СН'!$I$11+СВЦЭМ!$D$10+'СЕТ СН'!$I$6-'СЕТ СН'!$I$23</f>
        <v>3062.4978667100004</v>
      </c>
      <c r="T150" s="36">
        <f>SUMIFS(СВЦЭМ!$D$39:$D$789,СВЦЭМ!$A$39:$A$789,$A150,СВЦЭМ!$B$39:$B$789,T$119)+'СЕТ СН'!$I$11+СВЦЭМ!$D$10+'СЕТ СН'!$I$6-'СЕТ СН'!$I$23</f>
        <v>3022.5985522999999</v>
      </c>
      <c r="U150" s="36">
        <f>SUMIFS(СВЦЭМ!$D$39:$D$789,СВЦЭМ!$A$39:$A$789,$A150,СВЦЭМ!$B$39:$B$789,U$119)+'СЕТ СН'!$I$11+СВЦЭМ!$D$10+'СЕТ СН'!$I$6-'СЕТ СН'!$I$23</f>
        <v>3008.0698067000003</v>
      </c>
      <c r="V150" s="36">
        <f>SUMIFS(СВЦЭМ!$D$39:$D$789,СВЦЭМ!$A$39:$A$789,$A150,СВЦЭМ!$B$39:$B$789,V$119)+'СЕТ СН'!$I$11+СВЦЭМ!$D$10+'СЕТ СН'!$I$6-'СЕТ СН'!$I$23</f>
        <v>3037.93369661</v>
      </c>
      <c r="W150" s="36">
        <f>SUMIFS(СВЦЭМ!$D$39:$D$789,СВЦЭМ!$A$39:$A$789,$A150,СВЦЭМ!$B$39:$B$789,W$119)+'СЕТ СН'!$I$11+СВЦЭМ!$D$10+'СЕТ СН'!$I$6-'СЕТ СН'!$I$23</f>
        <v>3091.5183750900005</v>
      </c>
      <c r="X150" s="36">
        <f>SUMIFS(СВЦЭМ!$D$39:$D$789,СВЦЭМ!$A$39:$A$789,$A150,СВЦЭМ!$B$39:$B$789,X$119)+'СЕТ СН'!$I$11+СВЦЭМ!$D$10+'СЕТ СН'!$I$6-'СЕТ СН'!$I$23</f>
        <v>3119.44295126</v>
      </c>
      <c r="Y150" s="36">
        <f>SUMIFS(СВЦЭМ!$D$39:$D$789,СВЦЭМ!$A$39:$A$789,$A150,СВЦЭМ!$B$39:$B$789,Y$119)+'СЕТ СН'!$I$11+СВЦЭМ!$D$10+'СЕТ СН'!$I$6-'СЕТ СН'!$I$23</f>
        <v>3157.1304752000001</v>
      </c>
      <c r="Z150" s="36">
        <f>SUMIFS(СВЦЭМ!$D$39:$D$789,СВЦЭМ!$A$39:$A$789,$A150,СВЦЭМ!$B$39:$B$789,Z$119)+'СЕТ СН'!$I$11+СВЦЭМ!$D$10+'СЕТ СН'!$I$6-'СЕТ СН'!$I$23</f>
        <v>3202.0886603899999</v>
      </c>
      <c r="AA150" s="36">
        <f>SUMIFS(СВЦЭМ!$D$39:$D$789,СВЦЭМ!$A$39:$A$789,$A150,СВЦЭМ!$B$39:$B$789,AA$119)+'СЕТ СН'!$I$11+СВЦЭМ!$D$10+'СЕТ СН'!$I$6-'СЕТ СН'!$I$23</f>
        <v>3226.6336398600001</v>
      </c>
      <c r="AB150" s="36">
        <f>SUMIFS(СВЦЭМ!$D$39:$D$789,СВЦЭМ!$A$39:$A$789,$A150,СВЦЭМ!$B$39:$B$789,AB$119)+'СЕТ СН'!$I$11+СВЦЭМ!$D$10+'СЕТ СН'!$I$6-'СЕТ СН'!$I$23</f>
        <v>3241.0529578800001</v>
      </c>
      <c r="AC150" s="36">
        <f>SUMIFS(СВЦЭМ!$D$39:$D$789,СВЦЭМ!$A$39:$A$789,$A150,СВЦЭМ!$B$39:$B$789,AC$119)+'СЕТ СН'!$I$11+СВЦЭМ!$D$10+'СЕТ СН'!$I$6-'СЕТ СН'!$I$23</f>
        <v>3249.1312823499998</v>
      </c>
      <c r="AD150" s="36">
        <f>SUMIFS(СВЦЭМ!$D$39:$D$789,СВЦЭМ!$A$39:$A$789,$A150,СВЦЭМ!$B$39:$B$789,AD$119)+'СЕТ СН'!$I$11+СВЦЭМ!$D$10+'СЕТ СН'!$I$6-'СЕТ СН'!$I$23</f>
        <v>3264.5686013899999</v>
      </c>
      <c r="AE150" s="36">
        <f>SUMIFS(СВЦЭМ!$D$39:$D$789,СВЦЭМ!$A$39:$A$789,$A150,СВЦЭМ!$B$39:$B$789,AE$119)+'СЕТ СН'!$I$11+СВЦЭМ!$D$10+'СЕТ СН'!$I$6-'СЕТ СН'!$I$23</f>
        <v>3288.3999780899999</v>
      </c>
      <c r="AF150" s="36">
        <f>SUMIFS(СВЦЭМ!$D$39:$D$789,СВЦЭМ!$A$39:$A$789,$A150,СВЦЭМ!$B$39:$B$789,AF$119)+'СЕТ СН'!$I$11+СВЦЭМ!$D$10+'СЕТ СН'!$I$6-'СЕТ СН'!$I$23</f>
        <v>3335.0112722399999</v>
      </c>
    </row>
    <row r="151" spans="1:32"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32"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32" ht="12.75" customHeight="1" x14ac:dyDescent="0.2">
      <c r="A153" s="124"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32"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32"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c r="Z155" s="34">
        <v>25</v>
      </c>
      <c r="AA155" s="34">
        <v>26</v>
      </c>
      <c r="AB155" s="34">
        <v>27</v>
      </c>
      <c r="AC155" s="34">
        <v>28</v>
      </c>
      <c r="AD155" s="34">
        <v>29</v>
      </c>
      <c r="AE155" s="34">
        <v>30</v>
      </c>
      <c r="AF155" s="34">
        <v>31</v>
      </c>
    </row>
    <row r="156" spans="1:32" ht="15.75" customHeight="1" x14ac:dyDescent="0.2">
      <c r="A156" s="35" t="str">
        <f>A120</f>
        <v>01.12.2024</v>
      </c>
      <c r="B156" s="36">
        <f>SUMIFS(СВЦЭМ!$E$39:$E$789,СВЦЭМ!$A$39:$A$789,$A156,СВЦЭМ!$B$39:$B$789,B$155)+'СЕТ СН'!$F$12</f>
        <v>184.48056299000001</v>
      </c>
      <c r="C156" s="36">
        <f>SUMIFS(СВЦЭМ!$E$39:$E$789,СВЦЭМ!$A$39:$A$789,$A156,СВЦЭМ!$B$39:$B$789,C$155)+'СЕТ СН'!$F$12</f>
        <v>188.70427814999999</v>
      </c>
      <c r="D156" s="36">
        <f>SUMIFS(СВЦЭМ!$E$39:$E$789,СВЦЭМ!$A$39:$A$789,$A156,СВЦЭМ!$B$39:$B$789,D$155)+'СЕТ СН'!$F$12</f>
        <v>190.30731795</v>
      </c>
      <c r="E156" s="36">
        <f>SUMIFS(СВЦЭМ!$E$39:$E$789,СВЦЭМ!$A$39:$A$789,$A156,СВЦЭМ!$B$39:$B$789,E$155)+'СЕТ СН'!$F$12</f>
        <v>189.74186193</v>
      </c>
      <c r="F156" s="36">
        <f>SUMIFS(СВЦЭМ!$E$39:$E$789,СВЦЭМ!$A$39:$A$789,$A156,СВЦЭМ!$B$39:$B$789,F$155)+'СЕТ СН'!$F$12</f>
        <v>189.93906354000001</v>
      </c>
      <c r="G156" s="36">
        <f>SUMIFS(СВЦЭМ!$E$39:$E$789,СВЦЭМ!$A$39:$A$789,$A156,СВЦЭМ!$B$39:$B$789,G$155)+'СЕТ СН'!$F$12</f>
        <v>191.49657474</v>
      </c>
      <c r="H156" s="36">
        <f>SUMIFS(СВЦЭМ!$E$39:$E$789,СВЦЭМ!$A$39:$A$789,$A156,СВЦЭМ!$B$39:$B$789,H$155)+'СЕТ СН'!$F$12</f>
        <v>191.79264841</v>
      </c>
      <c r="I156" s="36">
        <f>SUMIFS(СВЦЭМ!$E$39:$E$789,СВЦЭМ!$A$39:$A$789,$A156,СВЦЭМ!$B$39:$B$789,I$155)+'СЕТ СН'!$F$12</f>
        <v>191.95609268999999</v>
      </c>
      <c r="J156" s="36">
        <f>SUMIFS(СВЦЭМ!$E$39:$E$789,СВЦЭМ!$A$39:$A$789,$A156,СВЦЭМ!$B$39:$B$789,J$155)+'СЕТ СН'!$F$12</f>
        <v>188.2217655</v>
      </c>
      <c r="K156" s="36">
        <f>SUMIFS(СВЦЭМ!$E$39:$E$789,СВЦЭМ!$A$39:$A$789,$A156,СВЦЭМ!$B$39:$B$789,K$155)+'СЕТ СН'!$F$12</f>
        <v>188.76464185</v>
      </c>
      <c r="L156" s="36">
        <f>SUMIFS(СВЦЭМ!$E$39:$E$789,СВЦЭМ!$A$39:$A$789,$A156,СВЦЭМ!$B$39:$B$789,L$155)+'СЕТ СН'!$F$12</f>
        <v>185.03960585999999</v>
      </c>
      <c r="M156" s="36">
        <f>SUMIFS(СВЦЭМ!$E$39:$E$789,СВЦЭМ!$A$39:$A$789,$A156,СВЦЭМ!$B$39:$B$789,M$155)+'СЕТ СН'!$F$12</f>
        <v>184.95473321</v>
      </c>
      <c r="N156" s="36">
        <f>SUMIFS(СВЦЭМ!$E$39:$E$789,СВЦЭМ!$A$39:$A$789,$A156,СВЦЭМ!$B$39:$B$789,N$155)+'СЕТ СН'!$F$12</f>
        <v>187.30991401</v>
      </c>
      <c r="O156" s="36">
        <f>SUMIFS(СВЦЭМ!$E$39:$E$789,СВЦЭМ!$A$39:$A$789,$A156,СВЦЭМ!$B$39:$B$789,O$155)+'СЕТ СН'!$F$12</f>
        <v>188.52038862000001</v>
      </c>
      <c r="P156" s="36">
        <f>SUMIFS(СВЦЭМ!$E$39:$E$789,СВЦЭМ!$A$39:$A$789,$A156,СВЦЭМ!$B$39:$B$789,P$155)+'СЕТ СН'!$F$12</f>
        <v>190.95355124</v>
      </c>
      <c r="Q156" s="36">
        <f>SUMIFS(СВЦЭМ!$E$39:$E$789,СВЦЭМ!$A$39:$A$789,$A156,СВЦЭМ!$B$39:$B$789,Q$155)+'СЕТ СН'!$F$12</f>
        <v>192.62138290999999</v>
      </c>
      <c r="R156" s="36">
        <f>SUMIFS(СВЦЭМ!$E$39:$E$789,СВЦЭМ!$A$39:$A$789,$A156,СВЦЭМ!$B$39:$B$789,R$155)+'СЕТ СН'!$F$12</f>
        <v>191.25445493999999</v>
      </c>
      <c r="S156" s="36">
        <f>SUMIFS(СВЦЭМ!$E$39:$E$789,СВЦЭМ!$A$39:$A$789,$A156,СВЦЭМ!$B$39:$B$789,S$155)+'СЕТ СН'!$F$12</f>
        <v>186.3890705</v>
      </c>
      <c r="T156" s="36">
        <f>SUMIFS(СВЦЭМ!$E$39:$E$789,СВЦЭМ!$A$39:$A$789,$A156,СВЦЭМ!$B$39:$B$789,T$155)+'СЕТ СН'!$F$12</f>
        <v>180.52666557000001</v>
      </c>
      <c r="U156" s="36">
        <f>SUMIFS(СВЦЭМ!$E$39:$E$789,СВЦЭМ!$A$39:$A$789,$A156,СВЦЭМ!$B$39:$B$789,U$155)+'СЕТ СН'!$F$12</f>
        <v>182.10555614</v>
      </c>
      <c r="V156" s="36">
        <f>SUMIFS(СВЦЭМ!$E$39:$E$789,СВЦЭМ!$A$39:$A$789,$A156,СВЦЭМ!$B$39:$B$789,V$155)+'СЕТ СН'!$F$12</f>
        <v>184.13466074999999</v>
      </c>
      <c r="W156" s="36">
        <f>SUMIFS(СВЦЭМ!$E$39:$E$789,СВЦЭМ!$A$39:$A$789,$A156,СВЦЭМ!$B$39:$B$789,W$155)+'СЕТ СН'!$F$12</f>
        <v>185.68363181999999</v>
      </c>
      <c r="X156" s="36">
        <f>SUMIFS(СВЦЭМ!$E$39:$E$789,СВЦЭМ!$A$39:$A$789,$A156,СВЦЭМ!$B$39:$B$789,X$155)+'СЕТ СН'!$F$12</f>
        <v>187.74686226</v>
      </c>
      <c r="Y156" s="36">
        <f>SUMIFS(СВЦЭМ!$E$39:$E$789,СВЦЭМ!$A$39:$A$789,$A156,СВЦЭМ!$B$39:$B$789,Y$155)+'СЕТ СН'!$F$12</f>
        <v>193.80112592</v>
      </c>
      <c r="AA156" s="45"/>
    </row>
    <row r="157" spans="1:32" ht="15.75" x14ac:dyDescent="0.2">
      <c r="A157" s="35">
        <f>A156+1</f>
        <v>45628</v>
      </c>
      <c r="B157" s="36">
        <f>SUMIFS(СВЦЭМ!$E$39:$E$789,СВЦЭМ!$A$39:$A$789,$A157,СВЦЭМ!$B$39:$B$789,B$155)+'СЕТ СН'!$F$12</f>
        <v>200.02727504000001</v>
      </c>
      <c r="C157" s="36">
        <f>SUMIFS(СВЦЭМ!$E$39:$E$789,СВЦЭМ!$A$39:$A$789,$A157,СВЦЭМ!$B$39:$B$789,C$155)+'СЕТ СН'!$F$12</f>
        <v>199.03261080999999</v>
      </c>
      <c r="D157" s="36">
        <f>SUMIFS(СВЦЭМ!$E$39:$E$789,СВЦЭМ!$A$39:$A$789,$A157,СВЦЭМ!$B$39:$B$789,D$155)+'СЕТ СН'!$F$12</f>
        <v>197.79111610999999</v>
      </c>
      <c r="E157" s="36">
        <f>SUMIFS(СВЦЭМ!$E$39:$E$789,СВЦЭМ!$A$39:$A$789,$A157,СВЦЭМ!$B$39:$B$789,E$155)+'СЕТ СН'!$F$12</f>
        <v>198.82010675999999</v>
      </c>
      <c r="F157" s="36">
        <f>SUMIFS(СВЦЭМ!$E$39:$E$789,СВЦЭМ!$A$39:$A$789,$A157,СВЦЭМ!$B$39:$B$789,F$155)+'СЕТ СН'!$F$12</f>
        <v>198.12570094</v>
      </c>
      <c r="G157" s="36">
        <f>SUMIFS(СВЦЭМ!$E$39:$E$789,СВЦЭМ!$A$39:$A$789,$A157,СВЦЭМ!$B$39:$B$789,G$155)+'СЕТ СН'!$F$12</f>
        <v>198.44666792000001</v>
      </c>
      <c r="H157" s="36">
        <f>SUMIFS(СВЦЭМ!$E$39:$E$789,СВЦЭМ!$A$39:$A$789,$A157,СВЦЭМ!$B$39:$B$789,H$155)+'СЕТ СН'!$F$12</f>
        <v>193.44913790999999</v>
      </c>
      <c r="I157" s="36">
        <f>SUMIFS(СВЦЭМ!$E$39:$E$789,СВЦЭМ!$A$39:$A$789,$A157,СВЦЭМ!$B$39:$B$789,I$155)+'СЕТ СН'!$F$12</f>
        <v>186.21335389999999</v>
      </c>
      <c r="J157" s="36">
        <f>SUMIFS(СВЦЭМ!$E$39:$E$789,СВЦЭМ!$A$39:$A$789,$A157,СВЦЭМ!$B$39:$B$789,J$155)+'СЕТ СН'!$F$12</f>
        <v>182.46080039</v>
      </c>
      <c r="K157" s="36">
        <f>SUMIFS(СВЦЭМ!$E$39:$E$789,СВЦЭМ!$A$39:$A$789,$A157,СВЦЭМ!$B$39:$B$789,K$155)+'СЕТ СН'!$F$12</f>
        <v>181.2768284</v>
      </c>
      <c r="L157" s="36">
        <f>SUMIFS(СВЦЭМ!$E$39:$E$789,СВЦЭМ!$A$39:$A$789,$A157,СВЦЭМ!$B$39:$B$789,L$155)+'СЕТ СН'!$F$12</f>
        <v>182.67686617000001</v>
      </c>
      <c r="M157" s="36">
        <f>SUMIFS(СВЦЭМ!$E$39:$E$789,СВЦЭМ!$A$39:$A$789,$A157,СВЦЭМ!$B$39:$B$789,M$155)+'СЕТ СН'!$F$12</f>
        <v>183.94029662</v>
      </c>
      <c r="N157" s="36">
        <f>SUMIFS(СВЦЭМ!$E$39:$E$789,СВЦЭМ!$A$39:$A$789,$A157,СВЦЭМ!$B$39:$B$789,N$155)+'СЕТ СН'!$F$12</f>
        <v>185.27459206</v>
      </c>
      <c r="O157" s="36">
        <f>SUMIFS(СВЦЭМ!$E$39:$E$789,СВЦЭМ!$A$39:$A$789,$A157,СВЦЭМ!$B$39:$B$789,O$155)+'СЕТ СН'!$F$12</f>
        <v>186.80269713000001</v>
      </c>
      <c r="P157" s="36">
        <f>SUMIFS(СВЦЭМ!$E$39:$E$789,СВЦЭМ!$A$39:$A$789,$A157,СВЦЭМ!$B$39:$B$789,P$155)+'СЕТ СН'!$F$12</f>
        <v>188.14681339000001</v>
      </c>
      <c r="Q157" s="36">
        <f>SUMIFS(СВЦЭМ!$E$39:$E$789,СВЦЭМ!$A$39:$A$789,$A157,СВЦЭМ!$B$39:$B$789,Q$155)+'СЕТ СН'!$F$12</f>
        <v>187.90190461</v>
      </c>
      <c r="R157" s="36">
        <f>SUMIFS(СВЦЭМ!$E$39:$E$789,СВЦЭМ!$A$39:$A$789,$A157,СВЦЭМ!$B$39:$B$789,R$155)+'СЕТ СН'!$F$12</f>
        <v>187.11541792</v>
      </c>
      <c r="S157" s="36">
        <f>SUMIFS(СВЦЭМ!$E$39:$E$789,СВЦЭМ!$A$39:$A$789,$A157,СВЦЭМ!$B$39:$B$789,S$155)+'СЕТ СН'!$F$12</f>
        <v>182.80140637</v>
      </c>
      <c r="T157" s="36">
        <f>SUMIFS(СВЦЭМ!$E$39:$E$789,СВЦЭМ!$A$39:$A$789,$A157,СВЦЭМ!$B$39:$B$789,T$155)+'СЕТ СН'!$F$12</f>
        <v>178.65087377</v>
      </c>
      <c r="U157" s="36">
        <f>SUMIFS(СВЦЭМ!$E$39:$E$789,СВЦЭМ!$A$39:$A$789,$A157,СВЦЭМ!$B$39:$B$789,U$155)+'СЕТ СН'!$F$12</f>
        <v>182.01531417000001</v>
      </c>
      <c r="V157" s="36">
        <f>SUMIFS(СВЦЭМ!$E$39:$E$789,СВЦЭМ!$A$39:$A$789,$A157,СВЦЭМ!$B$39:$B$789,V$155)+'СЕТ СН'!$F$12</f>
        <v>184.5176989</v>
      </c>
      <c r="W157" s="36">
        <f>SUMIFS(СВЦЭМ!$E$39:$E$789,СВЦЭМ!$A$39:$A$789,$A157,СВЦЭМ!$B$39:$B$789,W$155)+'СЕТ СН'!$F$12</f>
        <v>183.75004595999999</v>
      </c>
      <c r="X157" s="36">
        <f>SUMIFS(СВЦЭМ!$E$39:$E$789,СВЦЭМ!$A$39:$A$789,$A157,СВЦЭМ!$B$39:$B$789,X$155)+'СЕТ СН'!$F$12</f>
        <v>183.82223571</v>
      </c>
      <c r="Y157" s="36">
        <f>SUMIFS(СВЦЭМ!$E$39:$E$789,СВЦЭМ!$A$39:$A$789,$A157,СВЦЭМ!$B$39:$B$789,Y$155)+'СЕТ СН'!$F$12</f>
        <v>186.47285932</v>
      </c>
    </row>
    <row r="158" spans="1:32" ht="15.75" x14ac:dyDescent="0.2">
      <c r="A158" s="35">
        <f t="shared" ref="A158:A186" si="4">A157+1</f>
        <v>45629</v>
      </c>
      <c r="B158" s="36">
        <f>SUMIFS(СВЦЭМ!$E$39:$E$789,СВЦЭМ!$A$39:$A$789,$A158,СВЦЭМ!$B$39:$B$789,B$155)+'СЕТ СН'!$F$12</f>
        <v>187.97158189000001</v>
      </c>
      <c r="C158" s="36">
        <f>SUMIFS(СВЦЭМ!$E$39:$E$789,СВЦЭМ!$A$39:$A$789,$A158,СВЦЭМ!$B$39:$B$789,C$155)+'СЕТ СН'!$F$12</f>
        <v>191.64742906000001</v>
      </c>
      <c r="D158" s="36">
        <f>SUMIFS(СВЦЭМ!$E$39:$E$789,СВЦЭМ!$A$39:$A$789,$A158,СВЦЭМ!$B$39:$B$789,D$155)+'СЕТ СН'!$F$12</f>
        <v>194.21188169999999</v>
      </c>
      <c r="E158" s="36">
        <f>SUMIFS(СВЦЭМ!$E$39:$E$789,СВЦЭМ!$A$39:$A$789,$A158,СВЦЭМ!$B$39:$B$789,E$155)+'СЕТ СН'!$F$12</f>
        <v>196.86197655000001</v>
      </c>
      <c r="F158" s="36">
        <f>SUMIFS(СВЦЭМ!$E$39:$E$789,СВЦЭМ!$A$39:$A$789,$A158,СВЦЭМ!$B$39:$B$789,F$155)+'СЕТ СН'!$F$12</f>
        <v>197.4268773</v>
      </c>
      <c r="G158" s="36">
        <f>SUMIFS(СВЦЭМ!$E$39:$E$789,СВЦЭМ!$A$39:$A$789,$A158,СВЦЭМ!$B$39:$B$789,G$155)+'СЕТ СН'!$F$12</f>
        <v>193.19736003</v>
      </c>
      <c r="H158" s="36">
        <f>SUMIFS(СВЦЭМ!$E$39:$E$789,СВЦЭМ!$A$39:$A$789,$A158,СВЦЭМ!$B$39:$B$789,H$155)+'СЕТ СН'!$F$12</f>
        <v>188.37699749999999</v>
      </c>
      <c r="I158" s="36">
        <f>SUMIFS(СВЦЭМ!$E$39:$E$789,СВЦЭМ!$A$39:$A$789,$A158,СВЦЭМ!$B$39:$B$789,I$155)+'СЕТ СН'!$F$12</f>
        <v>182.19515487000001</v>
      </c>
      <c r="J158" s="36">
        <f>SUMIFS(СВЦЭМ!$E$39:$E$789,СВЦЭМ!$A$39:$A$789,$A158,СВЦЭМ!$B$39:$B$789,J$155)+'СЕТ СН'!$F$12</f>
        <v>177.29984662000001</v>
      </c>
      <c r="K158" s="36">
        <f>SUMIFS(СВЦЭМ!$E$39:$E$789,СВЦЭМ!$A$39:$A$789,$A158,СВЦЭМ!$B$39:$B$789,K$155)+'СЕТ СН'!$F$12</f>
        <v>177.88181187999999</v>
      </c>
      <c r="L158" s="36">
        <f>SUMIFS(СВЦЭМ!$E$39:$E$789,СВЦЭМ!$A$39:$A$789,$A158,СВЦЭМ!$B$39:$B$789,L$155)+'СЕТ СН'!$F$12</f>
        <v>178.44674577999999</v>
      </c>
      <c r="M158" s="36">
        <f>SUMIFS(СВЦЭМ!$E$39:$E$789,СВЦЭМ!$A$39:$A$789,$A158,СВЦЭМ!$B$39:$B$789,M$155)+'СЕТ СН'!$F$12</f>
        <v>178.64068578999999</v>
      </c>
      <c r="N158" s="36">
        <f>SUMIFS(СВЦЭМ!$E$39:$E$789,СВЦЭМ!$A$39:$A$789,$A158,СВЦЭМ!$B$39:$B$789,N$155)+'СЕТ СН'!$F$12</f>
        <v>181.44291583</v>
      </c>
      <c r="O158" s="36">
        <f>SUMIFS(СВЦЭМ!$E$39:$E$789,СВЦЭМ!$A$39:$A$789,$A158,СВЦЭМ!$B$39:$B$789,O$155)+'СЕТ СН'!$F$12</f>
        <v>182.63823174999999</v>
      </c>
      <c r="P158" s="36">
        <f>SUMIFS(СВЦЭМ!$E$39:$E$789,СВЦЭМ!$A$39:$A$789,$A158,СВЦЭМ!$B$39:$B$789,P$155)+'СЕТ СН'!$F$12</f>
        <v>184.60964168000001</v>
      </c>
      <c r="Q158" s="36">
        <f>SUMIFS(СВЦЭМ!$E$39:$E$789,СВЦЭМ!$A$39:$A$789,$A158,СВЦЭМ!$B$39:$B$789,Q$155)+'СЕТ СН'!$F$12</f>
        <v>186.79016077</v>
      </c>
      <c r="R158" s="36">
        <f>SUMIFS(СВЦЭМ!$E$39:$E$789,СВЦЭМ!$A$39:$A$789,$A158,СВЦЭМ!$B$39:$B$789,R$155)+'СЕТ СН'!$F$12</f>
        <v>185.23593503000001</v>
      </c>
      <c r="S158" s="36">
        <f>SUMIFS(СВЦЭМ!$E$39:$E$789,СВЦЭМ!$A$39:$A$789,$A158,СВЦЭМ!$B$39:$B$789,S$155)+'СЕТ СН'!$F$12</f>
        <v>181.20488101000001</v>
      </c>
      <c r="T158" s="36">
        <f>SUMIFS(СВЦЭМ!$E$39:$E$789,СВЦЭМ!$A$39:$A$789,$A158,СВЦЭМ!$B$39:$B$789,T$155)+'СЕТ СН'!$F$12</f>
        <v>177.06109862</v>
      </c>
      <c r="U158" s="36">
        <f>SUMIFS(СВЦЭМ!$E$39:$E$789,СВЦЭМ!$A$39:$A$789,$A158,СВЦЭМ!$B$39:$B$789,U$155)+'СЕТ СН'!$F$12</f>
        <v>178.88649604</v>
      </c>
      <c r="V158" s="36">
        <f>SUMIFS(СВЦЭМ!$E$39:$E$789,СВЦЭМ!$A$39:$A$789,$A158,СВЦЭМ!$B$39:$B$789,V$155)+'СЕТ СН'!$F$12</f>
        <v>180.81158356</v>
      </c>
      <c r="W158" s="36">
        <f>SUMIFS(СВЦЭМ!$E$39:$E$789,СВЦЭМ!$A$39:$A$789,$A158,СВЦЭМ!$B$39:$B$789,W$155)+'СЕТ СН'!$F$12</f>
        <v>182.13331497999999</v>
      </c>
      <c r="X158" s="36">
        <f>SUMIFS(СВЦЭМ!$E$39:$E$789,СВЦЭМ!$A$39:$A$789,$A158,СВЦЭМ!$B$39:$B$789,X$155)+'СЕТ СН'!$F$12</f>
        <v>183.17870911</v>
      </c>
      <c r="Y158" s="36">
        <f>SUMIFS(СВЦЭМ!$E$39:$E$789,СВЦЭМ!$A$39:$A$789,$A158,СВЦЭМ!$B$39:$B$789,Y$155)+'СЕТ СН'!$F$12</f>
        <v>186.42268519999999</v>
      </c>
    </row>
    <row r="159" spans="1:32" ht="15.75" x14ac:dyDescent="0.2">
      <c r="A159" s="35">
        <f t="shared" si="4"/>
        <v>45630</v>
      </c>
      <c r="B159" s="36">
        <f>SUMIFS(СВЦЭМ!$E$39:$E$789,СВЦЭМ!$A$39:$A$789,$A159,СВЦЭМ!$B$39:$B$789,B$155)+'СЕТ СН'!$F$12</f>
        <v>189.40725073999999</v>
      </c>
      <c r="C159" s="36">
        <f>SUMIFS(СВЦЭМ!$E$39:$E$789,СВЦЭМ!$A$39:$A$789,$A159,СВЦЭМ!$B$39:$B$789,C$155)+'СЕТ СН'!$F$12</f>
        <v>195.14170275999999</v>
      </c>
      <c r="D159" s="36">
        <f>SUMIFS(СВЦЭМ!$E$39:$E$789,СВЦЭМ!$A$39:$A$789,$A159,СВЦЭМ!$B$39:$B$789,D$155)+'СЕТ СН'!$F$12</f>
        <v>197.29461465</v>
      </c>
      <c r="E159" s="36">
        <f>SUMIFS(СВЦЭМ!$E$39:$E$789,СВЦЭМ!$A$39:$A$789,$A159,СВЦЭМ!$B$39:$B$789,E$155)+'СЕТ СН'!$F$12</f>
        <v>198.61987415999999</v>
      </c>
      <c r="F159" s="36">
        <f>SUMIFS(СВЦЭМ!$E$39:$E$789,СВЦЭМ!$A$39:$A$789,$A159,СВЦЭМ!$B$39:$B$789,F$155)+'СЕТ СН'!$F$12</f>
        <v>198.12257959999999</v>
      </c>
      <c r="G159" s="36">
        <f>SUMIFS(СВЦЭМ!$E$39:$E$789,СВЦЭМ!$A$39:$A$789,$A159,СВЦЭМ!$B$39:$B$789,G$155)+'СЕТ СН'!$F$12</f>
        <v>196.82824749</v>
      </c>
      <c r="H159" s="36">
        <f>SUMIFS(СВЦЭМ!$E$39:$E$789,СВЦЭМ!$A$39:$A$789,$A159,СВЦЭМ!$B$39:$B$789,H$155)+'СЕТ СН'!$F$12</f>
        <v>194.18460064000001</v>
      </c>
      <c r="I159" s="36">
        <f>SUMIFS(СВЦЭМ!$E$39:$E$789,СВЦЭМ!$A$39:$A$789,$A159,СВЦЭМ!$B$39:$B$789,I$155)+'СЕТ СН'!$F$12</f>
        <v>184.8070827</v>
      </c>
      <c r="J159" s="36">
        <f>SUMIFS(СВЦЭМ!$E$39:$E$789,СВЦЭМ!$A$39:$A$789,$A159,СВЦЭМ!$B$39:$B$789,J$155)+'СЕТ СН'!$F$12</f>
        <v>180.18001458000001</v>
      </c>
      <c r="K159" s="36">
        <f>SUMIFS(СВЦЭМ!$E$39:$E$789,СВЦЭМ!$A$39:$A$789,$A159,СВЦЭМ!$B$39:$B$789,K$155)+'СЕТ СН'!$F$12</f>
        <v>178.20986299</v>
      </c>
      <c r="L159" s="36">
        <f>SUMIFS(СВЦЭМ!$E$39:$E$789,СВЦЭМ!$A$39:$A$789,$A159,СВЦЭМ!$B$39:$B$789,L$155)+'СЕТ СН'!$F$12</f>
        <v>172.00983571</v>
      </c>
      <c r="M159" s="36">
        <f>SUMIFS(СВЦЭМ!$E$39:$E$789,СВЦЭМ!$A$39:$A$789,$A159,СВЦЭМ!$B$39:$B$789,M$155)+'СЕТ СН'!$F$12</f>
        <v>170.98057098999999</v>
      </c>
      <c r="N159" s="36">
        <f>SUMIFS(СВЦЭМ!$E$39:$E$789,СВЦЭМ!$A$39:$A$789,$A159,СВЦЭМ!$B$39:$B$789,N$155)+'СЕТ СН'!$F$12</f>
        <v>173.97538635999999</v>
      </c>
      <c r="O159" s="36">
        <f>SUMIFS(СВЦЭМ!$E$39:$E$789,СВЦЭМ!$A$39:$A$789,$A159,СВЦЭМ!$B$39:$B$789,O$155)+'СЕТ СН'!$F$12</f>
        <v>174.58311642999999</v>
      </c>
      <c r="P159" s="36">
        <f>SUMIFS(СВЦЭМ!$E$39:$E$789,СВЦЭМ!$A$39:$A$789,$A159,СВЦЭМ!$B$39:$B$789,P$155)+'СЕТ СН'!$F$12</f>
        <v>175.81385069999999</v>
      </c>
      <c r="Q159" s="36">
        <f>SUMIFS(СВЦЭМ!$E$39:$E$789,СВЦЭМ!$A$39:$A$789,$A159,СВЦЭМ!$B$39:$B$789,Q$155)+'СЕТ СН'!$F$12</f>
        <v>176.64267226000001</v>
      </c>
      <c r="R159" s="36">
        <f>SUMIFS(СВЦЭМ!$E$39:$E$789,СВЦЭМ!$A$39:$A$789,$A159,СВЦЭМ!$B$39:$B$789,R$155)+'СЕТ СН'!$F$12</f>
        <v>175.91777486000001</v>
      </c>
      <c r="S159" s="36">
        <f>SUMIFS(СВЦЭМ!$E$39:$E$789,СВЦЭМ!$A$39:$A$789,$A159,СВЦЭМ!$B$39:$B$789,S$155)+'СЕТ СН'!$F$12</f>
        <v>171.67491663999999</v>
      </c>
      <c r="T159" s="36">
        <f>SUMIFS(СВЦЭМ!$E$39:$E$789,СВЦЭМ!$A$39:$A$789,$A159,СВЦЭМ!$B$39:$B$789,T$155)+'СЕТ СН'!$F$12</f>
        <v>167.43020984</v>
      </c>
      <c r="U159" s="36">
        <f>SUMIFS(СВЦЭМ!$E$39:$E$789,СВЦЭМ!$A$39:$A$789,$A159,СВЦЭМ!$B$39:$B$789,U$155)+'СЕТ СН'!$F$12</f>
        <v>167.71946115</v>
      </c>
      <c r="V159" s="36">
        <f>SUMIFS(СВЦЭМ!$E$39:$E$789,СВЦЭМ!$A$39:$A$789,$A159,СВЦЭМ!$B$39:$B$789,V$155)+'СЕТ СН'!$F$12</f>
        <v>171.21387060999999</v>
      </c>
      <c r="W159" s="36">
        <f>SUMIFS(СВЦЭМ!$E$39:$E$789,СВЦЭМ!$A$39:$A$789,$A159,СВЦЭМ!$B$39:$B$789,W$155)+'СЕТ СН'!$F$12</f>
        <v>173.04290298999999</v>
      </c>
      <c r="X159" s="36">
        <f>SUMIFS(СВЦЭМ!$E$39:$E$789,СВЦЭМ!$A$39:$A$789,$A159,СВЦЭМ!$B$39:$B$789,X$155)+'СЕТ СН'!$F$12</f>
        <v>176.16025621</v>
      </c>
      <c r="Y159" s="36">
        <f>SUMIFS(СВЦЭМ!$E$39:$E$789,СВЦЭМ!$A$39:$A$789,$A159,СВЦЭМ!$B$39:$B$789,Y$155)+'СЕТ СН'!$F$12</f>
        <v>179.55195556000001</v>
      </c>
    </row>
    <row r="160" spans="1:32" ht="15.75" x14ac:dyDescent="0.2">
      <c r="A160" s="35">
        <f t="shared" si="4"/>
        <v>45631</v>
      </c>
      <c r="B160" s="36">
        <f>SUMIFS(СВЦЭМ!$E$39:$E$789,СВЦЭМ!$A$39:$A$789,$A160,СВЦЭМ!$B$39:$B$789,B$155)+'СЕТ СН'!$F$12</f>
        <v>180.3717493</v>
      </c>
      <c r="C160" s="36">
        <f>SUMIFS(СВЦЭМ!$E$39:$E$789,СВЦЭМ!$A$39:$A$789,$A160,СВЦЭМ!$B$39:$B$789,C$155)+'СЕТ СН'!$F$12</f>
        <v>184.97282862</v>
      </c>
      <c r="D160" s="36">
        <f>SUMIFS(СВЦЭМ!$E$39:$E$789,СВЦЭМ!$A$39:$A$789,$A160,СВЦЭМ!$B$39:$B$789,D$155)+'СЕТ СН'!$F$12</f>
        <v>186.04706010999999</v>
      </c>
      <c r="E160" s="36">
        <f>SUMIFS(СВЦЭМ!$E$39:$E$789,СВЦЭМ!$A$39:$A$789,$A160,СВЦЭМ!$B$39:$B$789,E$155)+'СЕТ СН'!$F$12</f>
        <v>187.15697005999999</v>
      </c>
      <c r="F160" s="36">
        <f>SUMIFS(СВЦЭМ!$E$39:$E$789,СВЦЭМ!$A$39:$A$789,$A160,СВЦЭМ!$B$39:$B$789,F$155)+'СЕТ СН'!$F$12</f>
        <v>186.63649268</v>
      </c>
      <c r="G160" s="36">
        <f>SUMIFS(СВЦЭМ!$E$39:$E$789,СВЦЭМ!$A$39:$A$789,$A160,СВЦЭМ!$B$39:$B$789,G$155)+'СЕТ СН'!$F$12</f>
        <v>184.47388219999999</v>
      </c>
      <c r="H160" s="36">
        <f>SUMIFS(СВЦЭМ!$E$39:$E$789,СВЦЭМ!$A$39:$A$789,$A160,СВЦЭМ!$B$39:$B$789,H$155)+'СЕТ СН'!$F$12</f>
        <v>177.81519273999999</v>
      </c>
      <c r="I160" s="36">
        <f>SUMIFS(СВЦЭМ!$E$39:$E$789,СВЦЭМ!$A$39:$A$789,$A160,СВЦЭМ!$B$39:$B$789,I$155)+'СЕТ СН'!$F$12</f>
        <v>170.73381452000001</v>
      </c>
      <c r="J160" s="36">
        <f>SUMIFS(СВЦЭМ!$E$39:$E$789,СВЦЭМ!$A$39:$A$789,$A160,СВЦЭМ!$B$39:$B$789,J$155)+'СЕТ СН'!$F$12</f>
        <v>167.0028294</v>
      </c>
      <c r="K160" s="36">
        <f>SUMIFS(СВЦЭМ!$E$39:$E$789,СВЦЭМ!$A$39:$A$789,$A160,СВЦЭМ!$B$39:$B$789,K$155)+'СЕТ СН'!$F$12</f>
        <v>164.38533491000001</v>
      </c>
      <c r="L160" s="36">
        <f>SUMIFS(СВЦЭМ!$E$39:$E$789,СВЦЭМ!$A$39:$A$789,$A160,СВЦЭМ!$B$39:$B$789,L$155)+'СЕТ СН'!$F$12</f>
        <v>163.50913742</v>
      </c>
      <c r="M160" s="36">
        <f>SUMIFS(СВЦЭМ!$E$39:$E$789,СВЦЭМ!$A$39:$A$789,$A160,СВЦЭМ!$B$39:$B$789,M$155)+'СЕТ СН'!$F$12</f>
        <v>165.65497866000001</v>
      </c>
      <c r="N160" s="36">
        <f>SUMIFS(СВЦЭМ!$E$39:$E$789,СВЦЭМ!$A$39:$A$789,$A160,СВЦЭМ!$B$39:$B$789,N$155)+'СЕТ СН'!$F$12</f>
        <v>166.57757364</v>
      </c>
      <c r="O160" s="36">
        <f>SUMIFS(СВЦЭМ!$E$39:$E$789,СВЦЭМ!$A$39:$A$789,$A160,СВЦЭМ!$B$39:$B$789,O$155)+'СЕТ СН'!$F$12</f>
        <v>167.20798472000001</v>
      </c>
      <c r="P160" s="36">
        <f>SUMIFS(СВЦЭМ!$E$39:$E$789,СВЦЭМ!$A$39:$A$789,$A160,СВЦЭМ!$B$39:$B$789,P$155)+'СЕТ СН'!$F$12</f>
        <v>168.55507717</v>
      </c>
      <c r="Q160" s="36">
        <f>SUMIFS(СВЦЭМ!$E$39:$E$789,СВЦЭМ!$A$39:$A$789,$A160,СВЦЭМ!$B$39:$B$789,Q$155)+'СЕТ СН'!$F$12</f>
        <v>170.56286373</v>
      </c>
      <c r="R160" s="36">
        <f>SUMIFS(СВЦЭМ!$E$39:$E$789,СВЦЭМ!$A$39:$A$789,$A160,СВЦЭМ!$B$39:$B$789,R$155)+'СЕТ СН'!$F$12</f>
        <v>170.79707318999999</v>
      </c>
      <c r="S160" s="36">
        <f>SUMIFS(СВЦЭМ!$E$39:$E$789,СВЦЭМ!$A$39:$A$789,$A160,СВЦЭМ!$B$39:$B$789,S$155)+'СЕТ СН'!$F$12</f>
        <v>166.01636823999999</v>
      </c>
      <c r="T160" s="36">
        <f>SUMIFS(СВЦЭМ!$E$39:$E$789,СВЦЭМ!$A$39:$A$789,$A160,СВЦЭМ!$B$39:$B$789,T$155)+'СЕТ СН'!$F$12</f>
        <v>161.37019522</v>
      </c>
      <c r="U160" s="36">
        <f>SUMIFS(СВЦЭМ!$E$39:$E$789,СВЦЭМ!$A$39:$A$789,$A160,СВЦЭМ!$B$39:$B$789,U$155)+'СЕТ СН'!$F$12</f>
        <v>161.39939444000001</v>
      </c>
      <c r="V160" s="36">
        <f>SUMIFS(СВЦЭМ!$E$39:$E$789,СВЦЭМ!$A$39:$A$789,$A160,СВЦЭМ!$B$39:$B$789,V$155)+'СЕТ СН'!$F$12</f>
        <v>164.52771569000001</v>
      </c>
      <c r="W160" s="36">
        <f>SUMIFS(СВЦЭМ!$E$39:$E$789,СВЦЭМ!$A$39:$A$789,$A160,СВЦЭМ!$B$39:$B$789,W$155)+'СЕТ СН'!$F$12</f>
        <v>165.42879818</v>
      </c>
      <c r="X160" s="36">
        <f>SUMIFS(СВЦЭМ!$E$39:$E$789,СВЦЭМ!$A$39:$A$789,$A160,СВЦЭМ!$B$39:$B$789,X$155)+'СЕТ СН'!$F$12</f>
        <v>166.77149041999999</v>
      </c>
      <c r="Y160" s="36">
        <f>SUMIFS(СВЦЭМ!$E$39:$E$789,СВЦЭМ!$A$39:$A$789,$A160,СВЦЭМ!$B$39:$B$789,Y$155)+'СЕТ СН'!$F$12</f>
        <v>167.69413202999999</v>
      </c>
    </row>
    <row r="161" spans="1:25" ht="15.75" x14ac:dyDescent="0.2">
      <c r="A161" s="35">
        <f t="shared" si="4"/>
        <v>45632</v>
      </c>
      <c r="B161" s="36">
        <f>SUMIFS(СВЦЭМ!$E$39:$E$789,СВЦЭМ!$A$39:$A$789,$A161,СВЦЭМ!$B$39:$B$789,B$155)+'СЕТ СН'!$F$12</f>
        <v>176.86434184000001</v>
      </c>
      <c r="C161" s="36">
        <f>SUMIFS(СВЦЭМ!$E$39:$E$789,СВЦЭМ!$A$39:$A$789,$A161,СВЦЭМ!$B$39:$B$789,C$155)+'СЕТ СН'!$F$12</f>
        <v>183.10227476</v>
      </c>
      <c r="D161" s="36">
        <f>SUMIFS(СВЦЭМ!$E$39:$E$789,СВЦЭМ!$A$39:$A$789,$A161,СВЦЭМ!$B$39:$B$789,D$155)+'СЕТ СН'!$F$12</f>
        <v>185.38458900000001</v>
      </c>
      <c r="E161" s="36">
        <f>SUMIFS(СВЦЭМ!$E$39:$E$789,СВЦЭМ!$A$39:$A$789,$A161,СВЦЭМ!$B$39:$B$789,E$155)+'СЕТ СН'!$F$12</f>
        <v>186.45604936999999</v>
      </c>
      <c r="F161" s="36">
        <f>SUMIFS(СВЦЭМ!$E$39:$E$789,СВЦЭМ!$A$39:$A$789,$A161,СВЦЭМ!$B$39:$B$789,F$155)+'СЕТ СН'!$F$12</f>
        <v>186.27588800999999</v>
      </c>
      <c r="G161" s="36">
        <f>SUMIFS(СВЦЭМ!$E$39:$E$789,СВЦЭМ!$A$39:$A$789,$A161,СВЦЭМ!$B$39:$B$789,G$155)+'СЕТ СН'!$F$12</f>
        <v>184.62445640999999</v>
      </c>
      <c r="H161" s="36">
        <f>SUMIFS(СВЦЭМ!$E$39:$E$789,СВЦЭМ!$A$39:$A$789,$A161,СВЦЭМ!$B$39:$B$789,H$155)+'СЕТ СН'!$F$12</f>
        <v>177.50972060999999</v>
      </c>
      <c r="I161" s="36">
        <f>SUMIFS(СВЦЭМ!$E$39:$E$789,СВЦЭМ!$A$39:$A$789,$A161,СВЦЭМ!$B$39:$B$789,I$155)+'СЕТ СН'!$F$12</f>
        <v>171.4498136</v>
      </c>
      <c r="J161" s="36">
        <f>SUMIFS(СВЦЭМ!$E$39:$E$789,СВЦЭМ!$A$39:$A$789,$A161,СВЦЭМ!$B$39:$B$789,J$155)+'СЕТ СН'!$F$12</f>
        <v>166.15017767000001</v>
      </c>
      <c r="K161" s="36">
        <f>SUMIFS(СВЦЭМ!$E$39:$E$789,СВЦЭМ!$A$39:$A$789,$A161,СВЦЭМ!$B$39:$B$789,K$155)+'СЕТ СН'!$F$12</f>
        <v>163.36596556000001</v>
      </c>
      <c r="L161" s="36">
        <f>SUMIFS(СВЦЭМ!$E$39:$E$789,СВЦЭМ!$A$39:$A$789,$A161,СВЦЭМ!$B$39:$B$789,L$155)+'СЕТ СН'!$F$12</f>
        <v>163.63237555000001</v>
      </c>
      <c r="M161" s="36">
        <f>SUMIFS(СВЦЭМ!$E$39:$E$789,СВЦЭМ!$A$39:$A$789,$A161,СВЦЭМ!$B$39:$B$789,M$155)+'СЕТ СН'!$F$12</f>
        <v>164.92676387</v>
      </c>
      <c r="N161" s="36">
        <f>SUMIFS(СВЦЭМ!$E$39:$E$789,СВЦЭМ!$A$39:$A$789,$A161,СВЦЭМ!$B$39:$B$789,N$155)+'СЕТ СН'!$F$12</f>
        <v>165.70091991000001</v>
      </c>
      <c r="O161" s="36">
        <f>SUMIFS(СВЦЭМ!$E$39:$E$789,СВЦЭМ!$A$39:$A$789,$A161,СВЦЭМ!$B$39:$B$789,O$155)+'СЕТ СН'!$F$12</f>
        <v>166.15877345999999</v>
      </c>
      <c r="P161" s="36">
        <f>SUMIFS(СВЦЭМ!$E$39:$E$789,СВЦЭМ!$A$39:$A$789,$A161,СВЦЭМ!$B$39:$B$789,P$155)+'СЕТ СН'!$F$12</f>
        <v>167.99787896999999</v>
      </c>
      <c r="Q161" s="36">
        <f>SUMIFS(СВЦЭМ!$E$39:$E$789,СВЦЭМ!$A$39:$A$789,$A161,СВЦЭМ!$B$39:$B$789,Q$155)+'СЕТ СН'!$F$12</f>
        <v>168.95333184</v>
      </c>
      <c r="R161" s="36">
        <f>SUMIFS(СВЦЭМ!$E$39:$E$789,СВЦЭМ!$A$39:$A$789,$A161,СВЦЭМ!$B$39:$B$789,R$155)+'СЕТ СН'!$F$12</f>
        <v>168.32775577000001</v>
      </c>
      <c r="S161" s="36">
        <f>SUMIFS(СВЦЭМ!$E$39:$E$789,СВЦЭМ!$A$39:$A$789,$A161,СВЦЭМ!$B$39:$B$789,S$155)+'СЕТ СН'!$F$12</f>
        <v>166.47544582</v>
      </c>
      <c r="T161" s="36">
        <f>SUMIFS(СВЦЭМ!$E$39:$E$789,СВЦЭМ!$A$39:$A$789,$A161,СВЦЭМ!$B$39:$B$789,T$155)+'СЕТ СН'!$F$12</f>
        <v>161.91940507999999</v>
      </c>
      <c r="U161" s="36">
        <f>SUMIFS(СВЦЭМ!$E$39:$E$789,СВЦЭМ!$A$39:$A$789,$A161,СВЦЭМ!$B$39:$B$789,U$155)+'СЕТ СН'!$F$12</f>
        <v>160.68725333</v>
      </c>
      <c r="V161" s="36">
        <f>SUMIFS(СВЦЭМ!$E$39:$E$789,СВЦЭМ!$A$39:$A$789,$A161,СВЦЭМ!$B$39:$B$789,V$155)+'СЕТ СН'!$F$12</f>
        <v>164.47637166999999</v>
      </c>
      <c r="W161" s="36">
        <f>SUMIFS(СВЦЭМ!$E$39:$E$789,СВЦЭМ!$A$39:$A$789,$A161,СВЦЭМ!$B$39:$B$789,W$155)+'СЕТ СН'!$F$12</f>
        <v>164.66281472</v>
      </c>
      <c r="X161" s="36">
        <f>SUMIFS(СВЦЭМ!$E$39:$E$789,СВЦЭМ!$A$39:$A$789,$A161,СВЦЭМ!$B$39:$B$789,X$155)+'СЕТ СН'!$F$12</f>
        <v>165.23085233</v>
      </c>
      <c r="Y161" s="36">
        <f>SUMIFS(СВЦЭМ!$E$39:$E$789,СВЦЭМ!$A$39:$A$789,$A161,СВЦЭМ!$B$39:$B$789,Y$155)+'СЕТ СН'!$F$12</f>
        <v>167.73773421000001</v>
      </c>
    </row>
    <row r="162" spans="1:25" ht="15.75" x14ac:dyDescent="0.2">
      <c r="A162" s="35">
        <f t="shared" si="4"/>
        <v>45633</v>
      </c>
      <c r="B162" s="36">
        <f>SUMIFS(СВЦЭМ!$E$39:$E$789,СВЦЭМ!$A$39:$A$789,$A162,СВЦЭМ!$B$39:$B$789,B$155)+'СЕТ СН'!$F$12</f>
        <v>174.91554568999999</v>
      </c>
      <c r="C162" s="36">
        <f>SUMIFS(СВЦЭМ!$E$39:$E$789,СВЦЭМ!$A$39:$A$789,$A162,СВЦЭМ!$B$39:$B$789,C$155)+'СЕТ СН'!$F$12</f>
        <v>172.51823457</v>
      </c>
      <c r="D162" s="36">
        <f>SUMIFS(СВЦЭМ!$E$39:$E$789,СВЦЭМ!$A$39:$A$789,$A162,СВЦЭМ!$B$39:$B$789,D$155)+'СЕТ СН'!$F$12</f>
        <v>175.18436052999999</v>
      </c>
      <c r="E162" s="36">
        <f>SUMIFS(СВЦЭМ!$E$39:$E$789,СВЦЭМ!$A$39:$A$789,$A162,СВЦЭМ!$B$39:$B$789,E$155)+'СЕТ СН'!$F$12</f>
        <v>177.31168321999999</v>
      </c>
      <c r="F162" s="36">
        <f>SUMIFS(СВЦЭМ!$E$39:$E$789,СВЦЭМ!$A$39:$A$789,$A162,СВЦЭМ!$B$39:$B$789,F$155)+'СЕТ СН'!$F$12</f>
        <v>177.06780674000001</v>
      </c>
      <c r="G162" s="36">
        <f>SUMIFS(СВЦЭМ!$E$39:$E$789,СВЦЭМ!$A$39:$A$789,$A162,СВЦЭМ!$B$39:$B$789,G$155)+'СЕТ СН'!$F$12</f>
        <v>175.53602214</v>
      </c>
      <c r="H162" s="36">
        <f>SUMIFS(СВЦЭМ!$E$39:$E$789,СВЦЭМ!$A$39:$A$789,$A162,СВЦЭМ!$B$39:$B$789,H$155)+'СЕТ СН'!$F$12</f>
        <v>173.54926963</v>
      </c>
      <c r="I162" s="36">
        <f>SUMIFS(СВЦЭМ!$E$39:$E$789,СВЦЭМ!$A$39:$A$789,$A162,СВЦЭМ!$B$39:$B$789,I$155)+'СЕТ СН'!$F$12</f>
        <v>173.552032</v>
      </c>
      <c r="J162" s="36">
        <f>SUMIFS(СВЦЭМ!$E$39:$E$789,СВЦЭМ!$A$39:$A$789,$A162,СВЦЭМ!$B$39:$B$789,J$155)+'СЕТ СН'!$F$12</f>
        <v>168.17186326999999</v>
      </c>
      <c r="K162" s="36">
        <f>SUMIFS(СВЦЭМ!$E$39:$E$789,СВЦЭМ!$A$39:$A$789,$A162,СВЦЭМ!$B$39:$B$789,K$155)+'СЕТ СН'!$F$12</f>
        <v>160.56605906999999</v>
      </c>
      <c r="L162" s="36">
        <f>SUMIFS(СВЦЭМ!$E$39:$E$789,СВЦЭМ!$A$39:$A$789,$A162,СВЦЭМ!$B$39:$B$789,L$155)+'СЕТ СН'!$F$12</f>
        <v>157.95040460000001</v>
      </c>
      <c r="M162" s="36">
        <f>SUMIFS(СВЦЭМ!$E$39:$E$789,СВЦЭМ!$A$39:$A$789,$A162,СВЦЭМ!$B$39:$B$789,M$155)+'СЕТ СН'!$F$12</f>
        <v>158.11193721999999</v>
      </c>
      <c r="N162" s="36">
        <f>SUMIFS(СВЦЭМ!$E$39:$E$789,СВЦЭМ!$A$39:$A$789,$A162,СВЦЭМ!$B$39:$B$789,N$155)+'СЕТ СН'!$F$12</f>
        <v>159.90861755</v>
      </c>
      <c r="O162" s="36">
        <f>SUMIFS(СВЦЭМ!$E$39:$E$789,СВЦЭМ!$A$39:$A$789,$A162,СВЦЭМ!$B$39:$B$789,O$155)+'СЕТ СН'!$F$12</f>
        <v>160.31019760999999</v>
      </c>
      <c r="P162" s="36">
        <f>SUMIFS(СВЦЭМ!$E$39:$E$789,СВЦЭМ!$A$39:$A$789,$A162,СВЦЭМ!$B$39:$B$789,P$155)+'СЕТ СН'!$F$12</f>
        <v>161.68862759000001</v>
      </c>
      <c r="Q162" s="36">
        <f>SUMIFS(СВЦЭМ!$E$39:$E$789,СВЦЭМ!$A$39:$A$789,$A162,СВЦЭМ!$B$39:$B$789,Q$155)+'СЕТ СН'!$F$12</f>
        <v>161.52881102000001</v>
      </c>
      <c r="R162" s="36">
        <f>SUMIFS(СВЦЭМ!$E$39:$E$789,СВЦЭМ!$A$39:$A$789,$A162,СВЦЭМ!$B$39:$B$789,R$155)+'СЕТ СН'!$F$12</f>
        <v>161.86817866000001</v>
      </c>
      <c r="S162" s="36">
        <f>SUMIFS(СВЦЭМ!$E$39:$E$789,СВЦЭМ!$A$39:$A$789,$A162,СВЦЭМ!$B$39:$B$789,S$155)+'СЕТ СН'!$F$12</f>
        <v>159.30836418999999</v>
      </c>
      <c r="T162" s="36">
        <f>SUMIFS(СВЦЭМ!$E$39:$E$789,СВЦЭМ!$A$39:$A$789,$A162,СВЦЭМ!$B$39:$B$789,T$155)+'СЕТ СН'!$F$12</f>
        <v>155.81335075000001</v>
      </c>
      <c r="U162" s="36">
        <f>SUMIFS(СВЦЭМ!$E$39:$E$789,СВЦЭМ!$A$39:$A$789,$A162,СВЦЭМ!$B$39:$B$789,U$155)+'СЕТ СН'!$F$12</f>
        <v>157.75448827</v>
      </c>
      <c r="V162" s="36">
        <f>SUMIFS(СВЦЭМ!$E$39:$E$789,СВЦЭМ!$A$39:$A$789,$A162,СВЦЭМ!$B$39:$B$789,V$155)+'СЕТ СН'!$F$12</f>
        <v>159.26229233000001</v>
      </c>
      <c r="W162" s="36">
        <f>SUMIFS(СВЦЭМ!$E$39:$E$789,СВЦЭМ!$A$39:$A$789,$A162,СВЦЭМ!$B$39:$B$789,W$155)+'СЕТ СН'!$F$12</f>
        <v>160.7581337</v>
      </c>
      <c r="X162" s="36">
        <f>SUMIFS(СВЦЭМ!$E$39:$E$789,СВЦЭМ!$A$39:$A$789,$A162,СВЦЭМ!$B$39:$B$789,X$155)+'СЕТ СН'!$F$12</f>
        <v>164.31708326</v>
      </c>
      <c r="Y162" s="36">
        <f>SUMIFS(СВЦЭМ!$E$39:$E$789,СВЦЭМ!$A$39:$A$789,$A162,СВЦЭМ!$B$39:$B$789,Y$155)+'СЕТ СН'!$F$12</f>
        <v>169.28470994</v>
      </c>
    </row>
    <row r="163" spans="1:25" ht="15.75" x14ac:dyDescent="0.2">
      <c r="A163" s="35">
        <f t="shared" si="4"/>
        <v>45634</v>
      </c>
      <c r="B163" s="36">
        <f>SUMIFS(СВЦЭМ!$E$39:$E$789,СВЦЭМ!$A$39:$A$789,$A163,СВЦЭМ!$B$39:$B$789,B$155)+'СЕТ СН'!$F$12</f>
        <v>168.59960196</v>
      </c>
      <c r="C163" s="36">
        <f>SUMIFS(СВЦЭМ!$E$39:$E$789,СВЦЭМ!$A$39:$A$789,$A163,СВЦЭМ!$B$39:$B$789,C$155)+'СЕТ СН'!$F$12</f>
        <v>171.47295792</v>
      </c>
      <c r="D163" s="36">
        <f>SUMIFS(СВЦЭМ!$E$39:$E$789,СВЦЭМ!$A$39:$A$789,$A163,СВЦЭМ!$B$39:$B$789,D$155)+'СЕТ СН'!$F$12</f>
        <v>174.25302083</v>
      </c>
      <c r="E163" s="36">
        <f>SUMIFS(СВЦЭМ!$E$39:$E$789,СВЦЭМ!$A$39:$A$789,$A163,СВЦЭМ!$B$39:$B$789,E$155)+'СЕТ СН'!$F$12</f>
        <v>176.88277542</v>
      </c>
      <c r="F163" s="36">
        <f>SUMIFS(СВЦЭМ!$E$39:$E$789,СВЦЭМ!$A$39:$A$789,$A163,СВЦЭМ!$B$39:$B$789,F$155)+'СЕТ СН'!$F$12</f>
        <v>178.01458830999999</v>
      </c>
      <c r="G163" s="36">
        <f>SUMIFS(СВЦЭМ!$E$39:$E$789,СВЦЭМ!$A$39:$A$789,$A163,СВЦЭМ!$B$39:$B$789,G$155)+'СЕТ СН'!$F$12</f>
        <v>175.95482071000001</v>
      </c>
      <c r="H163" s="36">
        <f>SUMIFS(СВЦЭМ!$E$39:$E$789,СВЦЭМ!$A$39:$A$789,$A163,СВЦЭМ!$B$39:$B$789,H$155)+'СЕТ СН'!$F$12</f>
        <v>177.43671429</v>
      </c>
      <c r="I163" s="36">
        <f>SUMIFS(СВЦЭМ!$E$39:$E$789,СВЦЭМ!$A$39:$A$789,$A163,СВЦЭМ!$B$39:$B$789,I$155)+'СЕТ СН'!$F$12</f>
        <v>176.44824195999999</v>
      </c>
      <c r="J163" s="36">
        <f>SUMIFS(СВЦЭМ!$E$39:$E$789,СВЦЭМ!$A$39:$A$789,$A163,СВЦЭМ!$B$39:$B$789,J$155)+'СЕТ СН'!$F$12</f>
        <v>171.35997313999999</v>
      </c>
      <c r="K163" s="36">
        <f>SUMIFS(СВЦЭМ!$E$39:$E$789,СВЦЭМ!$A$39:$A$789,$A163,СВЦЭМ!$B$39:$B$789,K$155)+'СЕТ СН'!$F$12</f>
        <v>164.80533972999999</v>
      </c>
      <c r="L163" s="36">
        <f>SUMIFS(СВЦЭМ!$E$39:$E$789,СВЦЭМ!$A$39:$A$789,$A163,СВЦЭМ!$B$39:$B$789,L$155)+'СЕТ СН'!$F$12</f>
        <v>160.50608007</v>
      </c>
      <c r="M163" s="36">
        <f>SUMIFS(СВЦЭМ!$E$39:$E$789,СВЦЭМ!$A$39:$A$789,$A163,СВЦЭМ!$B$39:$B$789,M$155)+'СЕТ СН'!$F$12</f>
        <v>160.43996301999999</v>
      </c>
      <c r="N163" s="36">
        <f>SUMIFS(СВЦЭМ!$E$39:$E$789,СВЦЭМ!$A$39:$A$789,$A163,СВЦЭМ!$B$39:$B$789,N$155)+'СЕТ СН'!$F$12</f>
        <v>162.66310937</v>
      </c>
      <c r="O163" s="36">
        <f>SUMIFS(СВЦЭМ!$E$39:$E$789,СВЦЭМ!$A$39:$A$789,$A163,СВЦЭМ!$B$39:$B$789,O$155)+'СЕТ СН'!$F$12</f>
        <v>163.74736915</v>
      </c>
      <c r="P163" s="36">
        <f>SUMIFS(СВЦЭМ!$E$39:$E$789,СВЦЭМ!$A$39:$A$789,$A163,СВЦЭМ!$B$39:$B$789,P$155)+'СЕТ СН'!$F$12</f>
        <v>164.67599437999999</v>
      </c>
      <c r="Q163" s="36">
        <f>SUMIFS(СВЦЭМ!$E$39:$E$789,СВЦЭМ!$A$39:$A$789,$A163,СВЦЭМ!$B$39:$B$789,Q$155)+'СЕТ СН'!$F$12</f>
        <v>165.35236735000001</v>
      </c>
      <c r="R163" s="36">
        <f>SUMIFS(СВЦЭМ!$E$39:$E$789,СВЦЭМ!$A$39:$A$789,$A163,СВЦЭМ!$B$39:$B$789,R$155)+'СЕТ СН'!$F$12</f>
        <v>164.79777548999999</v>
      </c>
      <c r="S163" s="36">
        <f>SUMIFS(СВЦЭМ!$E$39:$E$789,СВЦЭМ!$A$39:$A$789,$A163,СВЦЭМ!$B$39:$B$789,S$155)+'СЕТ СН'!$F$12</f>
        <v>159.34664085</v>
      </c>
      <c r="T163" s="36">
        <f>SUMIFS(СВЦЭМ!$E$39:$E$789,СВЦЭМ!$A$39:$A$789,$A163,СВЦЭМ!$B$39:$B$789,T$155)+'СЕТ СН'!$F$12</f>
        <v>152.69208545000001</v>
      </c>
      <c r="U163" s="36">
        <f>SUMIFS(СВЦЭМ!$E$39:$E$789,СВЦЭМ!$A$39:$A$789,$A163,СВЦЭМ!$B$39:$B$789,U$155)+'СЕТ СН'!$F$12</f>
        <v>152.49120171999999</v>
      </c>
      <c r="V163" s="36">
        <f>SUMIFS(СВЦЭМ!$E$39:$E$789,СВЦЭМ!$A$39:$A$789,$A163,СВЦЭМ!$B$39:$B$789,V$155)+'СЕТ СН'!$F$12</f>
        <v>155.08225601000001</v>
      </c>
      <c r="W163" s="36">
        <f>SUMIFS(СВЦЭМ!$E$39:$E$789,СВЦЭМ!$A$39:$A$789,$A163,СВЦЭМ!$B$39:$B$789,W$155)+'СЕТ СН'!$F$12</f>
        <v>158.55208590000001</v>
      </c>
      <c r="X163" s="36">
        <f>SUMIFS(СВЦЭМ!$E$39:$E$789,СВЦЭМ!$A$39:$A$789,$A163,СВЦЭМ!$B$39:$B$789,X$155)+'СЕТ СН'!$F$12</f>
        <v>160.02099351000001</v>
      </c>
      <c r="Y163" s="36">
        <f>SUMIFS(СВЦЭМ!$E$39:$E$789,СВЦЭМ!$A$39:$A$789,$A163,СВЦЭМ!$B$39:$B$789,Y$155)+'СЕТ СН'!$F$12</f>
        <v>160.10855072000001</v>
      </c>
    </row>
    <row r="164" spans="1:25" ht="15.75" x14ac:dyDescent="0.2">
      <c r="A164" s="35">
        <f t="shared" si="4"/>
        <v>45635</v>
      </c>
      <c r="B164" s="36">
        <f>SUMIFS(СВЦЭМ!$E$39:$E$789,СВЦЭМ!$A$39:$A$789,$A164,СВЦЭМ!$B$39:$B$789,B$155)+'СЕТ СН'!$F$12</f>
        <v>166.91322765000001</v>
      </c>
      <c r="C164" s="36">
        <f>SUMIFS(СВЦЭМ!$E$39:$E$789,СВЦЭМ!$A$39:$A$789,$A164,СВЦЭМ!$B$39:$B$789,C$155)+'СЕТ СН'!$F$12</f>
        <v>168.94598386000001</v>
      </c>
      <c r="D164" s="36">
        <f>SUMIFS(СВЦЭМ!$E$39:$E$789,СВЦЭМ!$A$39:$A$789,$A164,СВЦЭМ!$B$39:$B$789,D$155)+'СЕТ СН'!$F$12</f>
        <v>172.79073806</v>
      </c>
      <c r="E164" s="36">
        <f>SUMIFS(СВЦЭМ!$E$39:$E$789,СВЦЭМ!$A$39:$A$789,$A164,СВЦЭМ!$B$39:$B$789,E$155)+'СЕТ СН'!$F$12</f>
        <v>174.67138937000001</v>
      </c>
      <c r="F164" s="36">
        <f>SUMIFS(СВЦЭМ!$E$39:$E$789,СВЦЭМ!$A$39:$A$789,$A164,СВЦЭМ!$B$39:$B$789,F$155)+'СЕТ СН'!$F$12</f>
        <v>174.73935623</v>
      </c>
      <c r="G164" s="36">
        <f>SUMIFS(СВЦЭМ!$E$39:$E$789,СВЦЭМ!$A$39:$A$789,$A164,СВЦЭМ!$B$39:$B$789,G$155)+'СЕТ СН'!$F$12</f>
        <v>171.41814969000001</v>
      </c>
      <c r="H164" s="36">
        <f>SUMIFS(СВЦЭМ!$E$39:$E$789,СВЦЭМ!$A$39:$A$789,$A164,СВЦЭМ!$B$39:$B$789,H$155)+'СЕТ СН'!$F$12</f>
        <v>164.18638050999999</v>
      </c>
      <c r="I164" s="36">
        <f>SUMIFS(СВЦЭМ!$E$39:$E$789,СВЦЭМ!$A$39:$A$789,$A164,СВЦЭМ!$B$39:$B$789,I$155)+'СЕТ СН'!$F$12</f>
        <v>158.04020525000001</v>
      </c>
      <c r="J164" s="36">
        <f>SUMIFS(СВЦЭМ!$E$39:$E$789,СВЦЭМ!$A$39:$A$789,$A164,СВЦЭМ!$B$39:$B$789,J$155)+'СЕТ СН'!$F$12</f>
        <v>159.61492935999999</v>
      </c>
      <c r="K164" s="36">
        <f>SUMIFS(СВЦЭМ!$E$39:$E$789,СВЦЭМ!$A$39:$A$789,$A164,СВЦЭМ!$B$39:$B$789,K$155)+'СЕТ СН'!$F$12</f>
        <v>158.19077095</v>
      </c>
      <c r="L164" s="36">
        <f>SUMIFS(СВЦЭМ!$E$39:$E$789,СВЦЭМ!$A$39:$A$789,$A164,СВЦЭМ!$B$39:$B$789,L$155)+'СЕТ СН'!$F$12</f>
        <v>157.61834528</v>
      </c>
      <c r="M164" s="36">
        <f>SUMIFS(СВЦЭМ!$E$39:$E$789,СВЦЭМ!$A$39:$A$789,$A164,СВЦЭМ!$B$39:$B$789,M$155)+'СЕТ СН'!$F$12</f>
        <v>159.55149799</v>
      </c>
      <c r="N164" s="36">
        <f>SUMIFS(СВЦЭМ!$E$39:$E$789,СВЦЭМ!$A$39:$A$789,$A164,СВЦЭМ!$B$39:$B$789,N$155)+'СЕТ СН'!$F$12</f>
        <v>158.87634388999999</v>
      </c>
      <c r="O164" s="36">
        <f>SUMIFS(СВЦЭМ!$E$39:$E$789,СВЦЭМ!$A$39:$A$789,$A164,СВЦЭМ!$B$39:$B$789,O$155)+'СЕТ СН'!$F$12</f>
        <v>159.80366710000001</v>
      </c>
      <c r="P164" s="36">
        <f>SUMIFS(СВЦЭМ!$E$39:$E$789,СВЦЭМ!$A$39:$A$789,$A164,СВЦЭМ!$B$39:$B$789,P$155)+'СЕТ СН'!$F$12</f>
        <v>160.40786107</v>
      </c>
      <c r="Q164" s="36">
        <f>SUMIFS(СВЦЭМ!$E$39:$E$789,СВЦЭМ!$A$39:$A$789,$A164,СВЦЭМ!$B$39:$B$789,Q$155)+'СЕТ СН'!$F$12</f>
        <v>160.72487082999999</v>
      </c>
      <c r="R164" s="36">
        <f>SUMIFS(СВЦЭМ!$E$39:$E$789,СВЦЭМ!$A$39:$A$789,$A164,СВЦЭМ!$B$39:$B$789,R$155)+'СЕТ СН'!$F$12</f>
        <v>159.39590089000001</v>
      </c>
      <c r="S164" s="36">
        <f>SUMIFS(СВЦЭМ!$E$39:$E$789,СВЦЭМ!$A$39:$A$789,$A164,СВЦЭМ!$B$39:$B$789,S$155)+'СЕТ СН'!$F$12</f>
        <v>156.33424364000001</v>
      </c>
      <c r="T164" s="36">
        <f>SUMIFS(СВЦЭМ!$E$39:$E$789,СВЦЭМ!$A$39:$A$789,$A164,СВЦЭМ!$B$39:$B$789,T$155)+'СЕТ СН'!$F$12</f>
        <v>154.19654137000001</v>
      </c>
      <c r="U164" s="36">
        <f>SUMIFS(СВЦЭМ!$E$39:$E$789,СВЦЭМ!$A$39:$A$789,$A164,СВЦЭМ!$B$39:$B$789,U$155)+'СЕТ СН'!$F$12</f>
        <v>154.74517471999999</v>
      </c>
      <c r="V164" s="36">
        <f>SUMIFS(СВЦЭМ!$E$39:$E$789,СВЦЭМ!$A$39:$A$789,$A164,СВЦЭМ!$B$39:$B$789,V$155)+'СЕТ СН'!$F$12</f>
        <v>157.11332618</v>
      </c>
      <c r="W164" s="36">
        <f>SUMIFS(СВЦЭМ!$E$39:$E$789,СВЦЭМ!$A$39:$A$789,$A164,СВЦЭМ!$B$39:$B$789,W$155)+'СЕТ СН'!$F$12</f>
        <v>158.56938423</v>
      </c>
      <c r="X164" s="36">
        <f>SUMIFS(СВЦЭМ!$E$39:$E$789,СВЦЭМ!$A$39:$A$789,$A164,СВЦЭМ!$B$39:$B$789,X$155)+'СЕТ СН'!$F$12</f>
        <v>159.0227917</v>
      </c>
      <c r="Y164" s="36">
        <f>SUMIFS(СВЦЭМ!$E$39:$E$789,СВЦЭМ!$A$39:$A$789,$A164,СВЦЭМ!$B$39:$B$789,Y$155)+'СЕТ СН'!$F$12</f>
        <v>158.39214423000001</v>
      </c>
    </row>
    <row r="165" spans="1:25" ht="15.75" x14ac:dyDescent="0.2">
      <c r="A165" s="35">
        <f t="shared" si="4"/>
        <v>45636</v>
      </c>
      <c r="B165" s="36">
        <f>SUMIFS(СВЦЭМ!$E$39:$E$789,СВЦЭМ!$A$39:$A$789,$A165,СВЦЭМ!$B$39:$B$789,B$155)+'СЕТ СН'!$F$12</f>
        <v>169.40133707999999</v>
      </c>
      <c r="C165" s="36">
        <f>SUMIFS(СВЦЭМ!$E$39:$E$789,СВЦЭМ!$A$39:$A$789,$A165,СВЦЭМ!$B$39:$B$789,C$155)+'СЕТ СН'!$F$12</f>
        <v>174.43636986999999</v>
      </c>
      <c r="D165" s="36">
        <f>SUMIFS(СВЦЭМ!$E$39:$E$789,СВЦЭМ!$A$39:$A$789,$A165,СВЦЭМ!$B$39:$B$789,D$155)+'СЕТ СН'!$F$12</f>
        <v>175.80755327</v>
      </c>
      <c r="E165" s="36">
        <f>SUMIFS(СВЦЭМ!$E$39:$E$789,СВЦЭМ!$A$39:$A$789,$A165,СВЦЭМ!$B$39:$B$789,E$155)+'СЕТ СН'!$F$12</f>
        <v>177.42373462</v>
      </c>
      <c r="F165" s="36">
        <f>SUMIFS(СВЦЭМ!$E$39:$E$789,СВЦЭМ!$A$39:$A$789,$A165,СВЦЭМ!$B$39:$B$789,F$155)+'СЕТ СН'!$F$12</f>
        <v>177.59851814999999</v>
      </c>
      <c r="G165" s="36">
        <f>SUMIFS(СВЦЭМ!$E$39:$E$789,СВЦЭМ!$A$39:$A$789,$A165,СВЦЭМ!$B$39:$B$789,G$155)+'СЕТ СН'!$F$12</f>
        <v>175.02803603000001</v>
      </c>
      <c r="H165" s="36">
        <f>SUMIFS(СВЦЭМ!$E$39:$E$789,СВЦЭМ!$A$39:$A$789,$A165,СВЦЭМ!$B$39:$B$789,H$155)+'СЕТ СН'!$F$12</f>
        <v>168.48571385</v>
      </c>
      <c r="I165" s="36">
        <f>SUMIFS(СВЦЭМ!$E$39:$E$789,СВЦЭМ!$A$39:$A$789,$A165,СВЦЭМ!$B$39:$B$789,I$155)+'СЕТ СН'!$F$12</f>
        <v>161.88147720000001</v>
      </c>
      <c r="J165" s="36">
        <f>SUMIFS(СВЦЭМ!$E$39:$E$789,СВЦЭМ!$A$39:$A$789,$A165,СВЦЭМ!$B$39:$B$789,J$155)+'СЕТ СН'!$F$12</f>
        <v>157.11731531000001</v>
      </c>
      <c r="K165" s="36">
        <f>SUMIFS(СВЦЭМ!$E$39:$E$789,СВЦЭМ!$A$39:$A$789,$A165,СВЦЭМ!$B$39:$B$789,K$155)+'СЕТ СН'!$F$12</f>
        <v>154.88038842</v>
      </c>
      <c r="L165" s="36">
        <f>SUMIFS(СВЦЭМ!$E$39:$E$789,СВЦЭМ!$A$39:$A$789,$A165,СВЦЭМ!$B$39:$B$789,L$155)+'СЕТ СН'!$F$12</f>
        <v>155.87520008999999</v>
      </c>
      <c r="M165" s="36">
        <f>SUMIFS(СВЦЭМ!$E$39:$E$789,СВЦЭМ!$A$39:$A$789,$A165,СВЦЭМ!$B$39:$B$789,M$155)+'СЕТ СН'!$F$12</f>
        <v>156.70598681999999</v>
      </c>
      <c r="N165" s="36">
        <f>SUMIFS(СВЦЭМ!$E$39:$E$789,СВЦЭМ!$A$39:$A$789,$A165,СВЦЭМ!$B$39:$B$789,N$155)+'СЕТ СН'!$F$12</f>
        <v>156.57023323999999</v>
      </c>
      <c r="O165" s="36">
        <f>SUMIFS(СВЦЭМ!$E$39:$E$789,СВЦЭМ!$A$39:$A$789,$A165,СВЦЭМ!$B$39:$B$789,O$155)+'СЕТ СН'!$F$12</f>
        <v>156.16844043</v>
      </c>
      <c r="P165" s="36">
        <f>SUMIFS(СВЦЭМ!$E$39:$E$789,СВЦЭМ!$A$39:$A$789,$A165,СВЦЭМ!$B$39:$B$789,P$155)+'СЕТ СН'!$F$12</f>
        <v>159.56610881</v>
      </c>
      <c r="Q165" s="36">
        <f>SUMIFS(СВЦЭМ!$E$39:$E$789,СВЦЭМ!$A$39:$A$789,$A165,СВЦЭМ!$B$39:$B$789,Q$155)+'СЕТ СН'!$F$12</f>
        <v>160.82218753999999</v>
      </c>
      <c r="R165" s="36">
        <f>SUMIFS(СВЦЭМ!$E$39:$E$789,СВЦЭМ!$A$39:$A$789,$A165,СВЦЭМ!$B$39:$B$789,R$155)+'СЕТ СН'!$F$12</f>
        <v>158.80710811</v>
      </c>
      <c r="S165" s="36">
        <f>SUMIFS(СВЦЭМ!$E$39:$E$789,СВЦЭМ!$A$39:$A$789,$A165,СВЦЭМ!$B$39:$B$789,S$155)+'СЕТ СН'!$F$12</f>
        <v>155.48879020999999</v>
      </c>
      <c r="T165" s="36">
        <f>SUMIFS(СВЦЭМ!$E$39:$E$789,СВЦЭМ!$A$39:$A$789,$A165,СВЦЭМ!$B$39:$B$789,T$155)+'СЕТ СН'!$F$12</f>
        <v>153.61056128999999</v>
      </c>
      <c r="U165" s="36">
        <f>SUMIFS(СВЦЭМ!$E$39:$E$789,СВЦЭМ!$A$39:$A$789,$A165,СВЦЭМ!$B$39:$B$789,U$155)+'СЕТ СН'!$F$12</f>
        <v>154.99803463999999</v>
      </c>
      <c r="V165" s="36">
        <f>SUMIFS(СВЦЭМ!$E$39:$E$789,СВЦЭМ!$A$39:$A$789,$A165,СВЦЭМ!$B$39:$B$789,V$155)+'СЕТ СН'!$F$12</f>
        <v>156.14834045999999</v>
      </c>
      <c r="W165" s="36">
        <f>SUMIFS(СВЦЭМ!$E$39:$E$789,СВЦЭМ!$A$39:$A$789,$A165,СВЦЭМ!$B$39:$B$789,W$155)+'СЕТ СН'!$F$12</f>
        <v>158.63628793999999</v>
      </c>
      <c r="X165" s="36">
        <f>SUMIFS(СВЦЭМ!$E$39:$E$789,СВЦЭМ!$A$39:$A$789,$A165,СВЦЭМ!$B$39:$B$789,X$155)+'СЕТ СН'!$F$12</f>
        <v>158.90469647</v>
      </c>
      <c r="Y165" s="36">
        <f>SUMIFS(СВЦЭМ!$E$39:$E$789,СВЦЭМ!$A$39:$A$789,$A165,СВЦЭМ!$B$39:$B$789,Y$155)+'СЕТ СН'!$F$12</f>
        <v>162.51224508000001</v>
      </c>
    </row>
    <row r="166" spans="1:25" ht="15.75" x14ac:dyDescent="0.2">
      <c r="A166" s="35">
        <f t="shared" si="4"/>
        <v>45637</v>
      </c>
      <c r="B166" s="36">
        <f>SUMIFS(СВЦЭМ!$E$39:$E$789,СВЦЭМ!$A$39:$A$789,$A166,СВЦЭМ!$B$39:$B$789,B$155)+'СЕТ СН'!$F$12</f>
        <v>162.11445938</v>
      </c>
      <c r="C166" s="36">
        <f>SUMIFS(СВЦЭМ!$E$39:$E$789,СВЦЭМ!$A$39:$A$789,$A166,СВЦЭМ!$B$39:$B$789,C$155)+'СЕТ СН'!$F$12</f>
        <v>170.94898502000001</v>
      </c>
      <c r="D166" s="36">
        <f>SUMIFS(СВЦЭМ!$E$39:$E$789,СВЦЭМ!$A$39:$A$789,$A166,СВЦЭМ!$B$39:$B$789,D$155)+'СЕТ СН'!$F$12</f>
        <v>174.77284481000001</v>
      </c>
      <c r="E166" s="36">
        <f>SUMIFS(СВЦЭМ!$E$39:$E$789,СВЦЭМ!$A$39:$A$789,$A166,СВЦЭМ!$B$39:$B$789,E$155)+'СЕТ СН'!$F$12</f>
        <v>175.81777427</v>
      </c>
      <c r="F166" s="36">
        <f>SUMIFS(СВЦЭМ!$E$39:$E$789,СВЦЭМ!$A$39:$A$789,$A166,СВЦЭМ!$B$39:$B$789,F$155)+'СЕТ СН'!$F$12</f>
        <v>176.88737105000001</v>
      </c>
      <c r="G166" s="36">
        <f>SUMIFS(СВЦЭМ!$E$39:$E$789,СВЦЭМ!$A$39:$A$789,$A166,СВЦЭМ!$B$39:$B$789,G$155)+'СЕТ СН'!$F$12</f>
        <v>174.23184687</v>
      </c>
      <c r="H166" s="36">
        <f>SUMIFS(СВЦЭМ!$E$39:$E$789,СВЦЭМ!$A$39:$A$789,$A166,СВЦЭМ!$B$39:$B$789,H$155)+'СЕТ СН'!$F$12</f>
        <v>169.90003787000001</v>
      </c>
      <c r="I166" s="36">
        <f>SUMIFS(СВЦЭМ!$E$39:$E$789,СВЦЭМ!$A$39:$A$789,$A166,СВЦЭМ!$B$39:$B$789,I$155)+'СЕТ СН'!$F$12</f>
        <v>163.9224289</v>
      </c>
      <c r="J166" s="36">
        <f>SUMIFS(СВЦЭМ!$E$39:$E$789,СВЦЭМ!$A$39:$A$789,$A166,СВЦЭМ!$B$39:$B$789,J$155)+'СЕТ СН'!$F$12</f>
        <v>160.16034089999999</v>
      </c>
      <c r="K166" s="36">
        <f>SUMIFS(СВЦЭМ!$E$39:$E$789,СВЦЭМ!$A$39:$A$789,$A166,СВЦЭМ!$B$39:$B$789,K$155)+'СЕТ СН'!$F$12</f>
        <v>158.69057869</v>
      </c>
      <c r="L166" s="36">
        <f>SUMIFS(СВЦЭМ!$E$39:$E$789,СВЦЭМ!$A$39:$A$789,$A166,СВЦЭМ!$B$39:$B$789,L$155)+'СЕТ СН'!$F$12</f>
        <v>158.61156437</v>
      </c>
      <c r="M166" s="36">
        <f>SUMIFS(СВЦЭМ!$E$39:$E$789,СВЦЭМ!$A$39:$A$789,$A166,СВЦЭМ!$B$39:$B$789,M$155)+'СЕТ СН'!$F$12</f>
        <v>160.80987112</v>
      </c>
      <c r="N166" s="36">
        <f>SUMIFS(СВЦЭМ!$E$39:$E$789,СВЦЭМ!$A$39:$A$789,$A166,СВЦЭМ!$B$39:$B$789,N$155)+'СЕТ СН'!$F$12</f>
        <v>162.55792507999999</v>
      </c>
      <c r="O166" s="36">
        <f>SUMIFS(СВЦЭМ!$E$39:$E$789,СВЦЭМ!$A$39:$A$789,$A166,СВЦЭМ!$B$39:$B$789,O$155)+'СЕТ СН'!$F$12</f>
        <v>165.15153935999999</v>
      </c>
      <c r="P166" s="36">
        <f>SUMIFS(СВЦЭМ!$E$39:$E$789,СВЦЭМ!$A$39:$A$789,$A166,СВЦЭМ!$B$39:$B$789,P$155)+'СЕТ СН'!$F$12</f>
        <v>167.69332632999999</v>
      </c>
      <c r="Q166" s="36">
        <f>SUMIFS(СВЦЭМ!$E$39:$E$789,СВЦЭМ!$A$39:$A$789,$A166,СВЦЭМ!$B$39:$B$789,Q$155)+'СЕТ СН'!$F$12</f>
        <v>170.64777294000001</v>
      </c>
      <c r="R166" s="36">
        <f>SUMIFS(СВЦЭМ!$E$39:$E$789,СВЦЭМ!$A$39:$A$789,$A166,СВЦЭМ!$B$39:$B$789,R$155)+'СЕТ СН'!$F$12</f>
        <v>169.46881977999999</v>
      </c>
      <c r="S166" s="36">
        <f>SUMIFS(СВЦЭМ!$E$39:$E$789,СВЦЭМ!$A$39:$A$789,$A166,СВЦЭМ!$B$39:$B$789,S$155)+'СЕТ СН'!$F$12</f>
        <v>166.37604580999999</v>
      </c>
      <c r="T166" s="36">
        <f>SUMIFS(СВЦЭМ!$E$39:$E$789,СВЦЭМ!$A$39:$A$789,$A166,СВЦЭМ!$B$39:$B$789,T$155)+'СЕТ СН'!$F$12</f>
        <v>162.28294947000001</v>
      </c>
      <c r="U166" s="36">
        <f>SUMIFS(СВЦЭМ!$E$39:$E$789,СВЦЭМ!$A$39:$A$789,$A166,СВЦЭМ!$B$39:$B$789,U$155)+'СЕТ СН'!$F$12</f>
        <v>160.95062686</v>
      </c>
      <c r="V166" s="36">
        <f>SUMIFS(СВЦЭМ!$E$39:$E$789,СВЦЭМ!$A$39:$A$789,$A166,СВЦЭМ!$B$39:$B$789,V$155)+'СЕТ СН'!$F$12</f>
        <v>160.41273838999999</v>
      </c>
      <c r="W166" s="36">
        <f>SUMIFS(СВЦЭМ!$E$39:$E$789,СВЦЭМ!$A$39:$A$789,$A166,СВЦЭМ!$B$39:$B$789,W$155)+'СЕТ СН'!$F$12</f>
        <v>161.64938566000001</v>
      </c>
      <c r="X166" s="36">
        <f>SUMIFS(СВЦЭМ!$E$39:$E$789,СВЦЭМ!$A$39:$A$789,$A166,СВЦЭМ!$B$39:$B$789,X$155)+'СЕТ СН'!$F$12</f>
        <v>164.25416233000001</v>
      </c>
      <c r="Y166" s="36">
        <f>SUMIFS(СВЦЭМ!$E$39:$E$789,СВЦЭМ!$A$39:$A$789,$A166,СВЦЭМ!$B$39:$B$789,Y$155)+'СЕТ СН'!$F$12</f>
        <v>168.45863499000001</v>
      </c>
    </row>
    <row r="167" spans="1:25" ht="15.75" x14ac:dyDescent="0.2">
      <c r="A167" s="35">
        <f t="shared" si="4"/>
        <v>45638</v>
      </c>
      <c r="B167" s="36">
        <f>SUMIFS(СВЦЭМ!$E$39:$E$789,СВЦЭМ!$A$39:$A$789,$A167,СВЦЭМ!$B$39:$B$789,B$155)+'СЕТ СН'!$F$12</f>
        <v>172.39513729000001</v>
      </c>
      <c r="C167" s="36">
        <f>SUMIFS(СВЦЭМ!$E$39:$E$789,СВЦЭМ!$A$39:$A$789,$A167,СВЦЭМ!$B$39:$B$789,C$155)+'СЕТ СН'!$F$12</f>
        <v>176.68154924999999</v>
      </c>
      <c r="D167" s="36">
        <f>SUMIFS(СВЦЭМ!$E$39:$E$789,СВЦЭМ!$A$39:$A$789,$A167,СВЦЭМ!$B$39:$B$789,D$155)+'СЕТ СН'!$F$12</f>
        <v>177.59367813</v>
      </c>
      <c r="E167" s="36">
        <f>SUMIFS(СВЦЭМ!$E$39:$E$789,СВЦЭМ!$A$39:$A$789,$A167,СВЦЭМ!$B$39:$B$789,E$155)+'СЕТ СН'!$F$12</f>
        <v>177.54635526000001</v>
      </c>
      <c r="F167" s="36">
        <f>SUMIFS(СВЦЭМ!$E$39:$E$789,СВЦЭМ!$A$39:$A$789,$A167,СВЦЭМ!$B$39:$B$789,F$155)+'СЕТ СН'!$F$12</f>
        <v>178.33311545999999</v>
      </c>
      <c r="G167" s="36">
        <f>SUMIFS(СВЦЭМ!$E$39:$E$789,СВЦЭМ!$A$39:$A$789,$A167,СВЦЭМ!$B$39:$B$789,G$155)+'СЕТ СН'!$F$12</f>
        <v>177.67592389999999</v>
      </c>
      <c r="H167" s="36">
        <f>SUMIFS(СВЦЭМ!$E$39:$E$789,СВЦЭМ!$A$39:$A$789,$A167,СВЦЭМ!$B$39:$B$789,H$155)+'СЕТ СН'!$F$12</f>
        <v>172.86492806000001</v>
      </c>
      <c r="I167" s="36">
        <f>SUMIFS(СВЦЭМ!$E$39:$E$789,СВЦЭМ!$A$39:$A$789,$A167,СВЦЭМ!$B$39:$B$789,I$155)+'СЕТ СН'!$F$12</f>
        <v>165.78545355</v>
      </c>
      <c r="J167" s="36">
        <f>SUMIFS(СВЦЭМ!$E$39:$E$789,СВЦЭМ!$A$39:$A$789,$A167,СВЦЭМ!$B$39:$B$789,J$155)+'СЕТ СН'!$F$12</f>
        <v>162.26177799999999</v>
      </c>
      <c r="K167" s="36">
        <f>SUMIFS(СВЦЭМ!$E$39:$E$789,СВЦЭМ!$A$39:$A$789,$A167,СВЦЭМ!$B$39:$B$789,K$155)+'СЕТ СН'!$F$12</f>
        <v>162.37319618999999</v>
      </c>
      <c r="L167" s="36">
        <f>SUMIFS(СВЦЭМ!$E$39:$E$789,СВЦЭМ!$A$39:$A$789,$A167,СВЦЭМ!$B$39:$B$789,L$155)+'СЕТ СН'!$F$12</f>
        <v>161.67777432</v>
      </c>
      <c r="M167" s="36">
        <f>SUMIFS(СВЦЭМ!$E$39:$E$789,СВЦЭМ!$A$39:$A$789,$A167,СВЦЭМ!$B$39:$B$789,M$155)+'СЕТ СН'!$F$12</f>
        <v>162.88350993</v>
      </c>
      <c r="N167" s="36">
        <f>SUMIFS(СВЦЭМ!$E$39:$E$789,СВЦЭМ!$A$39:$A$789,$A167,СВЦЭМ!$B$39:$B$789,N$155)+'СЕТ СН'!$F$12</f>
        <v>163.08154862999999</v>
      </c>
      <c r="O167" s="36">
        <f>SUMIFS(СВЦЭМ!$E$39:$E$789,СВЦЭМ!$A$39:$A$789,$A167,СВЦЭМ!$B$39:$B$789,O$155)+'СЕТ СН'!$F$12</f>
        <v>165.97257390999999</v>
      </c>
      <c r="P167" s="36">
        <f>SUMIFS(СВЦЭМ!$E$39:$E$789,СВЦЭМ!$A$39:$A$789,$A167,СВЦЭМ!$B$39:$B$789,P$155)+'СЕТ СН'!$F$12</f>
        <v>165.58527770000001</v>
      </c>
      <c r="Q167" s="36">
        <f>SUMIFS(СВЦЭМ!$E$39:$E$789,СВЦЭМ!$A$39:$A$789,$A167,СВЦЭМ!$B$39:$B$789,Q$155)+'СЕТ СН'!$F$12</f>
        <v>165.28416267</v>
      </c>
      <c r="R167" s="36">
        <f>SUMIFS(СВЦЭМ!$E$39:$E$789,СВЦЭМ!$A$39:$A$789,$A167,СВЦЭМ!$B$39:$B$789,R$155)+'СЕТ СН'!$F$12</f>
        <v>165.36468575999999</v>
      </c>
      <c r="S167" s="36">
        <f>SUMIFS(СВЦЭМ!$E$39:$E$789,СВЦЭМ!$A$39:$A$789,$A167,СВЦЭМ!$B$39:$B$789,S$155)+'СЕТ СН'!$F$12</f>
        <v>161.70935247</v>
      </c>
      <c r="T167" s="36">
        <f>SUMIFS(СВЦЭМ!$E$39:$E$789,СВЦЭМ!$A$39:$A$789,$A167,СВЦЭМ!$B$39:$B$789,T$155)+'СЕТ СН'!$F$12</f>
        <v>161.23590340999999</v>
      </c>
      <c r="U167" s="36">
        <f>SUMIFS(СВЦЭМ!$E$39:$E$789,СВЦЭМ!$A$39:$A$789,$A167,СВЦЭМ!$B$39:$B$789,U$155)+'СЕТ СН'!$F$12</f>
        <v>162.68461879</v>
      </c>
      <c r="V167" s="36">
        <f>SUMIFS(СВЦЭМ!$E$39:$E$789,СВЦЭМ!$A$39:$A$789,$A167,СВЦЭМ!$B$39:$B$789,V$155)+'СЕТ СН'!$F$12</f>
        <v>163.5296701</v>
      </c>
      <c r="W167" s="36">
        <f>SUMIFS(СВЦЭМ!$E$39:$E$789,СВЦЭМ!$A$39:$A$789,$A167,СВЦЭМ!$B$39:$B$789,W$155)+'СЕТ СН'!$F$12</f>
        <v>166.28499571</v>
      </c>
      <c r="X167" s="36">
        <f>SUMIFS(СВЦЭМ!$E$39:$E$789,СВЦЭМ!$A$39:$A$789,$A167,СВЦЭМ!$B$39:$B$789,X$155)+'СЕТ СН'!$F$12</f>
        <v>168.38836818999999</v>
      </c>
      <c r="Y167" s="36">
        <f>SUMIFS(СВЦЭМ!$E$39:$E$789,СВЦЭМ!$A$39:$A$789,$A167,СВЦЭМ!$B$39:$B$789,Y$155)+'СЕТ СН'!$F$12</f>
        <v>172.36259975999999</v>
      </c>
    </row>
    <row r="168" spans="1:25" ht="15.75" x14ac:dyDescent="0.2">
      <c r="A168" s="35">
        <f t="shared" si="4"/>
        <v>45639</v>
      </c>
      <c r="B168" s="36">
        <f>SUMIFS(СВЦЭМ!$E$39:$E$789,СВЦЭМ!$A$39:$A$789,$A168,СВЦЭМ!$B$39:$B$789,B$155)+'СЕТ СН'!$F$12</f>
        <v>176.98488737</v>
      </c>
      <c r="C168" s="36">
        <f>SUMIFS(СВЦЭМ!$E$39:$E$789,СВЦЭМ!$A$39:$A$789,$A168,СВЦЭМ!$B$39:$B$789,C$155)+'СЕТ СН'!$F$12</f>
        <v>181.48786521</v>
      </c>
      <c r="D168" s="36">
        <f>SUMIFS(СВЦЭМ!$E$39:$E$789,СВЦЭМ!$A$39:$A$789,$A168,СВЦЭМ!$B$39:$B$789,D$155)+'СЕТ СН'!$F$12</f>
        <v>184.45642273999999</v>
      </c>
      <c r="E168" s="36">
        <f>SUMIFS(СВЦЭМ!$E$39:$E$789,СВЦЭМ!$A$39:$A$789,$A168,СВЦЭМ!$B$39:$B$789,E$155)+'СЕТ СН'!$F$12</f>
        <v>183.90398740000001</v>
      </c>
      <c r="F168" s="36">
        <f>SUMIFS(СВЦЭМ!$E$39:$E$789,СВЦЭМ!$A$39:$A$789,$A168,СВЦЭМ!$B$39:$B$789,F$155)+'СЕТ СН'!$F$12</f>
        <v>182.51409408999999</v>
      </c>
      <c r="G168" s="36">
        <f>SUMIFS(СВЦЭМ!$E$39:$E$789,СВЦЭМ!$A$39:$A$789,$A168,СВЦЭМ!$B$39:$B$789,G$155)+'СЕТ СН'!$F$12</f>
        <v>179.54817084000001</v>
      </c>
      <c r="H168" s="36">
        <f>SUMIFS(СВЦЭМ!$E$39:$E$789,СВЦЭМ!$A$39:$A$789,$A168,СВЦЭМ!$B$39:$B$789,H$155)+'СЕТ СН'!$F$12</f>
        <v>173.33334117000001</v>
      </c>
      <c r="I168" s="36">
        <f>SUMIFS(СВЦЭМ!$E$39:$E$789,СВЦЭМ!$A$39:$A$789,$A168,СВЦЭМ!$B$39:$B$789,I$155)+'СЕТ СН'!$F$12</f>
        <v>166.62621446</v>
      </c>
      <c r="J168" s="36">
        <f>SUMIFS(СВЦЭМ!$E$39:$E$789,СВЦЭМ!$A$39:$A$789,$A168,СВЦЭМ!$B$39:$B$789,J$155)+'СЕТ СН'!$F$12</f>
        <v>162.81915691</v>
      </c>
      <c r="K168" s="36">
        <f>SUMIFS(СВЦЭМ!$E$39:$E$789,СВЦЭМ!$A$39:$A$789,$A168,СВЦЭМ!$B$39:$B$789,K$155)+'СЕТ СН'!$F$12</f>
        <v>161.25990134</v>
      </c>
      <c r="L168" s="36">
        <f>SUMIFS(СВЦЭМ!$E$39:$E$789,СВЦЭМ!$A$39:$A$789,$A168,СВЦЭМ!$B$39:$B$789,L$155)+'СЕТ СН'!$F$12</f>
        <v>160.43899049000001</v>
      </c>
      <c r="M168" s="36">
        <f>SUMIFS(СВЦЭМ!$E$39:$E$789,СВЦЭМ!$A$39:$A$789,$A168,СВЦЭМ!$B$39:$B$789,M$155)+'СЕТ СН'!$F$12</f>
        <v>162.03483489999999</v>
      </c>
      <c r="N168" s="36">
        <f>SUMIFS(СВЦЭМ!$E$39:$E$789,СВЦЭМ!$A$39:$A$789,$A168,СВЦЭМ!$B$39:$B$789,N$155)+'СЕТ СН'!$F$12</f>
        <v>161.17334023999999</v>
      </c>
      <c r="O168" s="36">
        <f>SUMIFS(СВЦЭМ!$E$39:$E$789,СВЦЭМ!$A$39:$A$789,$A168,СВЦЭМ!$B$39:$B$789,O$155)+'СЕТ СН'!$F$12</f>
        <v>162.16592593999999</v>
      </c>
      <c r="P168" s="36">
        <f>SUMIFS(СВЦЭМ!$E$39:$E$789,СВЦЭМ!$A$39:$A$789,$A168,СВЦЭМ!$B$39:$B$789,P$155)+'СЕТ СН'!$F$12</f>
        <v>163.14633307</v>
      </c>
      <c r="Q168" s="36">
        <f>SUMIFS(СВЦЭМ!$E$39:$E$789,СВЦЭМ!$A$39:$A$789,$A168,СВЦЭМ!$B$39:$B$789,Q$155)+'СЕТ СН'!$F$12</f>
        <v>163.33603457999999</v>
      </c>
      <c r="R168" s="36">
        <f>SUMIFS(СВЦЭМ!$E$39:$E$789,СВЦЭМ!$A$39:$A$789,$A168,СВЦЭМ!$B$39:$B$789,R$155)+'СЕТ СН'!$F$12</f>
        <v>161.07135122</v>
      </c>
      <c r="S168" s="36">
        <f>SUMIFS(СВЦЭМ!$E$39:$E$789,СВЦЭМ!$A$39:$A$789,$A168,СВЦЭМ!$B$39:$B$789,S$155)+'СЕТ СН'!$F$12</f>
        <v>160.12192006000001</v>
      </c>
      <c r="T168" s="36">
        <f>SUMIFS(СВЦЭМ!$E$39:$E$789,СВЦЭМ!$A$39:$A$789,$A168,СВЦЭМ!$B$39:$B$789,T$155)+'СЕТ СН'!$F$12</f>
        <v>159.11406589000001</v>
      </c>
      <c r="U168" s="36">
        <f>SUMIFS(СВЦЭМ!$E$39:$E$789,СВЦЭМ!$A$39:$A$789,$A168,СВЦЭМ!$B$39:$B$789,U$155)+'СЕТ СН'!$F$12</f>
        <v>160.14685087000001</v>
      </c>
      <c r="V168" s="36">
        <f>SUMIFS(СВЦЭМ!$E$39:$E$789,СВЦЭМ!$A$39:$A$789,$A168,СВЦЭМ!$B$39:$B$789,V$155)+'СЕТ СН'!$F$12</f>
        <v>161.61326946</v>
      </c>
      <c r="W168" s="36">
        <f>SUMIFS(СВЦЭМ!$E$39:$E$789,СВЦЭМ!$A$39:$A$789,$A168,СВЦЭМ!$B$39:$B$789,W$155)+'СЕТ СН'!$F$12</f>
        <v>162.44084785999999</v>
      </c>
      <c r="X168" s="36">
        <f>SUMIFS(СВЦЭМ!$E$39:$E$789,СВЦЭМ!$A$39:$A$789,$A168,СВЦЭМ!$B$39:$B$789,X$155)+'СЕТ СН'!$F$12</f>
        <v>166.18927342999999</v>
      </c>
      <c r="Y168" s="36">
        <f>SUMIFS(СВЦЭМ!$E$39:$E$789,СВЦЭМ!$A$39:$A$789,$A168,СВЦЭМ!$B$39:$B$789,Y$155)+'СЕТ СН'!$F$12</f>
        <v>168.70025752999999</v>
      </c>
    </row>
    <row r="169" spans="1:25" ht="15.75" x14ac:dyDescent="0.2">
      <c r="A169" s="35">
        <f t="shared" si="4"/>
        <v>45640</v>
      </c>
      <c r="B169" s="36">
        <f>SUMIFS(СВЦЭМ!$E$39:$E$789,СВЦЭМ!$A$39:$A$789,$A169,СВЦЭМ!$B$39:$B$789,B$155)+'СЕТ СН'!$F$12</f>
        <v>176.18583455000001</v>
      </c>
      <c r="C169" s="36">
        <f>SUMIFS(СВЦЭМ!$E$39:$E$789,СВЦЭМ!$A$39:$A$789,$A169,СВЦЭМ!$B$39:$B$789,C$155)+'СЕТ СН'!$F$12</f>
        <v>179.44574796000001</v>
      </c>
      <c r="D169" s="36">
        <f>SUMIFS(СВЦЭМ!$E$39:$E$789,СВЦЭМ!$A$39:$A$789,$A169,СВЦЭМ!$B$39:$B$789,D$155)+'СЕТ СН'!$F$12</f>
        <v>180.26011224000001</v>
      </c>
      <c r="E169" s="36">
        <f>SUMIFS(СВЦЭМ!$E$39:$E$789,СВЦЭМ!$A$39:$A$789,$A169,СВЦЭМ!$B$39:$B$789,E$155)+'СЕТ СН'!$F$12</f>
        <v>182.38859388</v>
      </c>
      <c r="F169" s="36">
        <f>SUMIFS(СВЦЭМ!$E$39:$E$789,СВЦЭМ!$A$39:$A$789,$A169,СВЦЭМ!$B$39:$B$789,F$155)+'СЕТ СН'!$F$12</f>
        <v>182.41627209000001</v>
      </c>
      <c r="G169" s="36">
        <f>SUMIFS(СВЦЭМ!$E$39:$E$789,СВЦЭМ!$A$39:$A$789,$A169,СВЦЭМ!$B$39:$B$789,G$155)+'СЕТ СН'!$F$12</f>
        <v>181.00131253000001</v>
      </c>
      <c r="H169" s="36">
        <f>SUMIFS(СВЦЭМ!$E$39:$E$789,СВЦЭМ!$A$39:$A$789,$A169,СВЦЭМ!$B$39:$B$789,H$155)+'СЕТ СН'!$F$12</f>
        <v>180.15283399</v>
      </c>
      <c r="I169" s="36">
        <f>SUMIFS(СВЦЭМ!$E$39:$E$789,СВЦЭМ!$A$39:$A$789,$A169,СВЦЭМ!$B$39:$B$789,I$155)+'СЕТ СН'!$F$12</f>
        <v>177.00738150000001</v>
      </c>
      <c r="J169" s="36">
        <f>SUMIFS(СВЦЭМ!$E$39:$E$789,СВЦЭМ!$A$39:$A$789,$A169,СВЦЭМ!$B$39:$B$789,J$155)+'СЕТ СН'!$F$12</f>
        <v>170.83776951999999</v>
      </c>
      <c r="K169" s="36">
        <f>SUMIFS(СВЦЭМ!$E$39:$E$789,СВЦЭМ!$A$39:$A$789,$A169,СВЦЭМ!$B$39:$B$789,K$155)+'СЕТ СН'!$F$12</f>
        <v>161.09033561999999</v>
      </c>
      <c r="L169" s="36">
        <f>SUMIFS(СВЦЭМ!$E$39:$E$789,СВЦЭМ!$A$39:$A$789,$A169,СВЦЭМ!$B$39:$B$789,L$155)+'СЕТ СН'!$F$12</f>
        <v>159.00756398999999</v>
      </c>
      <c r="M169" s="36">
        <f>SUMIFS(СВЦЭМ!$E$39:$E$789,СВЦЭМ!$A$39:$A$789,$A169,СВЦЭМ!$B$39:$B$789,M$155)+'СЕТ СН'!$F$12</f>
        <v>160.62515816999999</v>
      </c>
      <c r="N169" s="36">
        <f>SUMIFS(СВЦЭМ!$E$39:$E$789,СВЦЭМ!$A$39:$A$789,$A169,СВЦЭМ!$B$39:$B$789,N$155)+'СЕТ СН'!$F$12</f>
        <v>160.79019821</v>
      </c>
      <c r="O169" s="36">
        <f>SUMIFS(СВЦЭМ!$E$39:$E$789,СВЦЭМ!$A$39:$A$789,$A169,СВЦЭМ!$B$39:$B$789,O$155)+'СЕТ СН'!$F$12</f>
        <v>161.2093486</v>
      </c>
      <c r="P169" s="36">
        <f>SUMIFS(СВЦЭМ!$E$39:$E$789,СВЦЭМ!$A$39:$A$789,$A169,СВЦЭМ!$B$39:$B$789,P$155)+'СЕТ СН'!$F$12</f>
        <v>161.29791792</v>
      </c>
      <c r="Q169" s="36">
        <f>SUMIFS(СВЦЭМ!$E$39:$E$789,СВЦЭМ!$A$39:$A$789,$A169,СВЦЭМ!$B$39:$B$789,Q$155)+'СЕТ СН'!$F$12</f>
        <v>164.46414876</v>
      </c>
      <c r="R169" s="36">
        <f>SUMIFS(СВЦЭМ!$E$39:$E$789,СВЦЭМ!$A$39:$A$789,$A169,СВЦЭМ!$B$39:$B$789,R$155)+'СЕТ СН'!$F$12</f>
        <v>164.24321391000001</v>
      </c>
      <c r="S169" s="36">
        <f>SUMIFS(СВЦЭМ!$E$39:$E$789,СВЦЭМ!$A$39:$A$789,$A169,СВЦЭМ!$B$39:$B$789,S$155)+'СЕТ СН'!$F$12</f>
        <v>160.09044397</v>
      </c>
      <c r="T169" s="36">
        <f>SUMIFS(СВЦЭМ!$E$39:$E$789,СВЦЭМ!$A$39:$A$789,$A169,СВЦЭМ!$B$39:$B$789,T$155)+'СЕТ СН'!$F$12</f>
        <v>157.77494300000001</v>
      </c>
      <c r="U169" s="36">
        <f>SUMIFS(СВЦЭМ!$E$39:$E$789,СВЦЭМ!$A$39:$A$789,$A169,СВЦЭМ!$B$39:$B$789,U$155)+'СЕТ СН'!$F$12</f>
        <v>158.77580329</v>
      </c>
      <c r="V169" s="36">
        <f>SUMIFS(СВЦЭМ!$E$39:$E$789,СВЦЭМ!$A$39:$A$789,$A169,СВЦЭМ!$B$39:$B$789,V$155)+'СЕТ СН'!$F$12</f>
        <v>163.99190705000001</v>
      </c>
      <c r="W169" s="36">
        <f>SUMIFS(СВЦЭМ!$E$39:$E$789,СВЦЭМ!$A$39:$A$789,$A169,СВЦЭМ!$B$39:$B$789,W$155)+'СЕТ СН'!$F$12</f>
        <v>166.23903494000001</v>
      </c>
      <c r="X169" s="36">
        <f>SUMIFS(СВЦЭМ!$E$39:$E$789,СВЦЭМ!$A$39:$A$789,$A169,СВЦЭМ!$B$39:$B$789,X$155)+'СЕТ СН'!$F$12</f>
        <v>168.35624295</v>
      </c>
      <c r="Y169" s="36">
        <f>SUMIFS(СВЦЭМ!$E$39:$E$789,СВЦЭМ!$A$39:$A$789,$A169,СВЦЭМ!$B$39:$B$789,Y$155)+'СЕТ СН'!$F$12</f>
        <v>172.52173904</v>
      </c>
    </row>
    <row r="170" spans="1:25" ht="15.75" x14ac:dyDescent="0.2">
      <c r="A170" s="35">
        <f t="shared" si="4"/>
        <v>45641</v>
      </c>
      <c r="B170" s="36">
        <f>SUMIFS(СВЦЭМ!$E$39:$E$789,СВЦЭМ!$A$39:$A$789,$A170,СВЦЭМ!$B$39:$B$789,B$155)+'СЕТ СН'!$F$12</f>
        <v>172.35737503999999</v>
      </c>
      <c r="C170" s="36">
        <f>SUMIFS(СВЦЭМ!$E$39:$E$789,СВЦЭМ!$A$39:$A$789,$A170,СВЦЭМ!$B$39:$B$789,C$155)+'СЕТ СН'!$F$12</f>
        <v>172.9750588</v>
      </c>
      <c r="D170" s="36">
        <f>SUMIFS(СВЦЭМ!$E$39:$E$789,СВЦЭМ!$A$39:$A$789,$A170,СВЦЭМ!$B$39:$B$789,D$155)+'СЕТ СН'!$F$12</f>
        <v>176.32215976000001</v>
      </c>
      <c r="E170" s="36">
        <f>SUMIFS(СВЦЭМ!$E$39:$E$789,СВЦЭМ!$A$39:$A$789,$A170,СВЦЭМ!$B$39:$B$789,E$155)+'СЕТ СН'!$F$12</f>
        <v>177.31017091999999</v>
      </c>
      <c r="F170" s="36">
        <f>SUMIFS(СВЦЭМ!$E$39:$E$789,СВЦЭМ!$A$39:$A$789,$A170,СВЦЭМ!$B$39:$B$789,F$155)+'СЕТ СН'!$F$12</f>
        <v>177.98547174000001</v>
      </c>
      <c r="G170" s="36">
        <f>SUMIFS(СВЦЭМ!$E$39:$E$789,СВЦЭМ!$A$39:$A$789,$A170,СВЦЭМ!$B$39:$B$789,G$155)+'СЕТ СН'!$F$12</f>
        <v>176.49330337000001</v>
      </c>
      <c r="H170" s="36">
        <f>SUMIFS(СВЦЭМ!$E$39:$E$789,СВЦЭМ!$A$39:$A$789,$A170,СВЦЭМ!$B$39:$B$789,H$155)+'СЕТ СН'!$F$12</f>
        <v>174.93634101999999</v>
      </c>
      <c r="I170" s="36">
        <f>SUMIFS(СВЦЭМ!$E$39:$E$789,СВЦЭМ!$A$39:$A$789,$A170,СВЦЭМ!$B$39:$B$789,I$155)+'СЕТ СН'!$F$12</f>
        <v>175.62147658999999</v>
      </c>
      <c r="J170" s="36">
        <f>SUMIFS(СВЦЭМ!$E$39:$E$789,СВЦЭМ!$A$39:$A$789,$A170,СВЦЭМ!$B$39:$B$789,J$155)+'СЕТ СН'!$F$12</f>
        <v>169.04247591000001</v>
      </c>
      <c r="K170" s="36">
        <f>SUMIFS(СВЦЭМ!$E$39:$E$789,СВЦЭМ!$A$39:$A$789,$A170,СВЦЭМ!$B$39:$B$789,K$155)+'СЕТ СН'!$F$12</f>
        <v>162.06986458</v>
      </c>
      <c r="L170" s="36">
        <f>SUMIFS(СВЦЭМ!$E$39:$E$789,СВЦЭМ!$A$39:$A$789,$A170,СВЦЭМ!$B$39:$B$789,L$155)+'СЕТ СН'!$F$12</f>
        <v>159.35498349</v>
      </c>
      <c r="M170" s="36">
        <f>SUMIFS(СВЦЭМ!$E$39:$E$789,СВЦЭМ!$A$39:$A$789,$A170,СВЦЭМ!$B$39:$B$789,M$155)+'СЕТ СН'!$F$12</f>
        <v>160.40160710000001</v>
      </c>
      <c r="N170" s="36">
        <f>SUMIFS(СВЦЭМ!$E$39:$E$789,СВЦЭМ!$A$39:$A$789,$A170,СВЦЭМ!$B$39:$B$789,N$155)+'СЕТ СН'!$F$12</f>
        <v>163.55992860999999</v>
      </c>
      <c r="O170" s="36">
        <f>SUMIFS(СВЦЭМ!$E$39:$E$789,СВЦЭМ!$A$39:$A$789,$A170,СВЦЭМ!$B$39:$B$789,O$155)+'СЕТ СН'!$F$12</f>
        <v>165.02895255999999</v>
      </c>
      <c r="P170" s="36">
        <f>SUMIFS(СВЦЭМ!$E$39:$E$789,СВЦЭМ!$A$39:$A$789,$A170,СВЦЭМ!$B$39:$B$789,P$155)+'СЕТ СН'!$F$12</f>
        <v>167.05385168000001</v>
      </c>
      <c r="Q170" s="36">
        <f>SUMIFS(СВЦЭМ!$E$39:$E$789,СВЦЭМ!$A$39:$A$789,$A170,СВЦЭМ!$B$39:$B$789,Q$155)+'СЕТ СН'!$F$12</f>
        <v>168.60162353000001</v>
      </c>
      <c r="R170" s="36">
        <f>SUMIFS(СВЦЭМ!$E$39:$E$789,СВЦЭМ!$A$39:$A$789,$A170,СВЦЭМ!$B$39:$B$789,R$155)+'СЕТ СН'!$F$12</f>
        <v>167.59968670999999</v>
      </c>
      <c r="S170" s="36">
        <f>SUMIFS(СВЦЭМ!$E$39:$E$789,СВЦЭМ!$A$39:$A$789,$A170,СВЦЭМ!$B$39:$B$789,S$155)+'СЕТ СН'!$F$12</f>
        <v>162.16536474</v>
      </c>
      <c r="T170" s="36">
        <f>SUMIFS(СВЦЭМ!$E$39:$E$789,СВЦЭМ!$A$39:$A$789,$A170,СВЦЭМ!$B$39:$B$789,T$155)+'СЕТ СН'!$F$12</f>
        <v>160.14409388999999</v>
      </c>
      <c r="U170" s="36">
        <f>SUMIFS(СВЦЭМ!$E$39:$E$789,СВЦЭМ!$A$39:$A$789,$A170,СВЦЭМ!$B$39:$B$789,U$155)+'СЕТ СН'!$F$12</f>
        <v>161.36971235999999</v>
      </c>
      <c r="V170" s="36">
        <f>SUMIFS(СВЦЭМ!$E$39:$E$789,СВЦЭМ!$A$39:$A$789,$A170,СВЦЭМ!$B$39:$B$789,V$155)+'СЕТ СН'!$F$12</f>
        <v>162.48017963000001</v>
      </c>
      <c r="W170" s="36">
        <f>SUMIFS(СВЦЭМ!$E$39:$E$789,СВЦЭМ!$A$39:$A$789,$A170,СВЦЭМ!$B$39:$B$789,W$155)+'СЕТ СН'!$F$12</f>
        <v>163.67096497</v>
      </c>
      <c r="X170" s="36">
        <f>SUMIFS(СВЦЭМ!$E$39:$E$789,СВЦЭМ!$A$39:$A$789,$A170,СВЦЭМ!$B$39:$B$789,X$155)+'СЕТ СН'!$F$12</f>
        <v>168.49004894999999</v>
      </c>
      <c r="Y170" s="36">
        <f>SUMIFS(СВЦЭМ!$E$39:$E$789,СВЦЭМ!$A$39:$A$789,$A170,СВЦЭМ!$B$39:$B$789,Y$155)+'СЕТ СН'!$F$12</f>
        <v>171.04147424000001</v>
      </c>
    </row>
    <row r="171" spans="1:25" ht="15.75" x14ac:dyDescent="0.2">
      <c r="A171" s="35">
        <f t="shared" si="4"/>
        <v>45642</v>
      </c>
      <c r="B171" s="36">
        <f>SUMIFS(СВЦЭМ!$E$39:$E$789,СВЦЭМ!$A$39:$A$789,$A171,СВЦЭМ!$B$39:$B$789,B$155)+'СЕТ СН'!$F$12</f>
        <v>164.63683093</v>
      </c>
      <c r="C171" s="36">
        <f>SUMIFS(СВЦЭМ!$E$39:$E$789,СВЦЭМ!$A$39:$A$789,$A171,СВЦЭМ!$B$39:$B$789,C$155)+'СЕТ СН'!$F$12</f>
        <v>167.96576207999999</v>
      </c>
      <c r="D171" s="36">
        <f>SUMIFS(СВЦЭМ!$E$39:$E$789,СВЦЭМ!$A$39:$A$789,$A171,СВЦЭМ!$B$39:$B$789,D$155)+'СЕТ СН'!$F$12</f>
        <v>169.18899669000001</v>
      </c>
      <c r="E171" s="36">
        <f>SUMIFS(СВЦЭМ!$E$39:$E$789,СВЦЭМ!$A$39:$A$789,$A171,СВЦЭМ!$B$39:$B$789,E$155)+'СЕТ СН'!$F$12</f>
        <v>170.15296441999999</v>
      </c>
      <c r="F171" s="36">
        <f>SUMIFS(СВЦЭМ!$E$39:$E$789,СВЦЭМ!$A$39:$A$789,$A171,СВЦЭМ!$B$39:$B$789,F$155)+'СЕТ СН'!$F$12</f>
        <v>169.33541095000001</v>
      </c>
      <c r="G171" s="36">
        <f>SUMIFS(СВЦЭМ!$E$39:$E$789,СВЦЭМ!$A$39:$A$789,$A171,СВЦЭМ!$B$39:$B$789,G$155)+'СЕТ СН'!$F$12</f>
        <v>166.61622208</v>
      </c>
      <c r="H171" s="36">
        <f>SUMIFS(СВЦЭМ!$E$39:$E$789,СВЦЭМ!$A$39:$A$789,$A171,СВЦЭМ!$B$39:$B$789,H$155)+'СЕТ СН'!$F$12</f>
        <v>166.51449611999999</v>
      </c>
      <c r="I171" s="36">
        <f>SUMIFS(СВЦЭМ!$E$39:$E$789,СВЦЭМ!$A$39:$A$789,$A171,СВЦЭМ!$B$39:$B$789,I$155)+'СЕТ СН'!$F$12</f>
        <v>161.16782821999999</v>
      </c>
      <c r="J171" s="36">
        <f>SUMIFS(СВЦЭМ!$E$39:$E$789,СВЦЭМ!$A$39:$A$789,$A171,СВЦЭМ!$B$39:$B$789,J$155)+'СЕТ СН'!$F$12</f>
        <v>161.42967381</v>
      </c>
      <c r="K171" s="36">
        <f>SUMIFS(СВЦЭМ!$E$39:$E$789,СВЦЭМ!$A$39:$A$789,$A171,СВЦЭМ!$B$39:$B$789,K$155)+'СЕТ СН'!$F$12</f>
        <v>160.60486076000001</v>
      </c>
      <c r="L171" s="36">
        <f>SUMIFS(СВЦЭМ!$E$39:$E$789,СВЦЭМ!$A$39:$A$789,$A171,СВЦЭМ!$B$39:$B$789,L$155)+'СЕТ СН'!$F$12</f>
        <v>159.60237778999999</v>
      </c>
      <c r="M171" s="36">
        <f>SUMIFS(СВЦЭМ!$E$39:$E$789,СВЦЭМ!$A$39:$A$789,$A171,СВЦЭМ!$B$39:$B$789,M$155)+'СЕТ СН'!$F$12</f>
        <v>161.02549157000001</v>
      </c>
      <c r="N171" s="36">
        <f>SUMIFS(СВЦЭМ!$E$39:$E$789,СВЦЭМ!$A$39:$A$789,$A171,СВЦЭМ!$B$39:$B$789,N$155)+'СЕТ СН'!$F$12</f>
        <v>160.07691477</v>
      </c>
      <c r="O171" s="36">
        <f>SUMIFS(СВЦЭМ!$E$39:$E$789,СВЦЭМ!$A$39:$A$789,$A171,СВЦЭМ!$B$39:$B$789,O$155)+'СЕТ СН'!$F$12</f>
        <v>161.78926061999999</v>
      </c>
      <c r="P171" s="36">
        <f>SUMIFS(СВЦЭМ!$E$39:$E$789,СВЦЭМ!$A$39:$A$789,$A171,СВЦЭМ!$B$39:$B$789,P$155)+'СЕТ СН'!$F$12</f>
        <v>162.68279340000001</v>
      </c>
      <c r="Q171" s="36">
        <f>SUMIFS(СВЦЭМ!$E$39:$E$789,СВЦЭМ!$A$39:$A$789,$A171,СВЦЭМ!$B$39:$B$789,Q$155)+'СЕТ СН'!$F$12</f>
        <v>163.8699076</v>
      </c>
      <c r="R171" s="36">
        <f>SUMIFS(СВЦЭМ!$E$39:$E$789,СВЦЭМ!$A$39:$A$789,$A171,СВЦЭМ!$B$39:$B$789,R$155)+'СЕТ СН'!$F$12</f>
        <v>162.49318933999999</v>
      </c>
      <c r="S171" s="36">
        <f>SUMIFS(СВЦЭМ!$E$39:$E$789,СВЦЭМ!$A$39:$A$789,$A171,СВЦЭМ!$B$39:$B$789,S$155)+'СЕТ СН'!$F$12</f>
        <v>158.54771801999999</v>
      </c>
      <c r="T171" s="36">
        <f>SUMIFS(СВЦЭМ!$E$39:$E$789,СВЦЭМ!$A$39:$A$789,$A171,СВЦЭМ!$B$39:$B$789,T$155)+'СЕТ СН'!$F$12</f>
        <v>158.73079457</v>
      </c>
      <c r="U171" s="36">
        <f>SUMIFS(СВЦЭМ!$E$39:$E$789,СВЦЭМ!$A$39:$A$789,$A171,СВЦЭМ!$B$39:$B$789,U$155)+'СЕТ СН'!$F$12</f>
        <v>158.90041823000001</v>
      </c>
      <c r="V171" s="36">
        <f>SUMIFS(СВЦЭМ!$E$39:$E$789,СВЦЭМ!$A$39:$A$789,$A171,СВЦЭМ!$B$39:$B$789,V$155)+'СЕТ СН'!$F$12</f>
        <v>160.63570996999999</v>
      </c>
      <c r="W171" s="36">
        <f>SUMIFS(СВЦЭМ!$E$39:$E$789,СВЦЭМ!$A$39:$A$789,$A171,СВЦЭМ!$B$39:$B$789,W$155)+'СЕТ СН'!$F$12</f>
        <v>162.83658015</v>
      </c>
      <c r="X171" s="36">
        <f>SUMIFS(СВЦЭМ!$E$39:$E$789,СВЦЭМ!$A$39:$A$789,$A171,СВЦЭМ!$B$39:$B$789,X$155)+'СЕТ СН'!$F$12</f>
        <v>165.77219681</v>
      </c>
      <c r="Y171" s="36">
        <f>SUMIFS(СВЦЭМ!$E$39:$E$789,СВЦЭМ!$A$39:$A$789,$A171,СВЦЭМ!$B$39:$B$789,Y$155)+'СЕТ СН'!$F$12</f>
        <v>169.32491232999999</v>
      </c>
    </row>
    <row r="172" spans="1:25" ht="15.75" x14ac:dyDescent="0.2">
      <c r="A172" s="35">
        <f t="shared" si="4"/>
        <v>45643</v>
      </c>
      <c r="B172" s="36">
        <f>SUMIFS(СВЦЭМ!$E$39:$E$789,СВЦЭМ!$A$39:$A$789,$A172,СВЦЭМ!$B$39:$B$789,B$155)+'СЕТ СН'!$F$12</f>
        <v>182.76198808999999</v>
      </c>
      <c r="C172" s="36">
        <f>SUMIFS(СВЦЭМ!$E$39:$E$789,СВЦЭМ!$A$39:$A$789,$A172,СВЦЭМ!$B$39:$B$789,C$155)+'СЕТ СН'!$F$12</f>
        <v>187.89710812999999</v>
      </c>
      <c r="D172" s="36">
        <f>SUMIFS(СВЦЭМ!$E$39:$E$789,СВЦЭМ!$A$39:$A$789,$A172,СВЦЭМ!$B$39:$B$789,D$155)+'СЕТ СН'!$F$12</f>
        <v>191.95493798999999</v>
      </c>
      <c r="E172" s="36">
        <f>SUMIFS(СВЦЭМ!$E$39:$E$789,СВЦЭМ!$A$39:$A$789,$A172,СВЦЭМ!$B$39:$B$789,E$155)+'СЕТ СН'!$F$12</f>
        <v>194.38545027000001</v>
      </c>
      <c r="F172" s="36">
        <f>SUMIFS(СВЦЭМ!$E$39:$E$789,СВЦЭМ!$A$39:$A$789,$A172,СВЦЭМ!$B$39:$B$789,F$155)+'СЕТ СН'!$F$12</f>
        <v>195.84986175</v>
      </c>
      <c r="G172" s="36">
        <f>SUMIFS(СВЦЭМ!$E$39:$E$789,СВЦЭМ!$A$39:$A$789,$A172,СВЦЭМ!$B$39:$B$789,G$155)+'СЕТ СН'!$F$12</f>
        <v>197.25656484000001</v>
      </c>
      <c r="H172" s="36">
        <f>SUMIFS(СВЦЭМ!$E$39:$E$789,СВЦЭМ!$A$39:$A$789,$A172,СВЦЭМ!$B$39:$B$789,H$155)+'СЕТ СН'!$F$12</f>
        <v>190.24157183</v>
      </c>
      <c r="I172" s="36">
        <f>SUMIFS(СВЦЭМ!$E$39:$E$789,СВЦЭМ!$A$39:$A$789,$A172,СВЦЭМ!$B$39:$B$789,I$155)+'СЕТ СН'!$F$12</f>
        <v>182.55099129000001</v>
      </c>
      <c r="J172" s="36">
        <f>SUMIFS(СВЦЭМ!$E$39:$E$789,СВЦЭМ!$A$39:$A$789,$A172,СВЦЭМ!$B$39:$B$789,J$155)+'СЕТ СН'!$F$12</f>
        <v>179.21568438</v>
      </c>
      <c r="K172" s="36">
        <f>SUMIFS(СВЦЭМ!$E$39:$E$789,СВЦЭМ!$A$39:$A$789,$A172,СВЦЭМ!$B$39:$B$789,K$155)+'СЕТ СН'!$F$12</f>
        <v>173.94202723000001</v>
      </c>
      <c r="L172" s="36">
        <f>SUMIFS(СВЦЭМ!$E$39:$E$789,СВЦЭМ!$A$39:$A$789,$A172,СВЦЭМ!$B$39:$B$789,L$155)+'СЕТ СН'!$F$12</f>
        <v>171.68099702000001</v>
      </c>
      <c r="M172" s="36">
        <f>SUMIFS(СВЦЭМ!$E$39:$E$789,СВЦЭМ!$A$39:$A$789,$A172,СВЦЭМ!$B$39:$B$789,M$155)+'СЕТ СН'!$F$12</f>
        <v>172.68353103000001</v>
      </c>
      <c r="N172" s="36">
        <f>SUMIFS(СВЦЭМ!$E$39:$E$789,СВЦЭМ!$A$39:$A$789,$A172,СВЦЭМ!$B$39:$B$789,N$155)+'СЕТ СН'!$F$12</f>
        <v>174.37379229000001</v>
      </c>
      <c r="O172" s="36">
        <f>SUMIFS(СВЦЭМ!$E$39:$E$789,СВЦЭМ!$A$39:$A$789,$A172,СВЦЭМ!$B$39:$B$789,O$155)+'СЕТ СН'!$F$12</f>
        <v>174.57537102000001</v>
      </c>
      <c r="P172" s="36">
        <f>SUMIFS(СВЦЭМ!$E$39:$E$789,СВЦЭМ!$A$39:$A$789,$A172,СВЦЭМ!$B$39:$B$789,P$155)+'СЕТ СН'!$F$12</f>
        <v>174.77080692999999</v>
      </c>
      <c r="Q172" s="36">
        <f>SUMIFS(СВЦЭМ!$E$39:$E$789,СВЦЭМ!$A$39:$A$789,$A172,СВЦЭМ!$B$39:$B$789,Q$155)+'СЕТ СН'!$F$12</f>
        <v>176.16351337</v>
      </c>
      <c r="R172" s="36">
        <f>SUMIFS(СВЦЭМ!$E$39:$E$789,СВЦЭМ!$A$39:$A$789,$A172,СВЦЭМ!$B$39:$B$789,R$155)+'СЕТ СН'!$F$12</f>
        <v>175.46280945999999</v>
      </c>
      <c r="S172" s="36">
        <f>SUMIFS(СВЦЭМ!$E$39:$E$789,СВЦЭМ!$A$39:$A$789,$A172,СВЦЭМ!$B$39:$B$789,S$155)+'СЕТ СН'!$F$12</f>
        <v>172.68154835000001</v>
      </c>
      <c r="T172" s="36">
        <f>SUMIFS(СВЦЭМ!$E$39:$E$789,СВЦЭМ!$A$39:$A$789,$A172,СВЦЭМ!$B$39:$B$789,T$155)+'СЕТ СН'!$F$12</f>
        <v>176.67594833999999</v>
      </c>
      <c r="U172" s="36">
        <f>SUMIFS(СВЦЭМ!$E$39:$E$789,СВЦЭМ!$A$39:$A$789,$A172,СВЦЭМ!$B$39:$B$789,U$155)+'СЕТ СН'!$F$12</f>
        <v>176.32939866999999</v>
      </c>
      <c r="V172" s="36">
        <f>SUMIFS(СВЦЭМ!$E$39:$E$789,СВЦЭМ!$A$39:$A$789,$A172,СВЦЭМ!$B$39:$B$789,V$155)+'СЕТ СН'!$F$12</f>
        <v>181.69415437999999</v>
      </c>
      <c r="W172" s="36">
        <f>SUMIFS(СВЦЭМ!$E$39:$E$789,СВЦЭМ!$A$39:$A$789,$A172,СВЦЭМ!$B$39:$B$789,W$155)+'СЕТ СН'!$F$12</f>
        <v>184.06911450000001</v>
      </c>
      <c r="X172" s="36">
        <f>SUMIFS(СВЦЭМ!$E$39:$E$789,СВЦЭМ!$A$39:$A$789,$A172,СВЦЭМ!$B$39:$B$789,X$155)+'СЕТ СН'!$F$12</f>
        <v>185.81903894000001</v>
      </c>
      <c r="Y172" s="36">
        <f>SUMIFS(СВЦЭМ!$E$39:$E$789,СВЦЭМ!$A$39:$A$789,$A172,СВЦЭМ!$B$39:$B$789,Y$155)+'СЕТ СН'!$F$12</f>
        <v>187.04635718</v>
      </c>
    </row>
    <row r="173" spans="1:25" ht="15.75" x14ac:dyDescent="0.2">
      <c r="A173" s="35">
        <f t="shared" si="4"/>
        <v>45644</v>
      </c>
      <c r="B173" s="36">
        <f>SUMIFS(СВЦЭМ!$E$39:$E$789,СВЦЭМ!$A$39:$A$789,$A173,СВЦЭМ!$B$39:$B$789,B$155)+'СЕТ СН'!$F$12</f>
        <v>197.49578614000001</v>
      </c>
      <c r="C173" s="36">
        <f>SUMIFS(СВЦЭМ!$E$39:$E$789,СВЦЭМ!$A$39:$A$789,$A173,СВЦЭМ!$B$39:$B$789,C$155)+'СЕТ СН'!$F$12</f>
        <v>201.26514019999999</v>
      </c>
      <c r="D173" s="36">
        <f>SUMIFS(СВЦЭМ!$E$39:$E$789,СВЦЭМ!$A$39:$A$789,$A173,СВЦЭМ!$B$39:$B$789,D$155)+'СЕТ СН'!$F$12</f>
        <v>203.86470876999999</v>
      </c>
      <c r="E173" s="36">
        <f>SUMIFS(СВЦЭМ!$E$39:$E$789,СВЦЭМ!$A$39:$A$789,$A173,СВЦЭМ!$B$39:$B$789,E$155)+'СЕТ СН'!$F$12</f>
        <v>205.18355788</v>
      </c>
      <c r="F173" s="36">
        <f>SUMIFS(СВЦЭМ!$E$39:$E$789,СВЦЭМ!$A$39:$A$789,$A173,СВЦЭМ!$B$39:$B$789,F$155)+'СЕТ СН'!$F$12</f>
        <v>205.8696424</v>
      </c>
      <c r="G173" s="36">
        <f>SUMIFS(СВЦЭМ!$E$39:$E$789,СВЦЭМ!$A$39:$A$789,$A173,СВЦЭМ!$B$39:$B$789,G$155)+'СЕТ СН'!$F$12</f>
        <v>203.63748429</v>
      </c>
      <c r="H173" s="36">
        <f>SUMIFS(СВЦЭМ!$E$39:$E$789,СВЦЭМ!$A$39:$A$789,$A173,СВЦЭМ!$B$39:$B$789,H$155)+'СЕТ СН'!$F$12</f>
        <v>195.43224960000001</v>
      </c>
      <c r="I173" s="36">
        <f>SUMIFS(СВЦЭМ!$E$39:$E$789,СВЦЭМ!$A$39:$A$789,$A173,СВЦЭМ!$B$39:$B$789,I$155)+'СЕТ СН'!$F$12</f>
        <v>184.40970938999999</v>
      </c>
      <c r="J173" s="36">
        <f>SUMIFS(СВЦЭМ!$E$39:$E$789,СВЦЭМ!$A$39:$A$789,$A173,СВЦЭМ!$B$39:$B$789,J$155)+'СЕТ СН'!$F$12</f>
        <v>180.66919998</v>
      </c>
      <c r="K173" s="36">
        <f>SUMIFS(СВЦЭМ!$E$39:$E$789,СВЦЭМ!$A$39:$A$789,$A173,СВЦЭМ!$B$39:$B$789,K$155)+'СЕТ СН'!$F$12</f>
        <v>175.62147784999999</v>
      </c>
      <c r="L173" s="36">
        <f>SUMIFS(СВЦЭМ!$E$39:$E$789,СВЦЭМ!$A$39:$A$789,$A173,СВЦЭМ!$B$39:$B$789,L$155)+'СЕТ СН'!$F$12</f>
        <v>172.36248800999999</v>
      </c>
      <c r="M173" s="36">
        <f>SUMIFS(СВЦЭМ!$E$39:$E$789,СВЦЭМ!$A$39:$A$789,$A173,СВЦЭМ!$B$39:$B$789,M$155)+'СЕТ СН'!$F$12</f>
        <v>178.28111021999999</v>
      </c>
      <c r="N173" s="36">
        <f>SUMIFS(СВЦЭМ!$E$39:$E$789,СВЦЭМ!$A$39:$A$789,$A173,СВЦЭМ!$B$39:$B$789,N$155)+'СЕТ СН'!$F$12</f>
        <v>179.85116145999999</v>
      </c>
      <c r="O173" s="36">
        <f>SUMIFS(СВЦЭМ!$E$39:$E$789,СВЦЭМ!$A$39:$A$789,$A173,СВЦЭМ!$B$39:$B$789,O$155)+'СЕТ СН'!$F$12</f>
        <v>178.94521298999999</v>
      </c>
      <c r="P173" s="36">
        <f>SUMIFS(СВЦЭМ!$E$39:$E$789,СВЦЭМ!$A$39:$A$789,$A173,СВЦЭМ!$B$39:$B$789,P$155)+'СЕТ СН'!$F$12</f>
        <v>178.12084492</v>
      </c>
      <c r="Q173" s="36">
        <f>SUMIFS(СВЦЭМ!$E$39:$E$789,СВЦЭМ!$A$39:$A$789,$A173,СВЦЭМ!$B$39:$B$789,Q$155)+'СЕТ СН'!$F$12</f>
        <v>179.41366078999999</v>
      </c>
      <c r="R173" s="36">
        <f>SUMIFS(СВЦЭМ!$E$39:$E$789,СВЦЭМ!$A$39:$A$789,$A173,СВЦЭМ!$B$39:$B$789,R$155)+'СЕТ СН'!$F$12</f>
        <v>179.19578233999999</v>
      </c>
      <c r="S173" s="36">
        <f>SUMIFS(СВЦЭМ!$E$39:$E$789,СВЦЭМ!$A$39:$A$789,$A173,СВЦЭМ!$B$39:$B$789,S$155)+'СЕТ СН'!$F$12</f>
        <v>176.00242058000001</v>
      </c>
      <c r="T173" s="36">
        <f>SUMIFS(СВЦЭМ!$E$39:$E$789,СВЦЭМ!$A$39:$A$789,$A173,СВЦЭМ!$B$39:$B$789,T$155)+'СЕТ СН'!$F$12</f>
        <v>175.63474217999999</v>
      </c>
      <c r="U173" s="36">
        <f>SUMIFS(СВЦЭМ!$E$39:$E$789,СВЦЭМ!$A$39:$A$789,$A173,СВЦЭМ!$B$39:$B$789,U$155)+'СЕТ СН'!$F$12</f>
        <v>175.97478810000001</v>
      </c>
      <c r="V173" s="36">
        <f>SUMIFS(СВЦЭМ!$E$39:$E$789,СВЦЭМ!$A$39:$A$789,$A173,СВЦЭМ!$B$39:$B$789,V$155)+'СЕТ СН'!$F$12</f>
        <v>180.67395493000001</v>
      </c>
      <c r="W173" s="36">
        <f>SUMIFS(СВЦЭМ!$E$39:$E$789,СВЦЭМ!$A$39:$A$789,$A173,СВЦЭМ!$B$39:$B$789,W$155)+'СЕТ СН'!$F$12</f>
        <v>183.39411122000001</v>
      </c>
      <c r="X173" s="36">
        <f>SUMIFS(СВЦЭМ!$E$39:$E$789,СВЦЭМ!$A$39:$A$789,$A173,СВЦЭМ!$B$39:$B$789,X$155)+'СЕТ СН'!$F$12</f>
        <v>184.07499394000001</v>
      </c>
      <c r="Y173" s="36">
        <f>SUMIFS(СВЦЭМ!$E$39:$E$789,СВЦЭМ!$A$39:$A$789,$A173,СВЦЭМ!$B$39:$B$789,Y$155)+'СЕТ СН'!$F$12</f>
        <v>189.04219467999999</v>
      </c>
    </row>
    <row r="174" spans="1:25" ht="15.75" x14ac:dyDescent="0.2">
      <c r="A174" s="35">
        <f t="shared" si="4"/>
        <v>45645</v>
      </c>
      <c r="B174" s="36">
        <f>SUMIFS(СВЦЭМ!$E$39:$E$789,СВЦЭМ!$A$39:$A$789,$A174,СВЦЭМ!$B$39:$B$789,B$155)+'СЕТ СН'!$F$12</f>
        <v>180.96139556</v>
      </c>
      <c r="C174" s="36">
        <f>SUMIFS(СВЦЭМ!$E$39:$E$789,СВЦЭМ!$A$39:$A$789,$A174,СВЦЭМ!$B$39:$B$789,C$155)+'СЕТ СН'!$F$12</f>
        <v>182.58226356</v>
      </c>
      <c r="D174" s="36">
        <f>SUMIFS(СВЦЭМ!$E$39:$E$789,СВЦЭМ!$A$39:$A$789,$A174,СВЦЭМ!$B$39:$B$789,D$155)+'СЕТ СН'!$F$12</f>
        <v>188.69201824999999</v>
      </c>
      <c r="E174" s="36">
        <f>SUMIFS(СВЦЭМ!$E$39:$E$789,СВЦЭМ!$A$39:$A$789,$A174,СВЦЭМ!$B$39:$B$789,E$155)+'СЕТ СН'!$F$12</f>
        <v>189.07184537000001</v>
      </c>
      <c r="F174" s="36">
        <f>SUMIFS(СВЦЭМ!$E$39:$E$789,СВЦЭМ!$A$39:$A$789,$A174,СВЦЭМ!$B$39:$B$789,F$155)+'СЕТ СН'!$F$12</f>
        <v>190.74934403</v>
      </c>
      <c r="G174" s="36">
        <f>SUMIFS(СВЦЭМ!$E$39:$E$789,СВЦЭМ!$A$39:$A$789,$A174,СВЦЭМ!$B$39:$B$789,G$155)+'СЕТ СН'!$F$12</f>
        <v>188.78314691</v>
      </c>
      <c r="H174" s="36">
        <f>SUMIFS(СВЦЭМ!$E$39:$E$789,СВЦЭМ!$A$39:$A$789,$A174,СВЦЭМ!$B$39:$B$789,H$155)+'СЕТ СН'!$F$12</f>
        <v>185.33052479</v>
      </c>
      <c r="I174" s="36">
        <f>SUMIFS(СВЦЭМ!$E$39:$E$789,СВЦЭМ!$A$39:$A$789,$A174,СВЦЭМ!$B$39:$B$789,I$155)+'СЕТ СН'!$F$12</f>
        <v>179.25191826</v>
      </c>
      <c r="J174" s="36">
        <f>SUMIFS(СВЦЭМ!$E$39:$E$789,СВЦЭМ!$A$39:$A$789,$A174,СВЦЭМ!$B$39:$B$789,J$155)+'СЕТ СН'!$F$12</f>
        <v>174.87479564</v>
      </c>
      <c r="K174" s="36">
        <f>SUMIFS(СВЦЭМ!$E$39:$E$789,СВЦЭМ!$A$39:$A$789,$A174,СВЦЭМ!$B$39:$B$789,K$155)+'СЕТ СН'!$F$12</f>
        <v>169.70555726000001</v>
      </c>
      <c r="L174" s="36">
        <f>SUMIFS(СВЦЭМ!$E$39:$E$789,СВЦЭМ!$A$39:$A$789,$A174,СВЦЭМ!$B$39:$B$789,L$155)+'СЕТ СН'!$F$12</f>
        <v>169.54182517999999</v>
      </c>
      <c r="M174" s="36">
        <f>SUMIFS(СВЦЭМ!$E$39:$E$789,СВЦЭМ!$A$39:$A$789,$A174,СВЦЭМ!$B$39:$B$789,M$155)+'СЕТ СН'!$F$12</f>
        <v>172.06084915</v>
      </c>
      <c r="N174" s="36">
        <f>SUMIFS(СВЦЭМ!$E$39:$E$789,СВЦЭМ!$A$39:$A$789,$A174,СВЦЭМ!$B$39:$B$789,N$155)+'СЕТ СН'!$F$12</f>
        <v>172.74962643999999</v>
      </c>
      <c r="O174" s="36">
        <f>SUMIFS(СВЦЭМ!$E$39:$E$789,СВЦЭМ!$A$39:$A$789,$A174,СВЦЭМ!$B$39:$B$789,O$155)+'СЕТ СН'!$F$12</f>
        <v>177.67051774999999</v>
      </c>
      <c r="P174" s="36">
        <f>SUMIFS(СВЦЭМ!$E$39:$E$789,СВЦЭМ!$A$39:$A$789,$A174,СВЦЭМ!$B$39:$B$789,P$155)+'СЕТ СН'!$F$12</f>
        <v>178.73971750999999</v>
      </c>
      <c r="Q174" s="36">
        <f>SUMIFS(СВЦЭМ!$E$39:$E$789,СВЦЭМ!$A$39:$A$789,$A174,СВЦЭМ!$B$39:$B$789,Q$155)+'СЕТ СН'!$F$12</f>
        <v>176.77383083000001</v>
      </c>
      <c r="R174" s="36">
        <f>SUMIFS(СВЦЭМ!$E$39:$E$789,СВЦЭМ!$A$39:$A$789,$A174,СВЦЭМ!$B$39:$B$789,R$155)+'СЕТ СН'!$F$12</f>
        <v>173.35619939</v>
      </c>
      <c r="S174" s="36">
        <f>SUMIFS(СВЦЭМ!$E$39:$E$789,СВЦЭМ!$A$39:$A$789,$A174,СВЦЭМ!$B$39:$B$789,S$155)+'СЕТ СН'!$F$12</f>
        <v>170.07865995</v>
      </c>
      <c r="T174" s="36">
        <f>SUMIFS(СВЦЭМ!$E$39:$E$789,СВЦЭМ!$A$39:$A$789,$A174,СВЦЭМ!$B$39:$B$789,T$155)+'СЕТ СН'!$F$12</f>
        <v>167.63406080999999</v>
      </c>
      <c r="U174" s="36">
        <f>SUMIFS(СВЦЭМ!$E$39:$E$789,СВЦЭМ!$A$39:$A$789,$A174,СВЦЭМ!$B$39:$B$789,U$155)+'СЕТ СН'!$F$12</f>
        <v>167.9398688</v>
      </c>
      <c r="V174" s="36">
        <f>SUMIFS(СВЦЭМ!$E$39:$E$789,СВЦЭМ!$A$39:$A$789,$A174,СВЦЭМ!$B$39:$B$789,V$155)+'СЕТ СН'!$F$12</f>
        <v>169.38633082000001</v>
      </c>
      <c r="W174" s="36">
        <f>SUMIFS(СВЦЭМ!$E$39:$E$789,СВЦЭМ!$A$39:$A$789,$A174,СВЦЭМ!$B$39:$B$789,W$155)+'СЕТ СН'!$F$12</f>
        <v>174.91076247000001</v>
      </c>
      <c r="X174" s="36">
        <f>SUMIFS(СВЦЭМ!$E$39:$E$789,СВЦЭМ!$A$39:$A$789,$A174,СВЦЭМ!$B$39:$B$789,X$155)+'СЕТ СН'!$F$12</f>
        <v>176.71189896999999</v>
      </c>
      <c r="Y174" s="36">
        <f>SUMIFS(СВЦЭМ!$E$39:$E$789,СВЦЭМ!$A$39:$A$789,$A174,СВЦЭМ!$B$39:$B$789,Y$155)+'СЕТ СН'!$F$12</f>
        <v>178.75162064</v>
      </c>
    </row>
    <row r="175" spans="1:25" ht="15.75" x14ac:dyDescent="0.2">
      <c r="A175" s="35">
        <f t="shared" si="4"/>
        <v>45646</v>
      </c>
      <c r="B175" s="36">
        <f>SUMIFS(СВЦЭМ!$E$39:$E$789,СВЦЭМ!$A$39:$A$789,$A175,СВЦЭМ!$B$39:$B$789,B$155)+'СЕТ СН'!$F$12</f>
        <v>181.82544290000001</v>
      </c>
      <c r="C175" s="36">
        <f>SUMIFS(СВЦЭМ!$E$39:$E$789,СВЦЭМ!$A$39:$A$789,$A175,СВЦЭМ!$B$39:$B$789,C$155)+'СЕТ СН'!$F$12</f>
        <v>185.00413818999999</v>
      </c>
      <c r="D175" s="36">
        <f>SUMIFS(СВЦЭМ!$E$39:$E$789,СВЦЭМ!$A$39:$A$789,$A175,СВЦЭМ!$B$39:$B$789,D$155)+'СЕТ СН'!$F$12</f>
        <v>186.0244174</v>
      </c>
      <c r="E175" s="36">
        <f>SUMIFS(СВЦЭМ!$E$39:$E$789,СВЦЭМ!$A$39:$A$789,$A175,СВЦЭМ!$B$39:$B$789,E$155)+'СЕТ СН'!$F$12</f>
        <v>187.49361748000001</v>
      </c>
      <c r="F175" s="36">
        <f>SUMIFS(СВЦЭМ!$E$39:$E$789,СВЦЭМ!$A$39:$A$789,$A175,СВЦЭМ!$B$39:$B$789,F$155)+'СЕТ СН'!$F$12</f>
        <v>187.31618141000001</v>
      </c>
      <c r="G175" s="36">
        <f>SUMIFS(СВЦЭМ!$E$39:$E$789,СВЦЭМ!$A$39:$A$789,$A175,СВЦЭМ!$B$39:$B$789,G$155)+'СЕТ СН'!$F$12</f>
        <v>185.70360402</v>
      </c>
      <c r="H175" s="36">
        <f>SUMIFS(СВЦЭМ!$E$39:$E$789,СВЦЭМ!$A$39:$A$789,$A175,СВЦЭМ!$B$39:$B$789,H$155)+'СЕТ СН'!$F$12</f>
        <v>184.52482963</v>
      </c>
      <c r="I175" s="36">
        <f>SUMIFS(СВЦЭМ!$E$39:$E$789,СВЦЭМ!$A$39:$A$789,$A175,СВЦЭМ!$B$39:$B$789,I$155)+'СЕТ СН'!$F$12</f>
        <v>175.17326308</v>
      </c>
      <c r="J175" s="36">
        <f>SUMIFS(СВЦЭМ!$E$39:$E$789,СВЦЭМ!$A$39:$A$789,$A175,СВЦЭМ!$B$39:$B$789,J$155)+'СЕТ СН'!$F$12</f>
        <v>168.38328278</v>
      </c>
      <c r="K175" s="36">
        <f>SUMIFS(СВЦЭМ!$E$39:$E$789,СВЦЭМ!$A$39:$A$789,$A175,СВЦЭМ!$B$39:$B$789,K$155)+'СЕТ СН'!$F$12</f>
        <v>164.86132906</v>
      </c>
      <c r="L175" s="36">
        <f>SUMIFS(СВЦЭМ!$E$39:$E$789,СВЦЭМ!$A$39:$A$789,$A175,СВЦЭМ!$B$39:$B$789,L$155)+'СЕТ СН'!$F$12</f>
        <v>164.78409647000001</v>
      </c>
      <c r="M175" s="36">
        <f>SUMIFS(СВЦЭМ!$E$39:$E$789,СВЦЭМ!$A$39:$A$789,$A175,СВЦЭМ!$B$39:$B$789,M$155)+'СЕТ СН'!$F$12</f>
        <v>164.31796165</v>
      </c>
      <c r="N175" s="36">
        <f>SUMIFS(СВЦЭМ!$E$39:$E$789,СВЦЭМ!$A$39:$A$789,$A175,СВЦЭМ!$B$39:$B$789,N$155)+'СЕТ СН'!$F$12</f>
        <v>164.74193797000001</v>
      </c>
      <c r="O175" s="36">
        <f>SUMIFS(СВЦЭМ!$E$39:$E$789,СВЦЭМ!$A$39:$A$789,$A175,СВЦЭМ!$B$39:$B$789,O$155)+'СЕТ СН'!$F$12</f>
        <v>165.67957383999999</v>
      </c>
      <c r="P175" s="36">
        <f>SUMIFS(СВЦЭМ!$E$39:$E$789,СВЦЭМ!$A$39:$A$789,$A175,СВЦЭМ!$B$39:$B$789,P$155)+'СЕТ СН'!$F$12</f>
        <v>166.46735156</v>
      </c>
      <c r="Q175" s="36">
        <f>SUMIFS(СВЦЭМ!$E$39:$E$789,СВЦЭМ!$A$39:$A$789,$A175,СВЦЭМ!$B$39:$B$789,Q$155)+'СЕТ СН'!$F$12</f>
        <v>162.51121681000001</v>
      </c>
      <c r="R175" s="36">
        <f>SUMIFS(СВЦЭМ!$E$39:$E$789,СВЦЭМ!$A$39:$A$789,$A175,СВЦЭМ!$B$39:$B$789,R$155)+'СЕТ СН'!$F$12</f>
        <v>163.45639431000001</v>
      </c>
      <c r="S175" s="36">
        <f>SUMIFS(СВЦЭМ!$E$39:$E$789,СВЦЭМ!$A$39:$A$789,$A175,СВЦЭМ!$B$39:$B$789,S$155)+'СЕТ СН'!$F$12</f>
        <v>163.78998010999999</v>
      </c>
      <c r="T175" s="36">
        <f>SUMIFS(СВЦЭМ!$E$39:$E$789,СВЦЭМ!$A$39:$A$789,$A175,СВЦЭМ!$B$39:$B$789,T$155)+'СЕТ СН'!$F$12</f>
        <v>161.4800372</v>
      </c>
      <c r="U175" s="36">
        <f>SUMIFS(СВЦЭМ!$E$39:$E$789,СВЦЭМ!$A$39:$A$789,$A175,СВЦЭМ!$B$39:$B$789,U$155)+'СЕТ СН'!$F$12</f>
        <v>163.25982435</v>
      </c>
      <c r="V175" s="36">
        <f>SUMIFS(СВЦЭМ!$E$39:$E$789,СВЦЭМ!$A$39:$A$789,$A175,СВЦЭМ!$B$39:$B$789,V$155)+'СЕТ СН'!$F$12</f>
        <v>166.15586263</v>
      </c>
      <c r="W175" s="36">
        <f>SUMIFS(СВЦЭМ!$E$39:$E$789,СВЦЭМ!$A$39:$A$789,$A175,СВЦЭМ!$B$39:$B$789,W$155)+'СЕТ СН'!$F$12</f>
        <v>172.33260881999999</v>
      </c>
      <c r="X175" s="36">
        <f>SUMIFS(СВЦЭМ!$E$39:$E$789,СВЦЭМ!$A$39:$A$789,$A175,СВЦЭМ!$B$39:$B$789,X$155)+'СЕТ СН'!$F$12</f>
        <v>173.89734697</v>
      </c>
      <c r="Y175" s="36">
        <f>SUMIFS(СВЦЭМ!$E$39:$E$789,СВЦЭМ!$A$39:$A$789,$A175,СВЦЭМ!$B$39:$B$789,Y$155)+'СЕТ СН'!$F$12</f>
        <v>174.53035506000001</v>
      </c>
    </row>
    <row r="176" spans="1:25" ht="15.75" x14ac:dyDescent="0.2">
      <c r="A176" s="35">
        <f t="shared" si="4"/>
        <v>45647</v>
      </c>
      <c r="B176" s="36">
        <f>SUMIFS(СВЦЭМ!$E$39:$E$789,СВЦЭМ!$A$39:$A$789,$A176,СВЦЭМ!$B$39:$B$789,B$155)+'СЕТ СН'!$F$12</f>
        <v>181.95973226000001</v>
      </c>
      <c r="C176" s="36">
        <f>SUMIFS(СВЦЭМ!$E$39:$E$789,СВЦЭМ!$A$39:$A$789,$A176,СВЦЭМ!$B$39:$B$789,C$155)+'СЕТ СН'!$F$12</f>
        <v>180.33571044999999</v>
      </c>
      <c r="D176" s="36">
        <f>SUMIFS(СВЦЭМ!$E$39:$E$789,СВЦЭМ!$A$39:$A$789,$A176,СВЦЭМ!$B$39:$B$789,D$155)+'СЕТ СН'!$F$12</f>
        <v>186.37367411</v>
      </c>
      <c r="E176" s="36">
        <f>SUMIFS(СВЦЭМ!$E$39:$E$789,СВЦЭМ!$A$39:$A$789,$A176,СВЦЭМ!$B$39:$B$789,E$155)+'СЕТ СН'!$F$12</f>
        <v>189.81081108999999</v>
      </c>
      <c r="F176" s="36">
        <f>SUMIFS(СВЦЭМ!$E$39:$E$789,СВЦЭМ!$A$39:$A$789,$A176,СВЦЭМ!$B$39:$B$789,F$155)+'СЕТ СН'!$F$12</f>
        <v>190.89185555</v>
      </c>
      <c r="G176" s="36">
        <f>SUMIFS(СВЦЭМ!$E$39:$E$789,СВЦЭМ!$A$39:$A$789,$A176,СВЦЭМ!$B$39:$B$789,G$155)+'СЕТ СН'!$F$12</f>
        <v>189.18683114999999</v>
      </c>
      <c r="H176" s="36">
        <f>SUMIFS(СВЦЭМ!$E$39:$E$789,СВЦЭМ!$A$39:$A$789,$A176,СВЦЭМ!$B$39:$B$789,H$155)+'СЕТ СН'!$F$12</f>
        <v>187.04228359000001</v>
      </c>
      <c r="I176" s="36">
        <f>SUMIFS(СВЦЭМ!$E$39:$E$789,СВЦЭМ!$A$39:$A$789,$A176,СВЦЭМ!$B$39:$B$789,I$155)+'СЕТ СН'!$F$12</f>
        <v>182.43296290000001</v>
      </c>
      <c r="J176" s="36">
        <f>SUMIFS(СВЦЭМ!$E$39:$E$789,СВЦЭМ!$A$39:$A$789,$A176,СВЦЭМ!$B$39:$B$789,J$155)+'СЕТ СН'!$F$12</f>
        <v>176.91498301999999</v>
      </c>
      <c r="K176" s="36">
        <f>SUMIFS(СВЦЭМ!$E$39:$E$789,СВЦЭМ!$A$39:$A$789,$A176,СВЦЭМ!$B$39:$B$789,K$155)+'СЕТ СН'!$F$12</f>
        <v>169.09275217000001</v>
      </c>
      <c r="L176" s="36">
        <f>SUMIFS(СВЦЭМ!$E$39:$E$789,СВЦЭМ!$A$39:$A$789,$A176,СВЦЭМ!$B$39:$B$789,L$155)+'СЕТ СН'!$F$12</f>
        <v>166.63522950999999</v>
      </c>
      <c r="M176" s="36">
        <f>SUMIFS(СВЦЭМ!$E$39:$E$789,СВЦЭМ!$A$39:$A$789,$A176,СВЦЭМ!$B$39:$B$789,M$155)+'СЕТ СН'!$F$12</f>
        <v>166.43985197999999</v>
      </c>
      <c r="N176" s="36">
        <f>SUMIFS(СВЦЭМ!$E$39:$E$789,СВЦЭМ!$A$39:$A$789,$A176,СВЦЭМ!$B$39:$B$789,N$155)+'СЕТ СН'!$F$12</f>
        <v>167.26524476</v>
      </c>
      <c r="O176" s="36">
        <f>SUMIFS(СВЦЭМ!$E$39:$E$789,СВЦЭМ!$A$39:$A$789,$A176,СВЦЭМ!$B$39:$B$789,O$155)+'СЕТ СН'!$F$12</f>
        <v>168.57412325000001</v>
      </c>
      <c r="P176" s="36">
        <f>SUMIFS(СВЦЭМ!$E$39:$E$789,СВЦЭМ!$A$39:$A$789,$A176,СВЦЭМ!$B$39:$B$789,P$155)+'СЕТ СН'!$F$12</f>
        <v>168.32409677999999</v>
      </c>
      <c r="Q176" s="36">
        <f>SUMIFS(СВЦЭМ!$E$39:$E$789,СВЦЭМ!$A$39:$A$789,$A176,СВЦЭМ!$B$39:$B$789,Q$155)+'СЕТ СН'!$F$12</f>
        <v>167.73139026999999</v>
      </c>
      <c r="R176" s="36">
        <f>SUMIFS(СВЦЭМ!$E$39:$E$789,СВЦЭМ!$A$39:$A$789,$A176,СВЦЭМ!$B$39:$B$789,R$155)+'СЕТ СН'!$F$12</f>
        <v>168.66610983999999</v>
      </c>
      <c r="S176" s="36">
        <f>SUMIFS(СВЦЭМ!$E$39:$E$789,СВЦЭМ!$A$39:$A$789,$A176,СВЦЭМ!$B$39:$B$789,S$155)+'СЕТ СН'!$F$12</f>
        <v>167.80101568000001</v>
      </c>
      <c r="T176" s="36">
        <f>SUMIFS(СВЦЭМ!$E$39:$E$789,СВЦЭМ!$A$39:$A$789,$A176,СВЦЭМ!$B$39:$B$789,T$155)+'СЕТ СН'!$F$12</f>
        <v>165.15903323000001</v>
      </c>
      <c r="U176" s="36">
        <f>SUMIFS(СВЦЭМ!$E$39:$E$789,СВЦЭМ!$A$39:$A$789,$A176,СВЦЭМ!$B$39:$B$789,U$155)+'СЕТ СН'!$F$12</f>
        <v>166.66792881999999</v>
      </c>
      <c r="V176" s="36">
        <f>SUMIFS(СВЦЭМ!$E$39:$E$789,СВЦЭМ!$A$39:$A$789,$A176,СВЦЭМ!$B$39:$B$789,V$155)+'СЕТ СН'!$F$12</f>
        <v>170.20126830000001</v>
      </c>
      <c r="W176" s="36">
        <f>SUMIFS(СВЦЭМ!$E$39:$E$789,СВЦЭМ!$A$39:$A$789,$A176,СВЦЭМ!$B$39:$B$789,W$155)+'СЕТ СН'!$F$12</f>
        <v>170.87503753999999</v>
      </c>
      <c r="X176" s="36">
        <f>SUMIFS(СВЦЭМ!$E$39:$E$789,СВЦЭМ!$A$39:$A$789,$A176,СВЦЭМ!$B$39:$B$789,X$155)+'СЕТ СН'!$F$12</f>
        <v>173.79029517999999</v>
      </c>
      <c r="Y176" s="36">
        <f>SUMIFS(СВЦЭМ!$E$39:$E$789,СВЦЭМ!$A$39:$A$789,$A176,СВЦЭМ!$B$39:$B$789,Y$155)+'СЕТ СН'!$F$12</f>
        <v>175.69790247</v>
      </c>
    </row>
    <row r="177" spans="1:32" ht="15.75" x14ac:dyDescent="0.2">
      <c r="A177" s="35">
        <f t="shared" si="4"/>
        <v>45648</v>
      </c>
      <c r="B177" s="36">
        <f>SUMIFS(СВЦЭМ!$E$39:$E$789,СВЦЭМ!$A$39:$A$789,$A177,СВЦЭМ!$B$39:$B$789,B$155)+'СЕТ СН'!$F$12</f>
        <v>177.79545636</v>
      </c>
      <c r="C177" s="36">
        <f>SUMIFS(СВЦЭМ!$E$39:$E$789,СВЦЭМ!$A$39:$A$789,$A177,СВЦЭМ!$B$39:$B$789,C$155)+'СЕТ СН'!$F$12</f>
        <v>187.70907706</v>
      </c>
      <c r="D177" s="36">
        <f>SUMIFS(СВЦЭМ!$E$39:$E$789,СВЦЭМ!$A$39:$A$789,$A177,СВЦЭМ!$B$39:$B$789,D$155)+'СЕТ СН'!$F$12</f>
        <v>189.68077851000001</v>
      </c>
      <c r="E177" s="36">
        <f>SUMIFS(СВЦЭМ!$E$39:$E$789,СВЦЭМ!$A$39:$A$789,$A177,СВЦЭМ!$B$39:$B$789,E$155)+'СЕТ СН'!$F$12</f>
        <v>191.55499545000001</v>
      </c>
      <c r="F177" s="36">
        <f>SUMIFS(СВЦЭМ!$E$39:$E$789,СВЦЭМ!$A$39:$A$789,$A177,СВЦЭМ!$B$39:$B$789,F$155)+'СЕТ СН'!$F$12</f>
        <v>192.34519066999999</v>
      </c>
      <c r="G177" s="36">
        <f>SUMIFS(СВЦЭМ!$E$39:$E$789,СВЦЭМ!$A$39:$A$789,$A177,СВЦЭМ!$B$39:$B$789,G$155)+'СЕТ СН'!$F$12</f>
        <v>192.58160118999999</v>
      </c>
      <c r="H177" s="36">
        <f>SUMIFS(СВЦЭМ!$E$39:$E$789,СВЦЭМ!$A$39:$A$789,$A177,СВЦЭМ!$B$39:$B$789,H$155)+'СЕТ СН'!$F$12</f>
        <v>190.57907537</v>
      </c>
      <c r="I177" s="36">
        <f>SUMIFS(СВЦЭМ!$E$39:$E$789,СВЦЭМ!$A$39:$A$789,$A177,СВЦЭМ!$B$39:$B$789,I$155)+'СЕТ СН'!$F$12</f>
        <v>188.11669939000001</v>
      </c>
      <c r="J177" s="36">
        <f>SUMIFS(СВЦЭМ!$E$39:$E$789,СВЦЭМ!$A$39:$A$789,$A177,СВЦЭМ!$B$39:$B$789,J$155)+'СЕТ СН'!$F$12</f>
        <v>179.51340181</v>
      </c>
      <c r="K177" s="36">
        <f>SUMIFS(СВЦЭМ!$E$39:$E$789,СВЦЭМ!$A$39:$A$789,$A177,СВЦЭМ!$B$39:$B$789,K$155)+'СЕТ СН'!$F$12</f>
        <v>175.71940409999999</v>
      </c>
      <c r="L177" s="36">
        <f>SUMIFS(СВЦЭМ!$E$39:$E$789,СВЦЭМ!$A$39:$A$789,$A177,СВЦЭМ!$B$39:$B$789,L$155)+'СЕТ СН'!$F$12</f>
        <v>172.01239756000001</v>
      </c>
      <c r="M177" s="36">
        <f>SUMIFS(СВЦЭМ!$E$39:$E$789,СВЦЭМ!$A$39:$A$789,$A177,СВЦЭМ!$B$39:$B$789,M$155)+'СЕТ СН'!$F$12</f>
        <v>171.70270266</v>
      </c>
      <c r="N177" s="36">
        <f>SUMIFS(СВЦЭМ!$E$39:$E$789,СВЦЭМ!$A$39:$A$789,$A177,СВЦЭМ!$B$39:$B$789,N$155)+'СЕТ СН'!$F$12</f>
        <v>172.62257855999999</v>
      </c>
      <c r="O177" s="36">
        <f>SUMIFS(СВЦЭМ!$E$39:$E$789,СВЦЭМ!$A$39:$A$789,$A177,СВЦЭМ!$B$39:$B$789,O$155)+'СЕТ СН'!$F$12</f>
        <v>174.4404663</v>
      </c>
      <c r="P177" s="36">
        <f>SUMIFS(СВЦЭМ!$E$39:$E$789,СВЦЭМ!$A$39:$A$789,$A177,СВЦЭМ!$B$39:$B$789,P$155)+'СЕТ СН'!$F$12</f>
        <v>175.50553388</v>
      </c>
      <c r="Q177" s="36">
        <f>SUMIFS(СВЦЭМ!$E$39:$E$789,СВЦЭМ!$A$39:$A$789,$A177,СВЦЭМ!$B$39:$B$789,Q$155)+'СЕТ СН'!$F$12</f>
        <v>177.51799120000001</v>
      </c>
      <c r="R177" s="36">
        <f>SUMIFS(СВЦЭМ!$E$39:$E$789,СВЦЭМ!$A$39:$A$789,$A177,СВЦЭМ!$B$39:$B$789,R$155)+'СЕТ СН'!$F$12</f>
        <v>176.28765236000001</v>
      </c>
      <c r="S177" s="36">
        <f>SUMIFS(СВЦЭМ!$E$39:$E$789,СВЦЭМ!$A$39:$A$789,$A177,СВЦЭМ!$B$39:$B$789,S$155)+'СЕТ СН'!$F$12</f>
        <v>172.12386909</v>
      </c>
      <c r="T177" s="36">
        <f>SUMIFS(СВЦЭМ!$E$39:$E$789,СВЦЭМ!$A$39:$A$789,$A177,СВЦЭМ!$B$39:$B$789,T$155)+'СЕТ СН'!$F$12</f>
        <v>168.03818552000001</v>
      </c>
      <c r="U177" s="36">
        <f>SUMIFS(СВЦЭМ!$E$39:$E$789,СВЦЭМ!$A$39:$A$789,$A177,СВЦЭМ!$B$39:$B$789,U$155)+'СЕТ СН'!$F$12</f>
        <v>168.82233535</v>
      </c>
      <c r="V177" s="36">
        <f>SUMIFS(СВЦЭМ!$E$39:$E$789,СВЦЭМ!$A$39:$A$789,$A177,СВЦЭМ!$B$39:$B$789,V$155)+'СЕТ СН'!$F$12</f>
        <v>170.04399205999999</v>
      </c>
      <c r="W177" s="36">
        <f>SUMIFS(СВЦЭМ!$E$39:$E$789,СВЦЭМ!$A$39:$A$789,$A177,СВЦЭМ!$B$39:$B$789,W$155)+'СЕТ СН'!$F$12</f>
        <v>171.35187131999999</v>
      </c>
      <c r="X177" s="36">
        <f>SUMIFS(СВЦЭМ!$E$39:$E$789,СВЦЭМ!$A$39:$A$789,$A177,СВЦЭМ!$B$39:$B$789,X$155)+'СЕТ СН'!$F$12</f>
        <v>173.82111666</v>
      </c>
      <c r="Y177" s="36">
        <f>SUMIFS(СВЦЭМ!$E$39:$E$789,СВЦЭМ!$A$39:$A$789,$A177,СВЦЭМ!$B$39:$B$789,Y$155)+'СЕТ СН'!$F$12</f>
        <v>178.15800153000001</v>
      </c>
    </row>
    <row r="178" spans="1:32" ht="15.75" x14ac:dyDescent="0.2">
      <c r="A178" s="35">
        <f t="shared" si="4"/>
        <v>45649</v>
      </c>
      <c r="B178" s="36">
        <f>SUMIFS(СВЦЭМ!$E$39:$E$789,СВЦЭМ!$A$39:$A$789,$A178,СВЦЭМ!$B$39:$B$789,B$155)+'СЕТ СН'!$F$12</f>
        <v>175.90561471000001</v>
      </c>
      <c r="C178" s="36">
        <f>SUMIFS(СВЦЭМ!$E$39:$E$789,СВЦЭМ!$A$39:$A$789,$A178,СВЦЭМ!$B$39:$B$789,C$155)+'СЕТ СН'!$F$12</f>
        <v>180.96223703999999</v>
      </c>
      <c r="D178" s="36">
        <f>SUMIFS(СВЦЭМ!$E$39:$E$789,СВЦЭМ!$A$39:$A$789,$A178,СВЦЭМ!$B$39:$B$789,D$155)+'СЕТ СН'!$F$12</f>
        <v>186.98888743000001</v>
      </c>
      <c r="E178" s="36">
        <f>SUMIFS(СВЦЭМ!$E$39:$E$789,СВЦЭМ!$A$39:$A$789,$A178,СВЦЭМ!$B$39:$B$789,E$155)+'СЕТ СН'!$F$12</f>
        <v>192.79333947999999</v>
      </c>
      <c r="F178" s="36">
        <f>SUMIFS(СВЦЭМ!$E$39:$E$789,СВЦЭМ!$A$39:$A$789,$A178,СВЦЭМ!$B$39:$B$789,F$155)+'СЕТ СН'!$F$12</f>
        <v>187.62376836000001</v>
      </c>
      <c r="G178" s="36">
        <f>SUMIFS(СВЦЭМ!$E$39:$E$789,СВЦЭМ!$A$39:$A$789,$A178,СВЦЭМ!$B$39:$B$789,G$155)+'СЕТ СН'!$F$12</f>
        <v>185.44234814000001</v>
      </c>
      <c r="H178" s="36">
        <f>SUMIFS(СВЦЭМ!$E$39:$E$789,СВЦЭМ!$A$39:$A$789,$A178,СВЦЭМ!$B$39:$B$789,H$155)+'СЕТ СН'!$F$12</f>
        <v>183.60212468</v>
      </c>
      <c r="I178" s="36">
        <f>SUMIFS(СВЦЭМ!$E$39:$E$789,СВЦЭМ!$A$39:$A$789,$A178,СВЦЭМ!$B$39:$B$789,I$155)+'СЕТ СН'!$F$12</f>
        <v>182.21459533999999</v>
      </c>
      <c r="J178" s="36">
        <f>SUMIFS(СВЦЭМ!$E$39:$E$789,СВЦЭМ!$A$39:$A$789,$A178,СВЦЭМ!$B$39:$B$789,J$155)+'СЕТ СН'!$F$12</f>
        <v>175.95306393000001</v>
      </c>
      <c r="K178" s="36">
        <f>SUMIFS(СВЦЭМ!$E$39:$E$789,СВЦЭМ!$A$39:$A$789,$A178,СВЦЭМ!$B$39:$B$789,K$155)+'СЕТ СН'!$F$12</f>
        <v>169.59213553000001</v>
      </c>
      <c r="L178" s="36">
        <f>SUMIFS(СВЦЭМ!$E$39:$E$789,СВЦЭМ!$A$39:$A$789,$A178,СВЦЭМ!$B$39:$B$789,L$155)+'СЕТ СН'!$F$12</f>
        <v>168.94188552</v>
      </c>
      <c r="M178" s="36">
        <f>SUMIFS(СВЦЭМ!$E$39:$E$789,СВЦЭМ!$A$39:$A$789,$A178,СВЦЭМ!$B$39:$B$789,M$155)+'СЕТ СН'!$F$12</f>
        <v>170.18044710999999</v>
      </c>
      <c r="N178" s="36">
        <f>SUMIFS(СВЦЭМ!$E$39:$E$789,СВЦЭМ!$A$39:$A$789,$A178,СВЦЭМ!$B$39:$B$789,N$155)+'СЕТ СН'!$F$12</f>
        <v>170.58381021</v>
      </c>
      <c r="O178" s="36">
        <f>SUMIFS(СВЦЭМ!$E$39:$E$789,СВЦЭМ!$A$39:$A$789,$A178,СВЦЭМ!$B$39:$B$789,O$155)+'СЕТ СН'!$F$12</f>
        <v>172.75962656999999</v>
      </c>
      <c r="P178" s="36">
        <f>SUMIFS(СВЦЭМ!$E$39:$E$789,СВЦЭМ!$A$39:$A$789,$A178,СВЦЭМ!$B$39:$B$789,P$155)+'СЕТ СН'!$F$12</f>
        <v>175.91061811</v>
      </c>
      <c r="Q178" s="36">
        <f>SUMIFS(СВЦЭМ!$E$39:$E$789,СВЦЭМ!$A$39:$A$789,$A178,СВЦЭМ!$B$39:$B$789,Q$155)+'СЕТ СН'!$F$12</f>
        <v>177.01016175999999</v>
      </c>
      <c r="R178" s="36">
        <f>SUMIFS(СВЦЭМ!$E$39:$E$789,СВЦЭМ!$A$39:$A$789,$A178,СВЦЭМ!$B$39:$B$789,R$155)+'СЕТ СН'!$F$12</f>
        <v>174.64957168000001</v>
      </c>
      <c r="S178" s="36">
        <f>SUMIFS(СВЦЭМ!$E$39:$E$789,СВЦЭМ!$A$39:$A$789,$A178,СВЦЭМ!$B$39:$B$789,S$155)+'СЕТ СН'!$F$12</f>
        <v>172.88816908999999</v>
      </c>
      <c r="T178" s="36">
        <f>SUMIFS(СВЦЭМ!$E$39:$E$789,СВЦЭМ!$A$39:$A$789,$A178,СВЦЭМ!$B$39:$B$789,T$155)+'СЕТ СН'!$F$12</f>
        <v>171.54219315</v>
      </c>
      <c r="U178" s="36">
        <f>SUMIFS(СВЦЭМ!$E$39:$E$789,СВЦЭМ!$A$39:$A$789,$A178,СВЦЭМ!$B$39:$B$789,U$155)+'СЕТ СН'!$F$12</f>
        <v>171.37286281999999</v>
      </c>
      <c r="V178" s="36">
        <f>SUMIFS(СВЦЭМ!$E$39:$E$789,СВЦЭМ!$A$39:$A$789,$A178,СВЦЭМ!$B$39:$B$789,V$155)+'СЕТ СН'!$F$12</f>
        <v>169.41107757</v>
      </c>
      <c r="W178" s="36">
        <f>SUMIFS(СВЦЭМ!$E$39:$E$789,СВЦЭМ!$A$39:$A$789,$A178,СВЦЭМ!$B$39:$B$789,W$155)+'СЕТ СН'!$F$12</f>
        <v>169.35611994999999</v>
      </c>
      <c r="X178" s="36">
        <f>SUMIFS(СВЦЭМ!$E$39:$E$789,СВЦЭМ!$A$39:$A$789,$A178,СВЦЭМ!$B$39:$B$789,X$155)+'СЕТ СН'!$F$12</f>
        <v>174.33904261999999</v>
      </c>
      <c r="Y178" s="36">
        <f>SUMIFS(СВЦЭМ!$E$39:$E$789,СВЦЭМ!$A$39:$A$789,$A178,СВЦЭМ!$B$39:$B$789,Y$155)+'СЕТ СН'!$F$12</f>
        <v>176.87170221</v>
      </c>
    </row>
    <row r="179" spans="1:32" ht="15.75" x14ac:dyDescent="0.2">
      <c r="A179" s="35">
        <f t="shared" si="4"/>
        <v>45650</v>
      </c>
      <c r="B179" s="36">
        <f>SUMIFS(СВЦЭМ!$E$39:$E$789,СВЦЭМ!$A$39:$A$789,$A179,СВЦЭМ!$B$39:$B$789,B$155)+'СЕТ СН'!$F$12</f>
        <v>181.85842177000001</v>
      </c>
      <c r="C179" s="36">
        <f>SUMIFS(СВЦЭМ!$E$39:$E$789,СВЦЭМ!$A$39:$A$789,$A179,СВЦЭМ!$B$39:$B$789,C$155)+'СЕТ СН'!$F$12</f>
        <v>191.10136980999999</v>
      </c>
      <c r="D179" s="36">
        <f>SUMIFS(СВЦЭМ!$E$39:$E$789,СВЦЭМ!$A$39:$A$789,$A179,СВЦЭМ!$B$39:$B$789,D$155)+'СЕТ СН'!$F$12</f>
        <v>190.72349172</v>
      </c>
      <c r="E179" s="36">
        <f>SUMIFS(СВЦЭМ!$E$39:$E$789,СВЦЭМ!$A$39:$A$789,$A179,СВЦЭМ!$B$39:$B$789,E$155)+'СЕТ СН'!$F$12</f>
        <v>190.76143522999999</v>
      </c>
      <c r="F179" s="36">
        <f>SUMIFS(СВЦЭМ!$E$39:$E$789,СВЦЭМ!$A$39:$A$789,$A179,СВЦЭМ!$B$39:$B$789,F$155)+'СЕТ СН'!$F$12</f>
        <v>189.98658674999999</v>
      </c>
      <c r="G179" s="36">
        <f>SUMIFS(СВЦЭМ!$E$39:$E$789,СВЦЭМ!$A$39:$A$789,$A179,СВЦЭМ!$B$39:$B$789,G$155)+'СЕТ СН'!$F$12</f>
        <v>188.50433182</v>
      </c>
      <c r="H179" s="36">
        <f>SUMIFS(СВЦЭМ!$E$39:$E$789,СВЦЭМ!$A$39:$A$789,$A179,СВЦЭМ!$B$39:$B$789,H$155)+'СЕТ СН'!$F$12</f>
        <v>187.00823409</v>
      </c>
      <c r="I179" s="36">
        <f>SUMIFS(СВЦЭМ!$E$39:$E$789,СВЦЭМ!$A$39:$A$789,$A179,СВЦЭМ!$B$39:$B$789,I$155)+'СЕТ СН'!$F$12</f>
        <v>181.50117653999999</v>
      </c>
      <c r="J179" s="36">
        <f>SUMIFS(СВЦЭМ!$E$39:$E$789,СВЦЭМ!$A$39:$A$789,$A179,СВЦЭМ!$B$39:$B$789,J$155)+'СЕТ СН'!$F$12</f>
        <v>178.72308662</v>
      </c>
      <c r="K179" s="36">
        <f>SUMIFS(СВЦЭМ!$E$39:$E$789,СВЦЭМ!$A$39:$A$789,$A179,СВЦЭМ!$B$39:$B$789,K$155)+'СЕТ СН'!$F$12</f>
        <v>179.38505755</v>
      </c>
      <c r="L179" s="36">
        <f>SUMIFS(СВЦЭМ!$E$39:$E$789,СВЦЭМ!$A$39:$A$789,$A179,СВЦЭМ!$B$39:$B$789,L$155)+'СЕТ СН'!$F$12</f>
        <v>176.60106447999999</v>
      </c>
      <c r="M179" s="36">
        <f>SUMIFS(СВЦЭМ!$E$39:$E$789,СВЦЭМ!$A$39:$A$789,$A179,СВЦЭМ!$B$39:$B$789,M$155)+'СЕТ СН'!$F$12</f>
        <v>170.59807158999999</v>
      </c>
      <c r="N179" s="36">
        <f>SUMIFS(СВЦЭМ!$E$39:$E$789,СВЦЭМ!$A$39:$A$789,$A179,СВЦЭМ!$B$39:$B$789,N$155)+'СЕТ СН'!$F$12</f>
        <v>172.33587025</v>
      </c>
      <c r="O179" s="36">
        <f>SUMIFS(СВЦЭМ!$E$39:$E$789,СВЦЭМ!$A$39:$A$789,$A179,СВЦЭМ!$B$39:$B$789,O$155)+'СЕТ СН'!$F$12</f>
        <v>176.98430303999999</v>
      </c>
      <c r="P179" s="36">
        <f>SUMIFS(СВЦЭМ!$E$39:$E$789,СВЦЭМ!$A$39:$A$789,$A179,СВЦЭМ!$B$39:$B$789,P$155)+'СЕТ СН'!$F$12</f>
        <v>176.4985528</v>
      </c>
      <c r="Q179" s="36">
        <f>SUMIFS(СВЦЭМ!$E$39:$E$789,СВЦЭМ!$A$39:$A$789,$A179,СВЦЭМ!$B$39:$B$789,Q$155)+'СЕТ СН'!$F$12</f>
        <v>170.92501279000001</v>
      </c>
      <c r="R179" s="36">
        <f>SUMIFS(СВЦЭМ!$E$39:$E$789,СВЦЭМ!$A$39:$A$789,$A179,СВЦЭМ!$B$39:$B$789,R$155)+'СЕТ СН'!$F$12</f>
        <v>172.38817011</v>
      </c>
      <c r="S179" s="36">
        <f>SUMIFS(СВЦЭМ!$E$39:$E$789,СВЦЭМ!$A$39:$A$789,$A179,СВЦЭМ!$B$39:$B$789,S$155)+'СЕТ СН'!$F$12</f>
        <v>174.36823011999999</v>
      </c>
      <c r="T179" s="36">
        <f>SUMIFS(СВЦЭМ!$E$39:$E$789,СВЦЭМ!$A$39:$A$789,$A179,СВЦЭМ!$B$39:$B$789,T$155)+'СЕТ СН'!$F$12</f>
        <v>177.60974071000001</v>
      </c>
      <c r="U179" s="36">
        <f>SUMIFS(СВЦЭМ!$E$39:$E$789,СВЦЭМ!$A$39:$A$789,$A179,СВЦЭМ!$B$39:$B$789,U$155)+'СЕТ СН'!$F$12</f>
        <v>177.85511385000001</v>
      </c>
      <c r="V179" s="36">
        <f>SUMIFS(СВЦЭМ!$E$39:$E$789,СВЦЭМ!$A$39:$A$789,$A179,СВЦЭМ!$B$39:$B$789,V$155)+'СЕТ СН'!$F$12</f>
        <v>178.89895172000001</v>
      </c>
      <c r="W179" s="36">
        <f>SUMIFS(СВЦЭМ!$E$39:$E$789,СВЦЭМ!$A$39:$A$789,$A179,СВЦЭМ!$B$39:$B$789,W$155)+'СЕТ СН'!$F$12</f>
        <v>180.88301324</v>
      </c>
      <c r="X179" s="36">
        <f>SUMIFS(СВЦЭМ!$E$39:$E$789,СВЦЭМ!$A$39:$A$789,$A179,СВЦЭМ!$B$39:$B$789,X$155)+'СЕТ СН'!$F$12</f>
        <v>183.81673900999999</v>
      </c>
      <c r="Y179" s="36">
        <f>SUMIFS(СВЦЭМ!$E$39:$E$789,СВЦЭМ!$A$39:$A$789,$A179,СВЦЭМ!$B$39:$B$789,Y$155)+'СЕТ СН'!$F$12</f>
        <v>184.60316975000001</v>
      </c>
    </row>
    <row r="180" spans="1:32" ht="15.75" x14ac:dyDescent="0.2">
      <c r="A180" s="35">
        <f t="shared" si="4"/>
        <v>45651</v>
      </c>
      <c r="B180" s="36">
        <f>SUMIFS(СВЦЭМ!$E$39:$E$789,СВЦЭМ!$A$39:$A$789,$A180,СВЦЭМ!$B$39:$B$789,B$155)+'СЕТ СН'!$F$12</f>
        <v>175.24248821</v>
      </c>
      <c r="C180" s="36">
        <f>SUMIFS(СВЦЭМ!$E$39:$E$789,СВЦЭМ!$A$39:$A$789,$A180,СВЦЭМ!$B$39:$B$789,C$155)+'СЕТ СН'!$F$12</f>
        <v>178.84348771000001</v>
      </c>
      <c r="D180" s="36">
        <f>SUMIFS(СВЦЭМ!$E$39:$E$789,СВЦЭМ!$A$39:$A$789,$A180,СВЦЭМ!$B$39:$B$789,D$155)+'СЕТ СН'!$F$12</f>
        <v>179.83700673999999</v>
      </c>
      <c r="E180" s="36">
        <f>SUMIFS(СВЦЭМ!$E$39:$E$789,СВЦЭМ!$A$39:$A$789,$A180,СВЦЭМ!$B$39:$B$789,E$155)+'СЕТ СН'!$F$12</f>
        <v>182.88478011000001</v>
      </c>
      <c r="F180" s="36">
        <f>SUMIFS(СВЦЭМ!$E$39:$E$789,СВЦЭМ!$A$39:$A$789,$A180,СВЦЭМ!$B$39:$B$789,F$155)+'СЕТ СН'!$F$12</f>
        <v>183.39582963000001</v>
      </c>
      <c r="G180" s="36">
        <f>SUMIFS(СВЦЭМ!$E$39:$E$789,СВЦЭМ!$A$39:$A$789,$A180,СВЦЭМ!$B$39:$B$789,G$155)+'СЕТ СН'!$F$12</f>
        <v>179.67296640999999</v>
      </c>
      <c r="H180" s="36">
        <f>SUMIFS(СВЦЭМ!$E$39:$E$789,СВЦЭМ!$A$39:$A$789,$A180,СВЦЭМ!$B$39:$B$789,H$155)+'СЕТ СН'!$F$12</f>
        <v>174.10239823000001</v>
      </c>
      <c r="I180" s="36">
        <f>SUMIFS(СВЦЭМ!$E$39:$E$789,СВЦЭМ!$A$39:$A$789,$A180,СВЦЭМ!$B$39:$B$789,I$155)+'СЕТ СН'!$F$12</f>
        <v>165.37851707999999</v>
      </c>
      <c r="J180" s="36">
        <f>SUMIFS(СВЦЭМ!$E$39:$E$789,СВЦЭМ!$A$39:$A$789,$A180,СВЦЭМ!$B$39:$B$789,J$155)+'СЕТ СН'!$F$12</f>
        <v>163.83509470000001</v>
      </c>
      <c r="K180" s="36">
        <f>SUMIFS(СВЦЭМ!$E$39:$E$789,СВЦЭМ!$A$39:$A$789,$A180,СВЦЭМ!$B$39:$B$789,K$155)+'СЕТ СН'!$F$12</f>
        <v>162.61681906999999</v>
      </c>
      <c r="L180" s="36">
        <f>SUMIFS(СВЦЭМ!$E$39:$E$789,СВЦЭМ!$A$39:$A$789,$A180,СВЦЭМ!$B$39:$B$789,L$155)+'СЕТ СН'!$F$12</f>
        <v>161.09029136999999</v>
      </c>
      <c r="M180" s="36">
        <f>SUMIFS(СВЦЭМ!$E$39:$E$789,СВЦЭМ!$A$39:$A$789,$A180,СВЦЭМ!$B$39:$B$789,M$155)+'СЕТ СН'!$F$12</f>
        <v>158.94011709</v>
      </c>
      <c r="N180" s="36">
        <f>SUMIFS(СВЦЭМ!$E$39:$E$789,СВЦЭМ!$A$39:$A$789,$A180,СВЦЭМ!$B$39:$B$789,N$155)+'СЕТ СН'!$F$12</f>
        <v>159.07435925999999</v>
      </c>
      <c r="O180" s="36">
        <f>SUMIFS(СВЦЭМ!$E$39:$E$789,СВЦЭМ!$A$39:$A$789,$A180,СВЦЭМ!$B$39:$B$789,O$155)+'СЕТ СН'!$F$12</f>
        <v>159.98086663999999</v>
      </c>
      <c r="P180" s="36">
        <f>SUMIFS(СВЦЭМ!$E$39:$E$789,СВЦЭМ!$A$39:$A$789,$A180,СВЦЭМ!$B$39:$B$789,P$155)+'СЕТ СН'!$F$12</f>
        <v>160.21764597999999</v>
      </c>
      <c r="Q180" s="36">
        <f>SUMIFS(СВЦЭМ!$E$39:$E$789,СВЦЭМ!$A$39:$A$789,$A180,СВЦЭМ!$B$39:$B$789,Q$155)+'СЕТ СН'!$F$12</f>
        <v>160.59075390999999</v>
      </c>
      <c r="R180" s="36">
        <f>SUMIFS(СВЦЭМ!$E$39:$E$789,СВЦЭМ!$A$39:$A$789,$A180,СВЦЭМ!$B$39:$B$789,R$155)+'СЕТ СН'!$F$12</f>
        <v>160.39832783</v>
      </c>
      <c r="S180" s="36">
        <f>SUMIFS(СВЦЭМ!$E$39:$E$789,СВЦЭМ!$A$39:$A$789,$A180,СВЦЭМ!$B$39:$B$789,S$155)+'СЕТ СН'!$F$12</f>
        <v>158.77359145</v>
      </c>
      <c r="T180" s="36">
        <f>SUMIFS(СВЦЭМ!$E$39:$E$789,СВЦЭМ!$A$39:$A$789,$A180,СВЦЭМ!$B$39:$B$789,T$155)+'СЕТ СН'!$F$12</f>
        <v>160.62376148999999</v>
      </c>
      <c r="U180" s="36">
        <f>SUMIFS(СВЦЭМ!$E$39:$E$789,СВЦЭМ!$A$39:$A$789,$A180,СВЦЭМ!$B$39:$B$789,U$155)+'СЕТ СН'!$F$12</f>
        <v>160.41614319000001</v>
      </c>
      <c r="V180" s="36">
        <f>SUMIFS(СВЦЭМ!$E$39:$E$789,СВЦЭМ!$A$39:$A$789,$A180,СВЦЭМ!$B$39:$B$789,V$155)+'СЕТ СН'!$F$12</f>
        <v>161.09613117999999</v>
      </c>
      <c r="W180" s="36">
        <f>SUMIFS(СВЦЭМ!$E$39:$E$789,СВЦЭМ!$A$39:$A$789,$A180,СВЦЭМ!$B$39:$B$789,W$155)+'СЕТ СН'!$F$12</f>
        <v>164.0040333</v>
      </c>
      <c r="X180" s="36">
        <f>SUMIFS(СВЦЭМ!$E$39:$E$789,СВЦЭМ!$A$39:$A$789,$A180,СВЦЭМ!$B$39:$B$789,X$155)+'СЕТ СН'!$F$12</f>
        <v>163.40351379000001</v>
      </c>
      <c r="Y180" s="36">
        <f>SUMIFS(СВЦЭМ!$E$39:$E$789,СВЦЭМ!$A$39:$A$789,$A180,СВЦЭМ!$B$39:$B$789,Y$155)+'СЕТ СН'!$F$12</f>
        <v>168.16057989000001</v>
      </c>
    </row>
    <row r="181" spans="1:32" ht="15.75" x14ac:dyDescent="0.2">
      <c r="A181" s="35">
        <f t="shared" si="4"/>
        <v>45652</v>
      </c>
      <c r="B181" s="36">
        <f>SUMIFS(СВЦЭМ!$E$39:$E$789,СВЦЭМ!$A$39:$A$789,$A181,СВЦЭМ!$B$39:$B$789,B$155)+'СЕТ СН'!$F$12</f>
        <v>181.49558718</v>
      </c>
      <c r="C181" s="36">
        <f>SUMIFS(СВЦЭМ!$E$39:$E$789,СВЦЭМ!$A$39:$A$789,$A181,СВЦЭМ!$B$39:$B$789,C$155)+'СЕТ СН'!$F$12</f>
        <v>184.84714880999999</v>
      </c>
      <c r="D181" s="36">
        <f>SUMIFS(СВЦЭМ!$E$39:$E$789,СВЦЭМ!$A$39:$A$789,$A181,СВЦЭМ!$B$39:$B$789,D$155)+'СЕТ СН'!$F$12</f>
        <v>187.16684346</v>
      </c>
      <c r="E181" s="36">
        <f>SUMIFS(СВЦЭМ!$E$39:$E$789,СВЦЭМ!$A$39:$A$789,$A181,СВЦЭМ!$B$39:$B$789,E$155)+'СЕТ СН'!$F$12</f>
        <v>187.60295944000001</v>
      </c>
      <c r="F181" s="36">
        <f>SUMIFS(СВЦЭМ!$E$39:$E$789,СВЦЭМ!$A$39:$A$789,$A181,СВЦЭМ!$B$39:$B$789,F$155)+'СЕТ СН'!$F$12</f>
        <v>187.21861064999999</v>
      </c>
      <c r="G181" s="36">
        <f>SUMIFS(СВЦЭМ!$E$39:$E$789,СВЦЭМ!$A$39:$A$789,$A181,СВЦЭМ!$B$39:$B$789,G$155)+'СЕТ СН'!$F$12</f>
        <v>185.15498489999999</v>
      </c>
      <c r="H181" s="36">
        <f>SUMIFS(СВЦЭМ!$E$39:$E$789,СВЦЭМ!$A$39:$A$789,$A181,СВЦЭМ!$B$39:$B$789,H$155)+'СЕТ СН'!$F$12</f>
        <v>177.99167965999999</v>
      </c>
      <c r="I181" s="36">
        <f>SUMIFS(СВЦЭМ!$E$39:$E$789,СВЦЭМ!$A$39:$A$789,$A181,СВЦЭМ!$B$39:$B$789,I$155)+'СЕТ СН'!$F$12</f>
        <v>172.41457733999999</v>
      </c>
      <c r="J181" s="36">
        <f>SUMIFS(СВЦЭМ!$E$39:$E$789,СВЦЭМ!$A$39:$A$789,$A181,СВЦЭМ!$B$39:$B$789,J$155)+'СЕТ СН'!$F$12</f>
        <v>169.4146734</v>
      </c>
      <c r="K181" s="36">
        <f>SUMIFS(СВЦЭМ!$E$39:$E$789,СВЦЭМ!$A$39:$A$789,$A181,СВЦЭМ!$B$39:$B$789,K$155)+'СЕТ СН'!$F$12</f>
        <v>167.69951449000001</v>
      </c>
      <c r="L181" s="36">
        <f>SUMIFS(СВЦЭМ!$E$39:$E$789,СВЦЭМ!$A$39:$A$789,$A181,СВЦЭМ!$B$39:$B$789,L$155)+'СЕТ СН'!$F$12</f>
        <v>167.63929777000001</v>
      </c>
      <c r="M181" s="36">
        <f>SUMIFS(СВЦЭМ!$E$39:$E$789,СВЦЭМ!$A$39:$A$789,$A181,СВЦЭМ!$B$39:$B$789,M$155)+'СЕТ СН'!$F$12</f>
        <v>166.47664323000001</v>
      </c>
      <c r="N181" s="36">
        <f>SUMIFS(СВЦЭМ!$E$39:$E$789,СВЦЭМ!$A$39:$A$789,$A181,СВЦЭМ!$B$39:$B$789,N$155)+'СЕТ СН'!$F$12</f>
        <v>166.59864024000001</v>
      </c>
      <c r="O181" s="36">
        <f>SUMIFS(СВЦЭМ!$E$39:$E$789,СВЦЭМ!$A$39:$A$789,$A181,СВЦЭМ!$B$39:$B$789,O$155)+'СЕТ СН'!$F$12</f>
        <v>165.94779606</v>
      </c>
      <c r="P181" s="36">
        <f>SUMIFS(СВЦЭМ!$E$39:$E$789,СВЦЭМ!$A$39:$A$789,$A181,СВЦЭМ!$B$39:$B$789,P$155)+'СЕТ СН'!$F$12</f>
        <v>167.03956235000001</v>
      </c>
      <c r="Q181" s="36">
        <f>SUMIFS(СВЦЭМ!$E$39:$E$789,СВЦЭМ!$A$39:$A$789,$A181,СВЦЭМ!$B$39:$B$789,Q$155)+'СЕТ СН'!$F$12</f>
        <v>171.54094723</v>
      </c>
      <c r="R181" s="36">
        <f>SUMIFS(СВЦЭМ!$E$39:$E$789,СВЦЭМ!$A$39:$A$789,$A181,СВЦЭМ!$B$39:$B$789,R$155)+'СЕТ СН'!$F$12</f>
        <v>167.76951005000001</v>
      </c>
      <c r="S181" s="36">
        <f>SUMIFS(СВЦЭМ!$E$39:$E$789,СВЦЭМ!$A$39:$A$789,$A181,СВЦЭМ!$B$39:$B$789,S$155)+'СЕТ СН'!$F$12</f>
        <v>168.4555584</v>
      </c>
      <c r="T181" s="36">
        <f>SUMIFS(СВЦЭМ!$E$39:$E$789,СВЦЭМ!$A$39:$A$789,$A181,СВЦЭМ!$B$39:$B$789,T$155)+'СЕТ СН'!$F$12</f>
        <v>166.85986416</v>
      </c>
      <c r="U181" s="36">
        <f>SUMIFS(СВЦЭМ!$E$39:$E$789,СВЦЭМ!$A$39:$A$789,$A181,СВЦЭМ!$B$39:$B$789,U$155)+'СЕТ СН'!$F$12</f>
        <v>168.05883352999999</v>
      </c>
      <c r="V181" s="36">
        <f>SUMIFS(СВЦЭМ!$E$39:$E$789,СВЦЭМ!$A$39:$A$789,$A181,СВЦЭМ!$B$39:$B$789,V$155)+'СЕТ СН'!$F$12</f>
        <v>170.39369047</v>
      </c>
      <c r="W181" s="36">
        <f>SUMIFS(СВЦЭМ!$E$39:$E$789,СВЦЭМ!$A$39:$A$789,$A181,СВЦЭМ!$B$39:$B$789,W$155)+'СЕТ СН'!$F$12</f>
        <v>171.33556870000001</v>
      </c>
      <c r="X181" s="36">
        <f>SUMIFS(СВЦЭМ!$E$39:$E$789,СВЦЭМ!$A$39:$A$789,$A181,СВЦЭМ!$B$39:$B$789,X$155)+'СЕТ СН'!$F$12</f>
        <v>172.27501737</v>
      </c>
      <c r="Y181" s="36">
        <f>SUMIFS(СВЦЭМ!$E$39:$E$789,СВЦЭМ!$A$39:$A$789,$A181,СВЦЭМ!$B$39:$B$789,Y$155)+'СЕТ СН'!$F$12</f>
        <v>173.71464965000001</v>
      </c>
    </row>
    <row r="182" spans="1:32" ht="15.75" x14ac:dyDescent="0.2">
      <c r="A182" s="35">
        <f t="shared" si="4"/>
        <v>45653</v>
      </c>
      <c r="B182" s="36">
        <f>SUMIFS(СВЦЭМ!$E$39:$E$789,СВЦЭМ!$A$39:$A$789,$A182,СВЦЭМ!$B$39:$B$789,B$155)+'СЕТ СН'!$F$12</f>
        <v>182.63194143999999</v>
      </c>
      <c r="C182" s="36">
        <f>SUMIFS(СВЦЭМ!$E$39:$E$789,СВЦЭМ!$A$39:$A$789,$A182,СВЦЭМ!$B$39:$B$789,C$155)+'СЕТ СН'!$F$12</f>
        <v>184.1970263</v>
      </c>
      <c r="D182" s="36">
        <f>SUMIFS(СВЦЭМ!$E$39:$E$789,СВЦЭМ!$A$39:$A$789,$A182,СВЦЭМ!$B$39:$B$789,D$155)+'СЕТ СН'!$F$12</f>
        <v>185.21540300999999</v>
      </c>
      <c r="E182" s="36">
        <f>SUMIFS(СВЦЭМ!$E$39:$E$789,СВЦЭМ!$A$39:$A$789,$A182,СВЦЭМ!$B$39:$B$789,E$155)+'СЕТ СН'!$F$12</f>
        <v>186.03983062</v>
      </c>
      <c r="F182" s="36">
        <f>SUMIFS(СВЦЭМ!$E$39:$E$789,СВЦЭМ!$A$39:$A$789,$A182,СВЦЭМ!$B$39:$B$789,F$155)+'СЕТ СН'!$F$12</f>
        <v>185.36820642000001</v>
      </c>
      <c r="G182" s="36">
        <f>SUMIFS(СВЦЭМ!$E$39:$E$789,СВЦЭМ!$A$39:$A$789,$A182,СВЦЭМ!$B$39:$B$789,G$155)+'СЕТ СН'!$F$12</f>
        <v>182.70406878</v>
      </c>
      <c r="H182" s="36">
        <f>SUMIFS(СВЦЭМ!$E$39:$E$789,СВЦЭМ!$A$39:$A$789,$A182,СВЦЭМ!$B$39:$B$789,H$155)+'СЕТ СН'!$F$12</f>
        <v>175.79583914</v>
      </c>
      <c r="I182" s="36">
        <f>SUMIFS(СВЦЭМ!$E$39:$E$789,СВЦЭМ!$A$39:$A$789,$A182,СВЦЭМ!$B$39:$B$789,I$155)+'СЕТ СН'!$F$12</f>
        <v>168.23794046</v>
      </c>
      <c r="J182" s="36">
        <f>SUMIFS(СВЦЭМ!$E$39:$E$789,СВЦЭМ!$A$39:$A$789,$A182,СВЦЭМ!$B$39:$B$789,J$155)+'СЕТ СН'!$F$12</f>
        <v>165.97379781000001</v>
      </c>
      <c r="K182" s="36">
        <f>SUMIFS(СВЦЭМ!$E$39:$E$789,СВЦЭМ!$A$39:$A$789,$A182,СВЦЭМ!$B$39:$B$789,K$155)+'СЕТ СН'!$F$12</f>
        <v>165.98516676</v>
      </c>
      <c r="L182" s="36">
        <f>SUMIFS(СВЦЭМ!$E$39:$E$789,СВЦЭМ!$A$39:$A$789,$A182,СВЦЭМ!$B$39:$B$789,L$155)+'СЕТ СН'!$F$12</f>
        <v>167.89016046</v>
      </c>
      <c r="M182" s="36">
        <f>SUMIFS(СВЦЭМ!$E$39:$E$789,СВЦЭМ!$A$39:$A$789,$A182,СВЦЭМ!$B$39:$B$789,M$155)+'СЕТ СН'!$F$12</f>
        <v>173.19630996000001</v>
      </c>
      <c r="N182" s="36">
        <f>SUMIFS(СВЦЭМ!$E$39:$E$789,СВЦЭМ!$A$39:$A$789,$A182,СВЦЭМ!$B$39:$B$789,N$155)+'СЕТ СН'!$F$12</f>
        <v>175.14576425999999</v>
      </c>
      <c r="O182" s="36">
        <f>SUMIFS(СВЦЭМ!$E$39:$E$789,СВЦЭМ!$A$39:$A$789,$A182,СВЦЭМ!$B$39:$B$789,O$155)+'СЕТ СН'!$F$12</f>
        <v>175.25436196000001</v>
      </c>
      <c r="P182" s="36">
        <f>SUMIFS(СВЦЭМ!$E$39:$E$789,СВЦЭМ!$A$39:$A$789,$A182,СВЦЭМ!$B$39:$B$789,P$155)+'СЕТ СН'!$F$12</f>
        <v>174.14504837000001</v>
      </c>
      <c r="Q182" s="36">
        <f>SUMIFS(СВЦЭМ!$E$39:$E$789,СВЦЭМ!$A$39:$A$789,$A182,СВЦЭМ!$B$39:$B$789,Q$155)+'СЕТ СН'!$F$12</f>
        <v>175.17141715</v>
      </c>
      <c r="R182" s="36">
        <f>SUMIFS(СВЦЭМ!$E$39:$E$789,СВЦЭМ!$A$39:$A$789,$A182,СВЦЭМ!$B$39:$B$789,R$155)+'СЕТ СН'!$F$12</f>
        <v>174.39902468</v>
      </c>
      <c r="S182" s="36">
        <f>SUMIFS(СВЦЭМ!$E$39:$E$789,СВЦЭМ!$A$39:$A$789,$A182,СВЦЭМ!$B$39:$B$789,S$155)+'СЕТ СН'!$F$12</f>
        <v>173.22176585</v>
      </c>
      <c r="T182" s="36">
        <f>SUMIFS(СВЦЭМ!$E$39:$E$789,СВЦЭМ!$A$39:$A$789,$A182,СВЦЭМ!$B$39:$B$789,T$155)+'СЕТ СН'!$F$12</f>
        <v>170.71130536000001</v>
      </c>
      <c r="U182" s="36">
        <f>SUMIFS(СВЦЭМ!$E$39:$E$789,СВЦЭМ!$A$39:$A$789,$A182,СВЦЭМ!$B$39:$B$789,U$155)+'СЕТ СН'!$F$12</f>
        <v>168.04637206000001</v>
      </c>
      <c r="V182" s="36">
        <f>SUMIFS(СВЦЭМ!$E$39:$E$789,СВЦЭМ!$A$39:$A$789,$A182,СВЦЭМ!$B$39:$B$789,V$155)+'СЕТ СН'!$F$12</f>
        <v>168.90276028</v>
      </c>
      <c r="W182" s="36">
        <f>SUMIFS(СВЦЭМ!$E$39:$E$789,СВЦЭМ!$A$39:$A$789,$A182,СВЦЭМ!$B$39:$B$789,W$155)+'СЕТ СН'!$F$12</f>
        <v>171.53930471999999</v>
      </c>
      <c r="X182" s="36">
        <f>SUMIFS(СВЦЭМ!$E$39:$E$789,СВЦЭМ!$A$39:$A$789,$A182,СВЦЭМ!$B$39:$B$789,X$155)+'СЕТ СН'!$F$12</f>
        <v>175.38695154000001</v>
      </c>
      <c r="Y182" s="36">
        <f>SUMIFS(СВЦЭМ!$E$39:$E$789,СВЦЭМ!$A$39:$A$789,$A182,СВЦЭМ!$B$39:$B$789,Y$155)+'СЕТ СН'!$F$12</f>
        <v>175.76172586000001</v>
      </c>
    </row>
    <row r="183" spans="1:32" ht="15.75" x14ac:dyDescent="0.2">
      <c r="A183" s="35">
        <f t="shared" si="4"/>
        <v>45654</v>
      </c>
      <c r="B183" s="36">
        <f>SUMIFS(СВЦЭМ!$E$39:$E$789,СВЦЭМ!$A$39:$A$789,$A183,СВЦЭМ!$B$39:$B$789,B$155)+'СЕТ СН'!$F$12</f>
        <v>176.05305663999999</v>
      </c>
      <c r="C183" s="36">
        <f>SUMIFS(СВЦЭМ!$E$39:$E$789,СВЦЭМ!$A$39:$A$789,$A183,СВЦЭМ!$B$39:$B$789,C$155)+'СЕТ СН'!$F$12</f>
        <v>179.53800815</v>
      </c>
      <c r="D183" s="36">
        <f>SUMIFS(СВЦЭМ!$E$39:$E$789,СВЦЭМ!$A$39:$A$789,$A183,СВЦЭМ!$B$39:$B$789,D$155)+'СЕТ СН'!$F$12</f>
        <v>184.17571484000001</v>
      </c>
      <c r="E183" s="36">
        <f>SUMIFS(СВЦЭМ!$E$39:$E$789,СВЦЭМ!$A$39:$A$789,$A183,СВЦЭМ!$B$39:$B$789,E$155)+'СЕТ СН'!$F$12</f>
        <v>185.90309378000001</v>
      </c>
      <c r="F183" s="36">
        <f>SUMIFS(СВЦЭМ!$E$39:$E$789,СВЦЭМ!$A$39:$A$789,$A183,СВЦЭМ!$B$39:$B$789,F$155)+'СЕТ СН'!$F$12</f>
        <v>185.86586192999999</v>
      </c>
      <c r="G183" s="36">
        <f>SUMIFS(СВЦЭМ!$E$39:$E$789,СВЦЭМ!$A$39:$A$789,$A183,СВЦЭМ!$B$39:$B$789,G$155)+'СЕТ СН'!$F$12</f>
        <v>183.32308573</v>
      </c>
      <c r="H183" s="36">
        <f>SUMIFS(СВЦЭМ!$E$39:$E$789,СВЦЭМ!$A$39:$A$789,$A183,СВЦЭМ!$B$39:$B$789,H$155)+'СЕТ СН'!$F$12</f>
        <v>181.13698499</v>
      </c>
      <c r="I183" s="36">
        <f>SUMIFS(СВЦЭМ!$E$39:$E$789,СВЦЭМ!$A$39:$A$789,$A183,СВЦЭМ!$B$39:$B$789,I$155)+'СЕТ СН'!$F$12</f>
        <v>174.78703877999999</v>
      </c>
      <c r="J183" s="36">
        <f>SUMIFS(СВЦЭМ!$E$39:$E$789,СВЦЭМ!$A$39:$A$789,$A183,СВЦЭМ!$B$39:$B$789,J$155)+'СЕТ СН'!$F$12</f>
        <v>172.83030790000001</v>
      </c>
      <c r="K183" s="36">
        <f>SUMIFS(СВЦЭМ!$E$39:$E$789,СВЦЭМ!$A$39:$A$789,$A183,СВЦЭМ!$B$39:$B$789,K$155)+'СЕТ СН'!$F$12</f>
        <v>171.12445812000001</v>
      </c>
      <c r="L183" s="36">
        <f>SUMIFS(СВЦЭМ!$E$39:$E$789,СВЦЭМ!$A$39:$A$789,$A183,СВЦЭМ!$B$39:$B$789,L$155)+'СЕТ СН'!$F$12</f>
        <v>169.08730095999999</v>
      </c>
      <c r="M183" s="36">
        <f>SUMIFS(СВЦЭМ!$E$39:$E$789,СВЦЭМ!$A$39:$A$789,$A183,СВЦЭМ!$B$39:$B$789,M$155)+'СЕТ СН'!$F$12</f>
        <v>174.06075432</v>
      </c>
      <c r="N183" s="36">
        <f>SUMIFS(СВЦЭМ!$E$39:$E$789,СВЦЭМ!$A$39:$A$789,$A183,СВЦЭМ!$B$39:$B$789,N$155)+'СЕТ СН'!$F$12</f>
        <v>174.57398341999999</v>
      </c>
      <c r="O183" s="36">
        <f>SUMIFS(СВЦЭМ!$E$39:$E$789,СВЦЭМ!$A$39:$A$789,$A183,СВЦЭМ!$B$39:$B$789,O$155)+'СЕТ СН'!$F$12</f>
        <v>175.23934832</v>
      </c>
      <c r="P183" s="36">
        <f>SUMIFS(СВЦЭМ!$E$39:$E$789,СВЦЭМ!$A$39:$A$789,$A183,СВЦЭМ!$B$39:$B$789,P$155)+'СЕТ СН'!$F$12</f>
        <v>175.02971545</v>
      </c>
      <c r="Q183" s="36">
        <f>SUMIFS(СВЦЭМ!$E$39:$E$789,СВЦЭМ!$A$39:$A$789,$A183,СВЦЭМ!$B$39:$B$789,Q$155)+'СЕТ СН'!$F$12</f>
        <v>176.09533888000001</v>
      </c>
      <c r="R183" s="36">
        <f>SUMIFS(СВЦЭМ!$E$39:$E$789,СВЦЭМ!$A$39:$A$789,$A183,СВЦЭМ!$B$39:$B$789,R$155)+'СЕТ СН'!$F$12</f>
        <v>175.66184630999999</v>
      </c>
      <c r="S183" s="36">
        <f>SUMIFS(СВЦЭМ!$E$39:$E$789,СВЦЭМ!$A$39:$A$789,$A183,СВЦЭМ!$B$39:$B$789,S$155)+'СЕТ СН'!$F$12</f>
        <v>173.29762500000001</v>
      </c>
      <c r="T183" s="36">
        <f>SUMIFS(СВЦЭМ!$E$39:$E$789,СВЦЭМ!$A$39:$A$789,$A183,СВЦЭМ!$B$39:$B$789,T$155)+'СЕТ СН'!$F$12</f>
        <v>171.21257739999999</v>
      </c>
      <c r="U183" s="36">
        <f>SUMIFS(СВЦЭМ!$E$39:$E$789,СВЦЭМ!$A$39:$A$789,$A183,СВЦЭМ!$B$39:$B$789,U$155)+'СЕТ СН'!$F$12</f>
        <v>172.61167021</v>
      </c>
      <c r="V183" s="36">
        <f>SUMIFS(СВЦЭМ!$E$39:$E$789,СВЦЭМ!$A$39:$A$789,$A183,СВЦЭМ!$B$39:$B$789,V$155)+'СЕТ СН'!$F$12</f>
        <v>173.62292431</v>
      </c>
      <c r="W183" s="36">
        <f>SUMIFS(СВЦЭМ!$E$39:$E$789,СВЦЭМ!$A$39:$A$789,$A183,СВЦЭМ!$B$39:$B$789,W$155)+'СЕТ СН'!$F$12</f>
        <v>174.42654974000001</v>
      </c>
      <c r="X183" s="36">
        <f>SUMIFS(СВЦЭМ!$E$39:$E$789,СВЦЭМ!$A$39:$A$789,$A183,СВЦЭМ!$B$39:$B$789,X$155)+'СЕТ СН'!$F$12</f>
        <v>175.40315161999999</v>
      </c>
      <c r="Y183" s="36">
        <f>SUMIFS(СВЦЭМ!$E$39:$E$789,СВЦЭМ!$A$39:$A$789,$A183,СВЦЭМ!$B$39:$B$789,Y$155)+'СЕТ СН'!$F$12</f>
        <v>181.89974017</v>
      </c>
    </row>
    <row r="184" spans="1:32" ht="15.75" x14ac:dyDescent="0.2">
      <c r="A184" s="35">
        <f t="shared" si="4"/>
        <v>45655</v>
      </c>
      <c r="B184" s="36">
        <f>SUMIFS(СВЦЭМ!$E$39:$E$789,СВЦЭМ!$A$39:$A$789,$A184,СВЦЭМ!$B$39:$B$789,B$155)+'СЕТ СН'!$F$12</f>
        <v>170.20387425000001</v>
      </c>
      <c r="C184" s="36">
        <f>SUMIFS(СВЦЭМ!$E$39:$E$789,СВЦЭМ!$A$39:$A$789,$A184,СВЦЭМ!$B$39:$B$789,C$155)+'СЕТ СН'!$F$12</f>
        <v>173.4773874</v>
      </c>
      <c r="D184" s="36">
        <f>SUMIFS(СВЦЭМ!$E$39:$E$789,СВЦЭМ!$A$39:$A$789,$A184,СВЦЭМ!$B$39:$B$789,D$155)+'СЕТ СН'!$F$12</f>
        <v>183.03986182</v>
      </c>
      <c r="E184" s="36">
        <f>SUMIFS(СВЦЭМ!$E$39:$E$789,СВЦЭМ!$A$39:$A$789,$A184,СВЦЭМ!$B$39:$B$789,E$155)+'СЕТ СН'!$F$12</f>
        <v>186.30485702999999</v>
      </c>
      <c r="F184" s="36">
        <f>SUMIFS(СВЦЭМ!$E$39:$E$789,СВЦЭМ!$A$39:$A$789,$A184,СВЦЭМ!$B$39:$B$789,F$155)+'СЕТ СН'!$F$12</f>
        <v>186.97517056000001</v>
      </c>
      <c r="G184" s="36">
        <f>SUMIFS(СВЦЭМ!$E$39:$E$789,СВЦЭМ!$A$39:$A$789,$A184,СВЦЭМ!$B$39:$B$789,G$155)+'СЕТ СН'!$F$12</f>
        <v>186.74329416</v>
      </c>
      <c r="H184" s="36">
        <f>SUMIFS(СВЦЭМ!$E$39:$E$789,СВЦЭМ!$A$39:$A$789,$A184,СВЦЭМ!$B$39:$B$789,H$155)+'СЕТ СН'!$F$12</f>
        <v>183.09030609000001</v>
      </c>
      <c r="I184" s="36">
        <f>SUMIFS(СВЦЭМ!$E$39:$E$789,СВЦЭМ!$A$39:$A$789,$A184,СВЦЭМ!$B$39:$B$789,I$155)+'СЕТ СН'!$F$12</f>
        <v>176.77509111000001</v>
      </c>
      <c r="J184" s="36">
        <f>SUMIFS(СВЦЭМ!$E$39:$E$789,СВЦЭМ!$A$39:$A$789,$A184,СВЦЭМ!$B$39:$B$789,J$155)+'СЕТ СН'!$F$12</f>
        <v>174.5545746</v>
      </c>
      <c r="K184" s="36">
        <f>SUMIFS(СВЦЭМ!$E$39:$E$789,СВЦЭМ!$A$39:$A$789,$A184,СВЦЭМ!$B$39:$B$789,K$155)+'СЕТ СН'!$F$12</f>
        <v>167.23152630999999</v>
      </c>
      <c r="L184" s="36">
        <f>SUMIFS(СВЦЭМ!$E$39:$E$789,СВЦЭМ!$A$39:$A$789,$A184,СВЦЭМ!$B$39:$B$789,L$155)+'СЕТ СН'!$F$12</f>
        <v>164.99408523</v>
      </c>
      <c r="M184" s="36">
        <f>SUMIFS(СВЦЭМ!$E$39:$E$789,СВЦЭМ!$A$39:$A$789,$A184,СВЦЭМ!$B$39:$B$789,M$155)+'СЕТ СН'!$F$12</f>
        <v>163.58450540000001</v>
      </c>
      <c r="N184" s="36">
        <f>SUMIFS(СВЦЭМ!$E$39:$E$789,СВЦЭМ!$A$39:$A$789,$A184,СВЦЭМ!$B$39:$B$789,N$155)+'СЕТ СН'!$F$12</f>
        <v>161.76436140000001</v>
      </c>
      <c r="O184" s="36">
        <f>SUMIFS(СВЦЭМ!$E$39:$E$789,СВЦЭМ!$A$39:$A$789,$A184,СВЦЭМ!$B$39:$B$789,O$155)+'СЕТ СН'!$F$12</f>
        <v>165.13838426000001</v>
      </c>
      <c r="P184" s="36">
        <f>SUMIFS(СВЦЭМ!$E$39:$E$789,СВЦЭМ!$A$39:$A$789,$A184,СВЦЭМ!$B$39:$B$789,P$155)+'СЕТ СН'!$F$12</f>
        <v>166.06056477999999</v>
      </c>
      <c r="Q184" s="36">
        <f>SUMIFS(СВЦЭМ!$E$39:$E$789,СВЦЭМ!$A$39:$A$789,$A184,СВЦЭМ!$B$39:$B$789,Q$155)+'СЕТ СН'!$F$12</f>
        <v>169.83220022</v>
      </c>
      <c r="R184" s="36">
        <f>SUMIFS(СВЦЭМ!$E$39:$E$789,СВЦЭМ!$A$39:$A$789,$A184,СВЦЭМ!$B$39:$B$789,R$155)+'СЕТ СН'!$F$12</f>
        <v>167.16487117</v>
      </c>
      <c r="S184" s="36">
        <f>SUMIFS(СВЦЭМ!$E$39:$E$789,СВЦЭМ!$A$39:$A$789,$A184,СВЦЭМ!$B$39:$B$789,S$155)+'СЕТ СН'!$F$12</f>
        <v>161.93794478000001</v>
      </c>
      <c r="T184" s="36">
        <f>SUMIFS(СВЦЭМ!$E$39:$E$789,СВЦЭМ!$A$39:$A$789,$A184,СВЦЭМ!$B$39:$B$789,T$155)+'СЕТ СН'!$F$12</f>
        <v>158.31216107</v>
      </c>
      <c r="U184" s="36">
        <f>SUMIFS(СВЦЭМ!$E$39:$E$789,СВЦЭМ!$A$39:$A$789,$A184,СВЦЭМ!$B$39:$B$789,U$155)+'СЕТ СН'!$F$12</f>
        <v>157.17654707</v>
      </c>
      <c r="V184" s="36">
        <f>SUMIFS(СВЦЭМ!$E$39:$E$789,СВЦЭМ!$A$39:$A$789,$A184,СВЦЭМ!$B$39:$B$789,V$155)+'СЕТ СН'!$F$12</f>
        <v>160.15034116000001</v>
      </c>
      <c r="W184" s="36">
        <f>SUMIFS(СВЦЭМ!$E$39:$E$789,СВЦЭМ!$A$39:$A$789,$A184,СВЦЭМ!$B$39:$B$789,W$155)+'СЕТ СН'!$F$12</f>
        <v>162.72590542</v>
      </c>
      <c r="X184" s="36">
        <f>SUMIFS(СВЦЭМ!$E$39:$E$789,СВЦЭМ!$A$39:$A$789,$A184,СВЦЭМ!$B$39:$B$789,X$155)+'СЕТ СН'!$F$12</f>
        <v>166.14776750999999</v>
      </c>
      <c r="Y184" s="36">
        <f>SUMIFS(СВЦЭМ!$E$39:$E$789,СВЦЭМ!$A$39:$A$789,$A184,СВЦЭМ!$B$39:$B$789,Y$155)+'СЕТ СН'!$F$12</f>
        <v>168.54488223000001</v>
      </c>
    </row>
    <row r="185" spans="1:32" ht="15.75" x14ac:dyDescent="0.2">
      <c r="A185" s="35">
        <f t="shared" si="4"/>
        <v>45656</v>
      </c>
      <c r="B185" s="36">
        <f>SUMIFS(СВЦЭМ!$E$39:$E$789,СВЦЭМ!$A$39:$A$789,$A185,СВЦЭМ!$B$39:$B$789,B$155)+'СЕТ СН'!$F$12</f>
        <v>185.17747638</v>
      </c>
      <c r="C185" s="36">
        <f>SUMIFS(СВЦЭМ!$E$39:$E$789,СВЦЭМ!$A$39:$A$789,$A185,СВЦЭМ!$B$39:$B$789,C$155)+'СЕТ СН'!$F$12</f>
        <v>190.20264266999999</v>
      </c>
      <c r="D185" s="36">
        <f>SUMIFS(СВЦЭМ!$E$39:$E$789,СВЦЭМ!$A$39:$A$789,$A185,СВЦЭМ!$B$39:$B$789,D$155)+'СЕТ СН'!$F$12</f>
        <v>191.95734591999999</v>
      </c>
      <c r="E185" s="36">
        <f>SUMIFS(СВЦЭМ!$E$39:$E$789,СВЦЭМ!$A$39:$A$789,$A185,СВЦЭМ!$B$39:$B$789,E$155)+'СЕТ СН'!$F$12</f>
        <v>193.39043516000001</v>
      </c>
      <c r="F185" s="36">
        <f>SUMIFS(СВЦЭМ!$E$39:$E$789,СВЦЭМ!$A$39:$A$789,$A185,СВЦЭМ!$B$39:$B$789,F$155)+'СЕТ СН'!$F$12</f>
        <v>193.78847468999999</v>
      </c>
      <c r="G185" s="36">
        <f>SUMIFS(СВЦЭМ!$E$39:$E$789,СВЦЭМ!$A$39:$A$789,$A185,СВЦЭМ!$B$39:$B$789,G$155)+'СЕТ СН'!$F$12</f>
        <v>193.56230144</v>
      </c>
      <c r="H185" s="36">
        <f>SUMIFS(СВЦЭМ!$E$39:$E$789,СВЦЭМ!$A$39:$A$789,$A185,СВЦЭМ!$B$39:$B$789,H$155)+'СЕТ СН'!$F$12</f>
        <v>192.12049875</v>
      </c>
      <c r="I185" s="36">
        <f>SUMIFS(СВЦЭМ!$E$39:$E$789,СВЦЭМ!$A$39:$A$789,$A185,СВЦЭМ!$B$39:$B$789,I$155)+'СЕТ СН'!$F$12</f>
        <v>189.65866840999999</v>
      </c>
      <c r="J185" s="36">
        <f>SUMIFS(СВЦЭМ!$E$39:$E$789,СВЦЭМ!$A$39:$A$789,$A185,СВЦЭМ!$B$39:$B$789,J$155)+'СЕТ СН'!$F$12</f>
        <v>185.35311722</v>
      </c>
      <c r="K185" s="36">
        <f>SUMIFS(СВЦЭМ!$E$39:$E$789,СВЦЭМ!$A$39:$A$789,$A185,СВЦЭМ!$B$39:$B$789,K$155)+'СЕТ СН'!$F$12</f>
        <v>176.95475962</v>
      </c>
      <c r="L185" s="36">
        <f>SUMIFS(СВЦЭМ!$E$39:$E$789,СВЦЭМ!$A$39:$A$789,$A185,СВЦЭМ!$B$39:$B$789,L$155)+'СЕТ СН'!$F$12</f>
        <v>176.47302063000001</v>
      </c>
      <c r="M185" s="36">
        <f>SUMIFS(СВЦЭМ!$E$39:$E$789,СВЦЭМ!$A$39:$A$789,$A185,СВЦЭМ!$B$39:$B$789,M$155)+'СЕТ СН'!$F$12</f>
        <v>176.40182845999999</v>
      </c>
      <c r="N185" s="36">
        <f>SUMIFS(СВЦЭМ!$E$39:$E$789,СВЦЭМ!$A$39:$A$789,$A185,СВЦЭМ!$B$39:$B$789,N$155)+'СЕТ СН'!$F$12</f>
        <v>174.81006786</v>
      </c>
      <c r="O185" s="36">
        <f>SUMIFS(СВЦЭМ!$E$39:$E$789,СВЦЭМ!$A$39:$A$789,$A185,СВЦЭМ!$B$39:$B$789,O$155)+'СЕТ СН'!$F$12</f>
        <v>176.48560101000001</v>
      </c>
      <c r="P185" s="36">
        <f>SUMIFS(СВЦЭМ!$E$39:$E$789,СВЦЭМ!$A$39:$A$789,$A185,СВЦЭМ!$B$39:$B$789,P$155)+'СЕТ СН'!$F$12</f>
        <v>177.58161398999999</v>
      </c>
      <c r="Q185" s="36">
        <f>SUMIFS(СВЦЭМ!$E$39:$E$789,СВЦЭМ!$A$39:$A$789,$A185,СВЦЭМ!$B$39:$B$789,Q$155)+'СЕТ СН'!$F$12</f>
        <v>177.70356858</v>
      </c>
      <c r="R185" s="36">
        <f>SUMIFS(СВЦЭМ!$E$39:$E$789,СВЦЭМ!$A$39:$A$789,$A185,СВЦЭМ!$B$39:$B$789,R$155)+'СЕТ СН'!$F$12</f>
        <v>176.79360739000001</v>
      </c>
      <c r="S185" s="36">
        <f>SUMIFS(СВЦЭМ!$E$39:$E$789,СВЦЭМ!$A$39:$A$789,$A185,СВЦЭМ!$B$39:$B$789,S$155)+'СЕТ СН'!$F$12</f>
        <v>173.54570672</v>
      </c>
      <c r="T185" s="36">
        <f>SUMIFS(СВЦЭМ!$E$39:$E$789,СВЦЭМ!$A$39:$A$789,$A185,СВЦЭМ!$B$39:$B$789,T$155)+'СЕТ СН'!$F$12</f>
        <v>170.82232033</v>
      </c>
      <c r="U185" s="36">
        <f>SUMIFS(СВЦЭМ!$E$39:$E$789,СВЦЭМ!$A$39:$A$789,$A185,СВЦЭМ!$B$39:$B$789,U$155)+'СЕТ СН'!$F$12</f>
        <v>171.38453150000001</v>
      </c>
      <c r="V185" s="36">
        <f>SUMIFS(СВЦЭМ!$E$39:$E$789,СВЦЭМ!$A$39:$A$789,$A185,СВЦЭМ!$B$39:$B$789,V$155)+'СЕТ СН'!$F$12</f>
        <v>172.55232674000001</v>
      </c>
      <c r="W185" s="36">
        <f>SUMIFS(СВЦЭМ!$E$39:$E$789,СВЦЭМ!$A$39:$A$789,$A185,СВЦЭМ!$B$39:$B$789,W$155)+'СЕТ СН'!$F$12</f>
        <v>173.59051941999999</v>
      </c>
      <c r="X185" s="36">
        <f>SUMIFS(СВЦЭМ!$E$39:$E$789,СВЦЭМ!$A$39:$A$789,$A185,СВЦЭМ!$B$39:$B$789,X$155)+'СЕТ СН'!$F$12</f>
        <v>176.63122250999999</v>
      </c>
      <c r="Y185" s="36">
        <f>SUMIFS(СВЦЭМ!$E$39:$E$789,СВЦЭМ!$A$39:$A$789,$A185,СВЦЭМ!$B$39:$B$789,Y$155)+'СЕТ СН'!$F$12</f>
        <v>177.36504352</v>
      </c>
    </row>
    <row r="186" spans="1:32" ht="15.75" x14ac:dyDescent="0.2">
      <c r="A186" s="35">
        <f t="shared" si="4"/>
        <v>45657</v>
      </c>
      <c r="B186" s="36">
        <f>SUMIFS(СВЦЭМ!$E$39:$E$789,СВЦЭМ!$A$39:$A$789,$A186,СВЦЭМ!$B$39:$B$789,B$155)+'СЕТ СН'!$F$12</f>
        <v>179.77814322</v>
      </c>
      <c r="C186" s="36">
        <f>SUMIFS(СВЦЭМ!$E$39:$E$789,СВЦЭМ!$A$39:$A$789,$A186,СВЦЭМ!$B$39:$B$789,C$155)+'СЕТ СН'!$F$12</f>
        <v>186.1064342</v>
      </c>
      <c r="D186" s="36">
        <f>SUMIFS(СВЦЭМ!$E$39:$E$789,СВЦЭМ!$A$39:$A$789,$A186,СВЦЭМ!$B$39:$B$789,D$155)+'СЕТ СН'!$F$12</f>
        <v>187.94358523</v>
      </c>
      <c r="E186" s="36">
        <f>SUMIFS(СВЦЭМ!$E$39:$E$789,СВЦЭМ!$A$39:$A$789,$A186,СВЦЭМ!$B$39:$B$789,E$155)+'СЕТ СН'!$F$12</f>
        <v>191.87599293</v>
      </c>
      <c r="F186" s="36">
        <f>SUMIFS(СВЦЭМ!$E$39:$E$789,СВЦЭМ!$A$39:$A$789,$A186,СВЦЭМ!$B$39:$B$789,F$155)+'СЕТ СН'!$F$12</f>
        <v>192.37619663999999</v>
      </c>
      <c r="G186" s="36">
        <f>SUMIFS(СВЦЭМ!$E$39:$E$789,СВЦЭМ!$A$39:$A$789,$A186,СВЦЭМ!$B$39:$B$789,G$155)+'СЕТ СН'!$F$12</f>
        <v>190.72897308</v>
      </c>
      <c r="H186" s="36">
        <f>SUMIFS(СВЦЭМ!$E$39:$E$789,СВЦЭМ!$A$39:$A$789,$A186,СВЦЭМ!$B$39:$B$789,H$155)+'СЕТ СН'!$F$12</f>
        <v>190.07454909</v>
      </c>
      <c r="I186" s="36">
        <f>SUMIFS(СВЦЭМ!$E$39:$E$789,СВЦЭМ!$A$39:$A$789,$A186,СВЦЭМ!$B$39:$B$789,I$155)+'СЕТ СН'!$F$12</f>
        <v>188.0842145</v>
      </c>
      <c r="J186" s="36">
        <f>SUMIFS(СВЦЭМ!$E$39:$E$789,СВЦЭМ!$A$39:$A$789,$A186,СВЦЭМ!$B$39:$B$789,J$155)+'СЕТ СН'!$F$12</f>
        <v>178.57474402</v>
      </c>
      <c r="K186" s="36">
        <f>SUMIFS(СВЦЭМ!$E$39:$E$789,СВЦЭМ!$A$39:$A$789,$A186,СВЦЭМ!$B$39:$B$789,K$155)+'СЕТ СН'!$F$12</f>
        <v>174.44810552999999</v>
      </c>
      <c r="L186" s="36">
        <f>SUMIFS(СВЦЭМ!$E$39:$E$789,СВЦЭМ!$A$39:$A$789,$A186,СВЦЭМ!$B$39:$B$789,L$155)+'СЕТ СН'!$F$12</f>
        <v>171.86172242000001</v>
      </c>
      <c r="M186" s="36">
        <f>SUMIFS(СВЦЭМ!$E$39:$E$789,СВЦЭМ!$A$39:$A$789,$A186,СВЦЭМ!$B$39:$B$789,M$155)+'СЕТ СН'!$F$12</f>
        <v>169.35207166999999</v>
      </c>
      <c r="N186" s="36">
        <f>SUMIFS(СВЦЭМ!$E$39:$E$789,СВЦЭМ!$A$39:$A$789,$A186,СВЦЭМ!$B$39:$B$789,N$155)+'СЕТ СН'!$F$12</f>
        <v>169.36935333</v>
      </c>
      <c r="O186" s="36">
        <f>SUMIFS(СВЦЭМ!$E$39:$E$789,СВЦЭМ!$A$39:$A$789,$A186,СВЦЭМ!$B$39:$B$789,O$155)+'СЕТ СН'!$F$12</f>
        <v>171.87243366000001</v>
      </c>
      <c r="P186" s="36">
        <f>SUMIFS(СВЦЭМ!$E$39:$E$789,СВЦЭМ!$A$39:$A$789,$A186,СВЦЭМ!$B$39:$B$789,P$155)+'СЕТ СН'!$F$12</f>
        <v>170.96309826999999</v>
      </c>
      <c r="Q186" s="36">
        <f>SUMIFS(СВЦЭМ!$E$39:$E$789,СВЦЭМ!$A$39:$A$789,$A186,СВЦЭМ!$B$39:$B$789,Q$155)+'СЕТ СН'!$F$12</f>
        <v>170.43442236000001</v>
      </c>
      <c r="R186" s="36">
        <f>SUMIFS(СВЦЭМ!$E$39:$E$789,СВЦЭМ!$A$39:$A$789,$A186,СВЦЭМ!$B$39:$B$789,R$155)+'СЕТ СН'!$F$12</f>
        <v>168.44563908000001</v>
      </c>
      <c r="S186" s="36">
        <f>SUMIFS(СВЦЭМ!$E$39:$E$789,СВЦЭМ!$A$39:$A$789,$A186,СВЦЭМ!$B$39:$B$789,S$155)+'СЕТ СН'!$F$12</f>
        <v>166.43968985999999</v>
      </c>
      <c r="T186" s="36">
        <f>SUMIFS(СВЦЭМ!$E$39:$E$789,СВЦЭМ!$A$39:$A$789,$A186,СВЦЭМ!$B$39:$B$789,T$155)+'СЕТ СН'!$F$12</f>
        <v>162.97425870999999</v>
      </c>
      <c r="U186" s="36">
        <f>SUMIFS(СВЦЭМ!$E$39:$E$789,СВЦЭМ!$A$39:$A$789,$A186,СВЦЭМ!$B$39:$B$789,U$155)+'СЕТ СН'!$F$12</f>
        <v>161.71237317999999</v>
      </c>
      <c r="V186" s="36">
        <f>SUMIFS(СВЦЭМ!$E$39:$E$789,СВЦЭМ!$A$39:$A$789,$A186,СВЦЭМ!$B$39:$B$789,V$155)+'СЕТ СН'!$F$12</f>
        <v>164.30618351999999</v>
      </c>
      <c r="W186" s="36">
        <f>SUMIFS(СВЦЭМ!$E$39:$E$789,СВЦЭМ!$A$39:$A$789,$A186,СВЦЭМ!$B$39:$B$789,W$155)+'СЕТ СН'!$F$12</f>
        <v>168.96024881</v>
      </c>
      <c r="X186" s="36">
        <f>SUMIFS(СВЦЭМ!$E$39:$E$789,СВЦЭМ!$A$39:$A$789,$A186,СВЦЭМ!$B$39:$B$789,X$155)+'СЕТ СН'!$F$12</f>
        <v>171.38562121000001</v>
      </c>
      <c r="Y186" s="36">
        <f>SUMIFS(СВЦЭМ!$E$39:$E$789,СВЦЭМ!$A$39:$A$789,$A186,СВЦЭМ!$B$39:$B$789,Y$155)+'СЕТ СН'!$F$12</f>
        <v>174.65894863</v>
      </c>
      <c r="Z186" s="36">
        <f>SUMIFS(СВЦЭМ!$E$39:$E$789,СВЦЭМ!$A$39:$A$789,$A186,СВЦЭМ!$B$39:$B$789,Z$155)+'СЕТ СН'!$F$12</f>
        <v>178.56376498</v>
      </c>
      <c r="AA186" s="36">
        <f>SUMIFS(СВЦЭМ!$E$39:$E$789,СВЦЭМ!$A$39:$A$789,$A186,СВЦЭМ!$B$39:$B$789,AA$155)+'СЕТ СН'!$F$12</f>
        <v>180.69560453</v>
      </c>
      <c r="AB186" s="36">
        <f>SUMIFS(СВЦЭМ!$E$39:$E$789,СВЦЭМ!$A$39:$A$789,$A186,СВЦЭМ!$B$39:$B$789,AB$155)+'СЕТ СН'!$F$12</f>
        <v>181.9479858</v>
      </c>
      <c r="AC186" s="36">
        <f>SUMIFS(СВЦЭМ!$E$39:$E$789,СВЦЭМ!$A$39:$A$789,$A186,СВЦЭМ!$B$39:$B$789,AC$155)+'СЕТ СН'!$F$12</f>
        <v>182.64962385000001</v>
      </c>
      <c r="AD186" s="36">
        <f>SUMIFS(СВЦЭМ!$E$39:$E$789,СВЦЭМ!$A$39:$A$789,$A186,СВЦЭМ!$B$39:$B$789,AD$155)+'СЕТ СН'!$F$12</f>
        <v>183.99042299000001</v>
      </c>
      <c r="AE186" s="36">
        <f>SUMIFS(СВЦЭМ!$E$39:$E$789,СВЦЭМ!$A$39:$A$789,$A186,СВЦЭМ!$B$39:$B$789,AE$155)+'СЕТ СН'!$F$12</f>
        <v>186.060283</v>
      </c>
      <c r="AF186" s="36">
        <f>SUMIFS(СВЦЭМ!$E$39:$E$789,СВЦЭМ!$A$39:$A$789,$A186,СВЦЭМ!$B$39:$B$789,AF$155)+'СЕТ СН'!$F$12</f>
        <v>190.10867915</v>
      </c>
    </row>
    <row r="187" spans="1:32"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32" ht="12.75" customHeight="1" x14ac:dyDescent="0.2">
      <c r="A188" s="124"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32"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32"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c r="Z190" s="34">
        <v>25</v>
      </c>
      <c r="AA190" s="34">
        <v>26</v>
      </c>
      <c r="AB190" s="34">
        <v>27</v>
      </c>
      <c r="AC190" s="34">
        <v>28</v>
      </c>
      <c r="AD190" s="34">
        <v>29</v>
      </c>
      <c r="AE190" s="34">
        <v>30</v>
      </c>
      <c r="AF190" s="34">
        <v>31</v>
      </c>
    </row>
    <row r="191" spans="1:32" ht="15.75" customHeight="1" x14ac:dyDescent="0.2">
      <c r="A191" s="35" t="str">
        <f>A156</f>
        <v>01.12.2024</v>
      </c>
      <c r="B191" s="36">
        <f>SUMIFS(СВЦЭМ!$F$39:$F$789,СВЦЭМ!$A$39:$A$789,$A191,СВЦЭМ!$B$39:$B$789,B$190)+'СЕТ СН'!$F$12</f>
        <v>184.48056299000001</v>
      </c>
      <c r="C191" s="36">
        <f>SUMIFS(СВЦЭМ!$F$39:$F$789,СВЦЭМ!$A$39:$A$789,$A191,СВЦЭМ!$B$39:$B$789,C$190)+'СЕТ СН'!$F$12</f>
        <v>188.70427814999999</v>
      </c>
      <c r="D191" s="36">
        <f>SUMIFS(СВЦЭМ!$F$39:$F$789,СВЦЭМ!$A$39:$A$789,$A191,СВЦЭМ!$B$39:$B$789,D$190)+'СЕТ СН'!$F$12</f>
        <v>190.30731795</v>
      </c>
      <c r="E191" s="36">
        <f>SUMIFS(СВЦЭМ!$F$39:$F$789,СВЦЭМ!$A$39:$A$789,$A191,СВЦЭМ!$B$39:$B$789,E$190)+'СЕТ СН'!$F$12</f>
        <v>189.74186193</v>
      </c>
      <c r="F191" s="36">
        <f>SUMIFS(СВЦЭМ!$F$39:$F$789,СВЦЭМ!$A$39:$A$789,$A191,СВЦЭМ!$B$39:$B$789,F$190)+'СЕТ СН'!$F$12</f>
        <v>189.93906354000001</v>
      </c>
      <c r="G191" s="36">
        <f>SUMIFS(СВЦЭМ!$F$39:$F$789,СВЦЭМ!$A$39:$A$789,$A191,СВЦЭМ!$B$39:$B$789,G$190)+'СЕТ СН'!$F$12</f>
        <v>191.49657474</v>
      </c>
      <c r="H191" s="36">
        <f>SUMIFS(СВЦЭМ!$F$39:$F$789,СВЦЭМ!$A$39:$A$789,$A191,СВЦЭМ!$B$39:$B$789,H$190)+'СЕТ СН'!$F$12</f>
        <v>191.79264841</v>
      </c>
      <c r="I191" s="36">
        <f>SUMIFS(СВЦЭМ!$F$39:$F$789,СВЦЭМ!$A$39:$A$789,$A191,СВЦЭМ!$B$39:$B$789,I$190)+'СЕТ СН'!$F$12</f>
        <v>191.95609268999999</v>
      </c>
      <c r="J191" s="36">
        <f>SUMIFS(СВЦЭМ!$F$39:$F$789,СВЦЭМ!$A$39:$A$789,$A191,СВЦЭМ!$B$39:$B$789,J$190)+'СЕТ СН'!$F$12</f>
        <v>188.2217655</v>
      </c>
      <c r="K191" s="36">
        <f>SUMIFS(СВЦЭМ!$F$39:$F$789,СВЦЭМ!$A$39:$A$789,$A191,СВЦЭМ!$B$39:$B$789,K$190)+'СЕТ СН'!$F$12</f>
        <v>188.76464185</v>
      </c>
      <c r="L191" s="36">
        <f>SUMIFS(СВЦЭМ!$F$39:$F$789,СВЦЭМ!$A$39:$A$789,$A191,СВЦЭМ!$B$39:$B$789,L$190)+'СЕТ СН'!$F$12</f>
        <v>185.03960585999999</v>
      </c>
      <c r="M191" s="36">
        <f>SUMIFS(СВЦЭМ!$F$39:$F$789,СВЦЭМ!$A$39:$A$789,$A191,СВЦЭМ!$B$39:$B$789,M$190)+'СЕТ СН'!$F$12</f>
        <v>184.95473321</v>
      </c>
      <c r="N191" s="36">
        <f>SUMIFS(СВЦЭМ!$F$39:$F$789,СВЦЭМ!$A$39:$A$789,$A191,СВЦЭМ!$B$39:$B$789,N$190)+'СЕТ СН'!$F$12</f>
        <v>187.30991401</v>
      </c>
      <c r="O191" s="36">
        <f>SUMIFS(СВЦЭМ!$F$39:$F$789,СВЦЭМ!$A$39:$A$789,$A191,СВЦЭМ!$B$39:$B$789,O$190)+'СЕТ СН'!$F$12</f>
        <v>188.52038862000001</v>
      </c>
      <c r="P191" s="36">
        <f>SUMIFS(СВЦЭМ!$F$39:$F$789,СВЦЭМ!$A$39:$A$789,$A191,СВЦЭМ!$B$39:$B$789,P$190)+'СЕТ СН'!$F$12</f>
        <v>190.95355124</v>
      </c>
      <c r="Q191" s="36">
        <f>SUMIFS(СВЦЭМ!$F$39:$F$789,СВЦЭМ!$A$39:$A$789,$A191,СВЦЭМ!$B$39:$B$789,Q$190)+'СЕТ СН'!$F$12</f>
        <v>192.62138290999999</v>
      </c>
      <c r="R191" s="36">
        <f>SUMIFS(СВЦЭМ!$F$39:$F$789,СВЦЭМ!$A$39:$A$789,$A191,СВЦЭМ!$B$39:$B$789,R$190)+'СЕТ СН'!$F$12</f>
        <v>191.25445493999999</v>
      </c>
      <c r="S191" s="36">
        <f>SUMIFS(СВЦЭМ!$F$39:$F$789,СВЦЭМ!$A$39:$A$789,$A191,СВЦЭМ!$B$39:$B$789,S$190)+'СЕТ СН'!$F$12</f>
        <v>186.3890705</v>
      </c>
      <c r="T191" s="36">
        <f>SUMIFS(СВЦЭМ!$F$39:$F$789,СВЦЭМ!$A$39:$A$789,$A191,СВЦЭМ!$B$39:$B$789,T$190)+'СЕТ СН'!$F$12</f>
        <v>180.52666557000001</v>
      </c>
      <c r="U191" s="36">
        <f>SUMIFS(СВЦЭМ!$F$39:$F$789,СВЦЭМ!$A$39:$A$789,$A191,СВЦЭМ!$B$39:$B$789,U$190)+'СЕТ СН'!$F$12</f>
        <v>182.10555614</v>
      </c>
      <c r="V191" s="36">
        <f>SUMIFS(СВЦЭМ!$F$39:$F$789,СВЦЭМ!$A$39:$A$789,$A191,СВЦЭМ!$B$39:$B$789,V$190)+'СЕТ СН'!$F$12</f>
        <v>184.13466074999999</v>
      </c>
      <c r="W191" s="36">
        <f>SUMIFS(СВЦЭМ!$F$39:$F$789,СВЦЭМ!$A$39:$A$789,$A191,СВЦЭМ!$B$39:$B$789,W$190)+'СЕТ СН'!$F$12</f>
        <v>185.68363181999999</v>
      </c>
      <c r="X191" s="36">
        <f>SUMIFS(СВЦЭМ!$F$39:$F$789,СВЦЭМ!$A$39:$A$789,$A191,СВЦЭМ!$B$39:$B$789,X$190)+'СЕТ СН'!$F$12</f>
        <v>187.74686226</v>
      </c>
      <c r="Y191" s="36">
        <f>SUMIFS(СВЦЭМ!$F$39:$F$789,СВЦЭМ!$A$39:$A$789,$A191,СВЦЭМ!$B$39:$B$789,Y$190)+'СЕТ СН'!$F$12</f>
        <v>193.80112592</v>
      </c>
      <c r="AA191" s="45"/>
    </row>
    <row r="192" spans="1:32" ht="15.75" x14ac:dyDescent="0.2">
      <c r="A192" s="35">
        <f>A191+1</f>
        <v>45628</v>
      </c>
      <c r="B192" s="36">
        <f>SUMIFS(СВЦЭМ!$F$39:$F$789,СВЦЭМ!$A$39:$A$789,$A192,СВЦЭМ!$B$39:$B$789,B$190)+'СЕТ СН'!$F$12</f>
        <v>200.02727504000001</v>
      </c>
      <c r="C192" s="36">
        <f>SUMIFS(СВЦЭМ!$F$39:$F$789,СВЦЭМ!$A$39:$A$789,$A192,СВЦЭМ!$B$39:$B$789,C$190)+'СЕТ СН'!$F$12</f>
        <v>199.03261080999999</v>
      </c>
      <c r="D192" s="36">
        <f>SUMIFS(СВЦЭМ!$F$39:$F$789,СВЦЭМ!$A$39:$A$789,$A192,СВЦЭМ!$B$39:$B$789,D$190)+'СЕТ СН'!$F$12</f>
        <v>197.79111610999999</v>
      </c>
      <c r="E192" s="36">
        <f>SUMIFS(СВЦЭМ!$F$39:$F$789,СВЦЭМ!$A$39:$A$789,$A192,СВЦЭМ!$B$39:$B$789,E$190)+'СЕТ СН'!$F$12</f>
        <v>198.82010675999999</v>
      </c>
      <c r="F192" s="36">
        <f>SUMIFS(СВЦЭМ!$F$39:$F$789,СВЦЭМ!$A$39:$A$789,$A192,СВЦЭМ!$B$39:$B$789,F$190)+'СЕТ СН'!$F$12</f>
        <v>198.12570094</v>
      </c>
      <c r="G192" s="36">
        <f>SUMIFS(СВЦЭМ!$F$39:$F$789,СВЦЭМ!$A$39:$A$789,$A192,СВЦЭМ!$B$39:$B$789,G$190)+'СЕТ СН'!$F$12</f>
        <v>198.44666792000001</v>
      </c>
      <c r="H192" s="36">
        <f>SUMIFS(СВЦЭМ!$F$39:$F$789,СВЦЭМ!$A$39:$A$789,$A192,СВЦЭМ!$B$39:$B$789,H$190)+'СЕТ СН'!$F$12</f>
        <v>193.44913790999999</v>
      </c>
      <c r="I192" s="36">
        <f>SUMIFS(СВЦЭМ!$F$39:$F$789,СВЦЭМ!$A$39:$A$789,$A192,СВЦЭМ!$B$39:$B$789,I$190)+'СЕТ СН'!$F$12</f>
        <v>186.21335389999999</v>
      </c>
      <c r="J192" s="36">
        <f>SUMIFS(СВЦЭМ!$F$39:$F$789,СВЦЭМ!$A$39:$A$789,$A192,СВЦЭМ!$B$39:$B$789,J$190)+'СЕТ СН'!$F$12</f>
        <v>182.46080039</v>
      </c>
      <c r="K192" s="36">
        <f>SUMIFS(СВЦЭМ!$F$39:$F$789,СВЦЭМ!$A$39:$A$789,$A192,СВЦЭМ!$B$39:$B$789,K$190)+'СЕТ СН'!$F$12</f>
        <v>181.2768284</v>
      </c>
      <c r="L192" s="36">
        <f>SUMIFS(СВЦЭМ!$F$39:$F$789,СВЦЭМ!$A$39:$A$789,$A192,СВЦЭМ!$B$39:$B$789,L$190)+'СЕТ СН'!$F$12</f>
        <v>182.67686617000001</v>
      </c>
      <c r="M192" s="36">
        <f>SUMIFS(СВЦЭМ!$F$39:$F$789,СВЦЭМ!$A$39:$A$789,$A192,СВЦЭМ!$B$39:$B$789,M$190)+'СЕТ СН'!$F$12</f>
        <v>183.94029662</v>
      </c>
      <c r="N192" s="36">
        <f>SUMIFS(СВЦЭМ!$F$39:$F$789,СВЦЭМ!$A$39:$A$789,$A192,СВЦЭМ!$B$39:$B$789,N$190)+'СЕТ СН'!$F$12</f>
        <v>185.27459206</v>
      </c>
      <c r="O192" s="36">
        <f>SUMIFS(СВЦЭМ!$F$39:$F$789,СВЦЭМ!$A$39:$A$789,$A192,СВЦЭМ!$B$39:$B$789,O$190)+'СЕТ СН'!$F$12</f>
        <v>186.80269713000001</v>
      </c>
      <c r="P192" s="36">
        <f>SUMIFS(СВЦЭМ!$F$39:$F$789,СВЦЭМ!$A$39:$A$789,$A192,СВЦЭМ!$B$39:$B$789,P$190)+'СЕТ СН'!$F$12</f>
        <v>188.14681339000001</v>
      </c>
      <c r="Q192" s="36">
        <f>SUMIFS(СВЦЭМ!$F$39:$F$789,СВЦЭМ!$A$39:$A$789,$A192,СВЦЭМ!$B$39:$B$789,Q$190)+'СЕТ СН'!$F$12</f>
        <v>187.90190461</v>
      </c>
      <c r="R192" s="36">
        <f>SUMIFS(СВЦЭМ!$F$39:$F$789,СВЦЭМ!$A$39:$A$789,$A192,СВЦЭМ!$B$39:$B$789,R$190)+'СЕТ СН'!$F$12</f>
        <v>187.11541792</v>
      </c>
      <c r="S192" s="36">
        <f>SUMIFS(СВЦЭМ!$F$39:$F$789,СВЦЭМ!$A$39:$A$789,$A192,СВЦЭМ!$B$39:$B$789,S$190)+'СЕТ СН'!$F$12</f>
        <v>182.80140637</v>
      </c>
      <c r="T192" s="36">
        <f>SUMIFS(СВЦЭМ!$F$39:$F$789,СВЦЭМ!$A$39:$A$789,$A192,СВЦЭМ!$B$39:$B$789,T$190)+'СЕТ СН'!$F$12</f>
        <v>178.65087377</v>
      </c>
      <c r="U192" s="36">
        <f>SUMIFS(СВЦЭМ!$F$39:$F$789,СВЦЭМ!$A$39:$A$789,$A192,СВЦЭМ!$B$39:$B$789,U$190)+'СЕТ СН'!$F$12</f>
        <v>182.01531417000001</v>
      </c>
      <c r="V192" s="36">
        <f>SUMIFS(СВЦЭМ!$F$39:$F$789,СВЦЭМ!$A$39:$A$789,$A192,СВЦЭМ!$B$39:$B$789,V$190)+'СЕТ СН'!$F$12</f>
        <v>184.5176989</v>
      </c>
      <c r="W192" s="36">
        <f>SUMIFS(СВЦЭМ!$F$39:$F$789,СВЦЭМ!$A$39:$A$789,$A192,СВЦЭМ!$B$39:$B$789,W$190)+'СЕТ СН'!$F$12</f>
        <v>183.75004595999999</v>
      </c>
      <c r="X192" s="36">
        <f>SUMIFS(СВЦЭМ!$F$39:$F$789,СВЦЭМ!$A$39:$A$789,$A192,СВЦЭМ!$B$39:$B$789,X$190)+'СЕТ СН'!$F$12</f>
        <v>183.82223571</v>
      </c>
      <c r="Y192" s="36">
        <f>SUMIFS(СВЦЭМ!$F$39:$F$789,СВЦЭМ!$A$39:$A$789,$A192,СВЦЭМ!$B$39:$B$789,Y$190)+'СЕТ СН'!$F$12</f>
        <v>186.47285932</v>
      </c>
    </row>
    <row r="193" spans="1:25" ht="15.75" x14ac:dyDescent="0.2">
      <c r="A193" s="35">
        <f t="shared" ref="A193:A221" si="5">A192+1</f>
        <v>45629</v>
      </c>
      <c r="B193" s="36">
        <f>SUMIFS(СВЦЭМ!$F$39:$F$789,СВЦЭМ!$A$39:$A$789,$A193,СВЦЭМ!$B$39:$B$789,B$190)+'СЕТ СН'!$F$12</f>
        <v>187.97158189000001</v>
      </c>
      <c r="C193" s="36">
        <f>SUMIFS(СВЦЭМ!$F$39:$F$789,СВЦЭМ!$A$39:$A$789,$A193,СВЦЭМ!$B$39:$B$789,C$190)+'СЕТ СН'!$F$12</f>
        <v>191.64742906000001</v>
      </c>
      <c r="D193" s="36">
        <f>SUMIFS(СВЦЭМ!$F$39:$F$789,СВЦЭМ!$A$39:$A$789,$A193,СВЦЭМ!$B$39:$B$789,D$190)+'СЕТ СН'!$F$12</f>
        <v>194.21188169999999</v>
      </c>
      <c r="E193" s="36">
        <f>SUMIFS(СВЦЭМ!$F$39:$F$789,СВЦЭМ!$A$39:$A$789,$A193,СВЦЭМ!$B$39:$B$789,E$190)+'СЕТ СН'!$F$12</f>
        <v>196.86197655000001</v>
      </c>
      <c r="F193" s="36">
        <f>SUMIFS(СВЦЭМ!$F$39:$F$789,СВЦЭМ!$A$39:$A$789,$A193,СВЦЭМ!$B$39:$B$789,F$190)+'СЕТ СН'!$F$12</f>
        <v>197.4268773</v>
      </c>
      <c r="G193" s="36">
        <f>SUMIFS(СВЦЭМ!$F$39:$F$789,СВЦЭМ!$A$39:$A$789,$A193,СВЦЭМ!$B$39:$B$789,G$190)+'СЕТ СН'!$F$12</f>
        <v>193.19736003</v>
      </c>
      <c r="H193" s="36">
        <f>SUMIFS(СВЦЭМ!$F$39:$F$789,СВЦЭМ!$A$39:$A$789,$A193,СВЦЭМ!$B$39:$B$789,H$190)+'СЕТ СН'!$F$12</f>
        <v>188.37699749999999</v>
      </c>
      <c r="I193" s="36">
        <f>SUMIFS(СВЦЭМ!$F$39:$F$789,СВЦЭМ!$A$39:$A$789,$A193,СВЦЭМ!$B$39:$B$789,I$190)+'СЕТ СН'!$F$12</f>
        <v>182.19515487000001</v>
      </c>
      <c r="J193" s="36">
        <f>SUMIFS(СВЦЭМ!$F$39:$F$789,СВЦЭМ!$A$39:$A$789,$A193,СВЦЭМ!$B$39:$B$789,J$190)+'СЕТ СН'!$F$12</f>
        <v>177.29984662000001</v>
      </c>
      <c r="K193" s="36">
        <f>SUMIFS(СВЦЭМ!$F$39:$F$789,СВЦЭМ!$A$39:$A$789,$A193,СВЦЭМ!$B$39:$B$789,K$190)+'СЕТ СН'!$F$12</f>
        <v>177.88181187999999</v>
      </c>
      <c r="L193" s="36">
        <f>SUMIFS(СВЦЭМ!$F$39:$F$789,СВЦЭМ!$A$39:$A$789,$A193,СВЦЭМ!$B$39:$B$789,L$190)+'СЕТ СН'!$F$12</f>
        <v>178.44674577999999</v>
      </c>
      <c r="M193" s="36">
        <f>SUMIFS(СВЦЭМ!$F$39:$F$789,СВЦЭМ!$A$39:$A$789,$A193,СВЦЭМ!$B$39:$B$789,M$190)+'СЕТ СН'!$F$12</f>
        <v>178.64068578999999</v>
      </c>
      <c r="N193" s="36">
        <f>SUMIFS(СВЦЭМ!$F$39:$F$789,СВЦЭМ!$A$39:$A$789,$A193,СВЦЭМ!$B$39:$B$789,N$190)+'СЕТ СН'!$F$12</f>
        <v>181.44291583</v>
      </c>
      <c r="O193" s="36">
        <f>SUMIFS(СВЦЭМ!$F$39:$F$789,СВЦЭМ!$A$39:$A$789,$A193,СВЦЭМ!$B$39:$B$789,O$190)+'СЕТ СН'!$F$12</f>
        <v>182.63823174999999</v>
      </c>
      <c r="P193" s="36">
        <f>SUMIFS(СВЦЭМ!$F$39:$F$789,СВЦЭМ!$A$39:$A$789,$A193,СВЦЭМ!$B$39:$B$789,P$190)+'СЕТ СН'!$F$12</f>
        <v>184.60964168000001</v>
      </c>
      <c r="Q193" s="36">
        <f>SUMIFS(СВЦЭМ!$F$39:$F$789,СВЦЭМ!$A$39:$A$789,$A193,СВЦЭМ!$B$39:$B$789,Q$190)+'СЕТ СН'!$F$12</f>
        <v>186.79016077</v>
      </c>
      <c r="R193" s="36">
        <f>SUMIFS(СВЦЭМ!$F$39:$F$789,СВЦЭМ!$A$39:$A$789,$A193,СВЦЭМ!$B$39:$B$789,R$190)+'СЕТ СН'!$F$12</f>
        <v>185.23593503000001</v>
      </c>
      <c r="S193" s="36">
        <f>SUMIFS(СВЦЭМ!$F$39:$F$789,СВЦЭМ!$A$39:$A$789,$A193,СВЦЭМ!$B$39:$B$789,S$190)+'СЕТ СН'!$F$12</f>
        <v>181.20488101000001</v>
      </c>
      <c r="T193" s="36">
        <f>SUMIFS(СВЦЭМ!$F$39:$F$789,СВЦЭМ!$A$39:$A$789,$A193,СВЦЭМ!$B$39:$B$789,T$190)+'СЕТ СН'!$F$12</f>
        <v>177.06109862</v>
      </c>
      <c r="U193" s="36">
        <f>SUMIFS(СВЦЭМ!$F$39:$F$789,СВЦЭМ!$A$39:$A$789,$A193,СВЦЭМ!$B$39:$B$789,U$190)+'СЕТ СН'!$F$12</f>
        <v>178.88649604</v>
      </c>
      <c r="V193" s="36">
        <f>SUMIFS(СВЦЭМ!$F$39:$F$789,СВЦЭМ!$A$39:$A$789,$A193,СВЦЭМ!$B$39:$B$789,V$190)+'СЕТ СН'!$F$12</f>
        <v>180.81158356</v>
      </c>
      <c r="W193" s="36">
        <f>SUMIFS(СВЦЭМ!$F$39:$F$789,СВЦЭМ!$A$39:$A$789,$A193,СВЦЭМ!$B$39:$B$789,W$190)+'СЕТ СН'!$F$12</f>
        <v>182.13331497999999</v>
      </c>
      <c r="X193" s="36">
        <f>SUMIFS(СВЦЭМ!$F$39:$F$789,СВЦЭМ!$A$39:$A$789,$A193,СВЦЭМ!$B$39:$B$789,X$190)+'СЕТ СН'!$F$12</f>
        <v>183.17870911</v>
      </c>
      <c r="Y193" s="36">
        <f>SUMIFS(СВЦЭМ!$F$39:$F$789,СВЦЭМ!$A$39:$A$789,$A193,СВЦЭМ!$B$39:$B$789,Y$190)+'СЕТ СН'!$F$12</f>
        <v>186.42268519999999</v>
      </c>
    </row>
    <row r="194" spans="1:25" ht="15.75" x14ac:dyDescent="0.2">
      <c r="A194" s="35">
        <f t="shared" si="5"/>
        <v>45630</v>
      </c>
      <c r="B194" s="36">
        <f>SUMIFS(СВЦЭМ!$F$39:$F$789,СВЦЭМ!$A$39:$A$789,$A194,СВЦЭМ!$B$39:$B$789,B$190)+'СЕТ СН'!$F$12</f>
        <v>189.40725073999999</v>
      </c>
      <c r="C194" s="36">
        <f>SUMIFS(СВЦЭМ!$F$39:$F$789,СВЦЭМ!$A$39:$A$789,$A194,СВЦЭМ!$B$39:$B$789,C$190)+'СЕТ СН'!$F$12</f>
        <v>195.14170275999999</v>
      </c>
      <c r="D194" s="36">
        <f>SUMIFS(СВЦЭМ!$F$39:$F$789,СВЦЭМ!$A$39:$A$789,$A194,СВЦЭМ!$B$39:$B$789,D$190)+'СЕТ СН'!$F$12</f>
        <v>197.29461465</v>
      </c>
      <c r="E194" s="36">
        <f>SUMIFS(СВЦЭМ!$F$39:$F$789,СВЦЭМ!$A$39:$A$789,$A194,СВЦЭМ!$B$39:$B$789,E$190)+'СЕТ СН'!$F$12</f>
        <v>198.61987415999999</v>
      </c>
      <c r="F194" s="36">
        <f>SUMIFS(СВЦЭМ!$F$39:$F$789,СВЦЭМ!$A$39:$A$789,$A194,СВЦЭМ!$B$39:$B$789,F$190)+'СЕТ СН'!$F$12</f>
        <v>198.12257959999999</v>
      </c>
      <c r="G194" s="36">
        <f>SUMIFS(СВЦЭМ!$F$39:$F$789,СВЦЭМ!$A$39:$A$789,$A194,СВЦЭМ!$B$39:$B$789,G$190)+'СЕТ СН'!$F$12</f>
        <v>196.82824749</v>
      </c>
      <c r="H194" s="36">
        <f>SUMIFS(СВЦЭМ!$F$39:$F$789,СВЦЭМ!$A$39:$A$789,$A194,СВЦЭМ!$B$39:$B$789,H$190)+'СЕТ СН'!$F$12</f>
        <v>194.18460064000001</v>
      </c>
      <c r="I194" s="36">
        <f>SUMIFS(СВЦЭМ!$F$39:$F$789,СВЦЭМ!$A$39:$A$789,$A194,СВЦЭМ!$B$39:$B$789,I$190)+'СЕТ СН'!$F$12</f>
        <v>184.8070827</v>
      </c>
      <c r="J194" s="36">
        <f>SUMIFS(СВЦЭМ!$F$39:$F$789,СВЦЭМ!$A$39:$A$789,$A194,СВЦЭМ!$B$39:$B$789,J$190)+'СЕТ СН'!$F$12</f>
        <v>180.18001458000001</v>
      </c>
      <c r="K194" s="36">
        <f>SUMIFS(СВЦЭМ!$F$39:$F$789,СВЦЭМ!$A$39:$A$789,$A194,СВЦЭМ!$B$39:$B$789,K$190)+'СЕТ СН'!$F$12</f>
        <v>178.20986299</v>
      </c>
      <c r="L194" s="36">
        <f>SUMIFS(СВЦЭМ!$F$39:$F$789,СВЦЭМ!$A$39:$A$789,$A194,СВЦЭМ!$B$39:$B$789,L$190)+'СЕТ СН'!$F$12</f>
        <v>172.00983571</v>
      </c>
      <c r="M194" s="36">
        <f>SUMIFS(СВЦЭМ!$F$39:$F$789,СВЦЭМ!$A$39:$A$789,$A194,СВЦЭМ!$B$39:$B$789,M$190)+'СЕТ СН'!$F$12</f>
        <v>170.98057098999999</v>
      </c>
      <c r="N194" s="36">
        <f>SUMIFS(СВЦЭМ!$F$39:$F$789,СВЦЭМ!$A$39:$A$789,$A194,СВЦЭМ!$B$39:$B$789,N$190)+'СЕТ СН'!$F$12</f>
        <v>173.97538635999999</v>
      </c>
      <c r="O194" s="36">
        <f>SUMIFS(СВЦЭМ!$F$39:$F$789,СВЦЭМ!$A$39:$A$789,$A194,СВЦЭМ!$B$39:$B$789,O$190)+'СЕТ СН'!$F$12</f>
        <v>174.58311642999999</v>
      </c>
      <c r="P194" s="36">
        <f>SUMIFS(СВЦЭМ!$F$39:$F$789,СВЦЭМ!$A$39:$A$789,$A194,СВЦЭМ!$B$39:$B$789,P$190)+'СЕТ СН'!$F$12</f>
        <v>175.81385069999999</v>
      </c>
      <c r="Q194" s="36">
        <f>SUMIFS(СВЦЭМ!$F$39:$F$789,СВЦЭМ!$A$39:$A$789,$A194,СВЦЭМ!$B$39:$B$789,Q$190)+'СЕТ СН'!$F$12</f>
        <v>176.64267226000001</v>
      </c>
      <c r="R194" s="36">
        <f>SUMIFS(СВЦЭМ!$F$39:$F$789,СВЦЭМ!$A$39:$A$789,$A194,СВЦЭМ!$B$39:$B$789,R$190)+'СЕТ СН'!$F$12</f>
        <v>175.91777486000001</v>
      </c>
      <c r="S194" s="36">
        <f>SUMIFS(СВЦЭМ!$F$39:$F$789,СВЦЭМ!$A$39:$A$789,$A194,СВЦЭМ!$B$39:$B$789,S$190)+'СЕТ СН'!$F$12</f>
        <v>171.67491663999999</v>
      </c>
      <c r="T194" s="36">
        <f>SUMIFS(СВЦЭМ!$F$39:$F$789,СВЦЭМ!$A$39:$A$789,$A194,СВЦЭМ!$B$39:$B$789,T$190)+'СЕТ СН'!$F$12</f>
        <v>167.43020984</v>
      </c>
      <c r="U194" s="36">
        <f>SUMIFS(СВЦЭМ!$F$39:$F$789,СВЦЭМ!$A$39:$A$789,$A194,СВЦЭМ!$B$39:$B$789,U$190)+'СЕТ СН'!$F$12</f>
        <v>167.71946115</v>
      </c>
      <c r="V194" s="36">
        <f>SUMIFS(СВЦЭМ!$F$39:$F$789,СВЦЭМ!$A$39:$A$789,$A194,СВЦЭМ!$B$39:$B$789,V$190)+'СЕТ СН'!$F$12</f>
        <v>171.21387060999999</v>
      </c>
      <c r="W194" s="36">
        <f>SUMIFS(СВЦЭМ!$F$39:$F$789,СВЦЭМ!$A$39:$A$789,$A194,СВЦЭМ!$B$39:$B$789,W$190)+'СЕТ СН'!$F$12</f>
        <v>173.04290298999999</v>
      </c>
      <c r="X194" s="36">
        <f>SUMIFS(СВЦЭМ!$F$39:$F$789,СВЦЭМ!$A$39:$A$789,$A194,СВЦЭМ!$B$39:$B$789,X$190)+'СЕТ СН'!$F$12</f>
        <v>176.16025621</v>
      </c>
      <c r="Y194" s="36">
        <f>SUMIFS(СВЦЭМ!$F$39:$F$789,СВЦЭМ!$A$39:$A$789,$A194,СВЦЭМ!$B$39:$B$789,Y$190)+'СЕТ СН'!$F$12</f>
        <v>179.55195556000001</v>
      </c>
    </row>
    <row r="195" spans="1:25" ht="15.75" x14ac:dyDescent="0.2">
      <c r="A195" s="35">
        <f t="shared" si="5"/>
        <v>45631</v>
      </c>
      <c r="B195" s="36">
        <f>SUMIFS(СВЦЭМ!$F$39:$F$789,СВЦЭМ!$A$39:$A$789,$A195,СВЦЭМ!$B$39:$B$789,B$190)+'СЕТ СН'!$F$12</f>
        <v>180.3717493</v>
      </c>
      <c r="C195" s="36">
        <f>SUMIFS(СВЦЭМ!$F$39:$F$789,СВЦЭМ!$A$39:$A$789,$A195,СВЦЭМ!$B$39:$B$789,C$190)+'СЕТ СН'!$F$12</f>
        <v>184.97282862</v>
      </c>
      <c r="D195" s="36">
        <f>SUMIFS(СВЦЭМ!$F$39:$F$789,СВЦЭМ!$A$39:$A$789,$A195,СВЦЭМ!$B$39:$B$789,D$190)+'СЕТ СН'!$F$12</f>
        <v>186.04706010999999</v>
      </c>
      <c r="E195" s="36">
        <f>SUMIFS(СВЦЭМ!$F$39:$F$789,СВЦЭМ!$A$39:$A$789,$A195,СВЦЭМ!$B$39:$B$789,E$190)+'СЕТ СН'!$F$12</f>
        <v>187.15697005999999</v>
      </c>
      <c r="F195" s="36">
        <f>SUMIFS(СВЦЭМ!$F$39:$F$789,СВЦЭМ!$A$39:$A$789,$A195,СВЦЭМ!$B$39:$B$789,F$190)+'СЕТ СН'!$F$12</f>
        <v>186.63649268</v>
      </c>
      <c r="G195" s="36">
        <f>SUMIFS(СВЦЭМ!$F$39:$F$789,СВЦЭМ!$A$39:$A$789,$A195,СВЦЭМ!$B$39:$B$789,G$190)+'СЕТ СН'!$F$12</f>
        <v>184.47388219999999</v>
      </c>
      <c r="H195" s="36">
        <f>SUMIFS(СВЦЭМ!$F$39:$F$789,СВЦЭМ!$A$39:$A$789,$A195,СВЦЭМ!$B$39:$B$789,H$190)+'СЕТ СН'!$F$12</f>
        <v>177.81519273999999</v>
      </c>
      <c r="I195" s="36">
        <f>SUMIFS(СВЦЭМ!$F$39:$F$789,СВЦЭМ!$A$39:$A$789,$A195,СВЦЭМ!$B$39:$B$789,I$190)+'СЕТ СН'!$F$12</f>
        <v>170.73381452000001</v>
      </c>
      <c r="J195" s="36">
        <f>SUMIFS(СВЦЭМ!$F$39:$F$789,СВЦЭМ!$A$39:$A$789,$A195,СВЦЭМ!$B$39:$B$789,J$190)+'СЕТ СН'!$F$12</f>
        <v>167.0028294</v>
      </c>
      <c r="K195" s="36">
        <f>SUMIFS(СВЦЭМ!$F$39:$F$789,СВЦЭМ!$A$39:$A$789,$A195,СВЦЭМ!$B$39:$B$789,K$190)+'СЕТ СН'!$F$12</f>
        <v>164.38533491000001</v>
      </c>
      <c r="L195" s="36">
        <f>SUMIFS(СВЦЭМ!$F$39:$F$789,СВЦЭМ!$A$39:$A$789,$A195,СВЦЭМ!$B$39:$B$789,L$190)+'СЕТ СН'!$F$12</f>
        <v>163.50913742</v>
      </c>
      <c r="M195" s="36">
        <f>SUMIFS(СВЦЭМ!$F$39:$F$789,СВЦЭМ!$A$39:$A$789,$A195,СВЦЭМ!$B$39:$B$789,M$190)+'СЕТ СН'!$F$12</f>
        <v>165.65497866000001</v>
      </c>
      <c r="N195" s="36">
        <f>SUMIFS(СВЦЭМ!$F$39:$F$789,СВЦЭМ!$A$39:$A$789,$A195,СВЦЭМ!$B$39:$B$789,N$190)+'СЕТ СН'!$F$12</f>
        <v>166.57757364</v>
      </c>
      <c r="O195" s="36">
        <f>SUMIFS(СВЦЭМ!$F$39:$F$789,СВЦЭМ!$A$39:$A$789,$A195,СВЦЭМ!$B$39:$B$789,O$190)+'СЕТ СН'!$F$12</f>
        <v>167.20798472000001</v>
      </c>
      <c r="P195" s="36">
        <f>SUMIFS(СВЦЭМ!$F$39:$F$789,СВЦЭМ!$A$39:$A$789,$A195,СВЦЭМ!$B$39:$B$789,P$190)+'СЕТ СН'!$F$12</f>
        <v>168.55507717</v>
      </c>
      <c r="Q195" s="36">
        <f>SUMIFS(СВЦЭМ!$F$39:$F$789,СВЦЭМ!$A$39:$A$789,$A195,СВЦЭМ!$B$39:$B$789,Q$190)+'СЕТ СН'!$F$12</f>
        <v>170.56286373</v>
      </c>
      <c r="R195" s="36">
        <f>SUMIFS(СВЦЭМ!$F$39:$F$789,СВЦЭМ!$A$39:$A$789,$A195,СВЦЭМ!$B$39:$B$789,R$190)+'СЕТ СН'!$F$12</f>
        <v>170.79707318999999</v>
      </c>
      <c r="S195" s="36">
        <f>SUMIFS(СВЦЭМ!$F$39:$F$789,СВЦЭМ!$A$39:$A$789,$A195,СВЦЭМ!$B$39:$B$789,S$190)+'СЕТ СН'!$F$12</f>
        <v>166.01636823999999</v>
      </c>
      <c r="T195" s="36">
        <f>SUMIFS(СВЦЭМ!$F$39:$F$789,СВЦЭМ!$A$39:$A$789,$A195,СВЦЭМ!$B$39:$B$789,T$190)+'СЕТ СН'!$F$12</f>
        <v>161.37019522</v>
      </c>
      <c r="U195" s="36">
        <f>SUMIFS(СВЦЭМ!$F$39:$F$789,СВЦЭМ!$A$39:$A$789,$A195,СВЦЭМ!$B$39:$B$789,U$190)+'СЕТ СН'!$F$12</f>
        <v>161.39939444000001</v>
      </c>
      <c r="V195" s="36">
        <f>SUMIFS(СВЦЭМ!$F$39:$F$789,СВЦЭМ!$A$39:$A$789,$A195,СВЦЭМ!$B$39:$B$789,V$190)+'СЕТ СН'!$F$12</f>
        <v>164.52771569000001</v>
      </c>
      <c r="W195" s="36">
        <f>SUMIFS(СВЦЭМ!$F$39:$F$789,СВЦЭМ!$A$39:$A$789,$A195,СВЦЭМ!$B$39:$B$789,W$190)+'СЕТ СН'!$F$12</f>
        <v>165.42879818</v>
      </c>
      <c r="X195" s="36">
        <f>SUMIFS(СВЦЭМ!$F$39:$F$789,СВЦЭМ!$A$39:$A$789,$A195,СВЦЭМ!$B$39:$B$789,X$190)+'СЕТ СН'!$F$12</f>
        <v>166.77149041999999</v>
      </c>
      <c r="Y195" s="36">
        <f>SUMIFS(СВЦЭМ!$F$39:$F$789,СВЦЭМ!$A$39:$A$789,$A195,СВЦЭМ!$B$39:$B$789,Y$190)+'СЕТ СН'!$F$12</f>
        <v>167.69413202999999</v>
      </c>
    </row>
    <row r="196" spans="1:25" ht="15.75" x14ac:dyDescent="0.2">
      <c r="A196" s="35">
        <f t="shared" si="5"/>
        <v>45632</v>
      </c>
      <c r="B196" s="36">
        <f>SUMIFS(СВЦЭМ!$F$39:$F$789,СВЦЭМ!$A$39:$A$789,$A196,СВЦЭМ!$B$39:$B$789,B$190)+'СЕТ СН'!$F$12</f>
        <v>176.86434184000001</v>
      </c>
      <c r="C196" s="36">
        <f>SUMIFS(СВЦЭМ!$F$39:$F$789,СВЦЭМ!$A$39:$A$789,$A196,СВЦЭМ!$B$39:$B$789,C$190)+'СЕТ СН'!$F$12</f>
        <v>183.10227476</v>
      </c>
      <c r="D196" s="36">
        <f>SUMIFS(СВЦЭМ!$F$39:$F$789,СВЦЭМ!$A$39:$A$789,$A196,СВЦЭМ!$B$39:$B$789,D$190)+'СЕТ СН'!$F$12</f>
        <v>185.38458900000001</v>
      </c>
      <c r="E196" s="36">
        <f>SUMIFS(СВЦЭМ!$F$39:$F$789,СВЦЭМ!$A$39:$A$789,$A196,СВЦЭМ!$B$39:$B$789,E$190)+'СЕТ СН'!$F$12</f>
        <v>186.45604936999999</v>
      </c>
      <c r="F196" s="36">
        <f>SUMIFS(СВЦЭМ!$F$39:$F$789,СВЦЭМ!$A$39:$A$789,$A196,СВЦЭМ!$B$39:$B$789,F$190)+'СЕТ СН'!$F$12</f>
        <v>186.27588800999999</v>
      </c>
      <c r="G196" s="36">
        <f>SUMIFS(СВЦЭМ!$F$39:$F$789,СВЦЭМ!$A$39:$A$789,$A196,СВЦЭМ!$B$39:$B$789,G$190)+'СЕТ СН'!$F$12</f>
        <v>184.62445640999999</v>
      </c>
      <c r="H196" s="36">
        <f>SUMIFS(СВЦЭМ!$F$39:$F$789,СВЦЭМ!$A$39:$A$789,$A196,СВЦЭМ!$B$39:$B$789,H$190)+'СЕТ СН'!$F$12</f>
        <v>177.50972060999999</v>
      </c>
      <c r="I196" s="36">
        <f>SUMIFS(СВЦЭМ!$F$39:$F$789,СВЦЭМ!$A$39:$A$789,$A196,СВЦЭМ!$B$39:$B$789,I$190)+'СЕТ СН'!$F$12</f>
        <v>171.4498136</v>
      </c>
      <c r="J196" s="36">
        <f>SUMIFS(СВЦЭМ!$F$39:$F$789,СВЦЭМ!$A$39:$A$789,$A196,СВЦЭМ!$B$39:$B$789,J$190)+'СЕТ СН'!$F$12</f>
        <v>166.15017767000001</v>
      </c>
      <c r="K196" s="36">
        <f>SUMIFS(СВЦЭМ!$F$39:$F$789,СВЦЭМ!$A$39:$A$789,$A196,СВЦЭМ!$B$39:$B$789,K$190)+'СЕТ СН'!$F$12</f>
        <v>163.36596556000001</v>
      </c>
      <c r="L196" s="36">
        <f>SUMIFS(СВЦЭМ!$F$39:$F$789,СВЦЭМ!$A$39:$A$789,$A196,СВЦЭМ!$B$39:$B$789,L$190)+'СЕТ СН'!$F$12</f>
        <v>163.63237555000001</v>
      </c>
      <c r="M196" s="36">
        <f>SUMIFS(СВЦЭМ!$F$39:$F$789,СВЦЭМ!$A$39:$A$789,$A196,СВЦЭМ!$B$39:$B$789,M$190)+'СЕТ СН'!$F$12</f>
        <v>164.92676387</v>
      </c>
      <c r="N196" s="36">
        <f>SUMIFS(СВЦЭМ!$F$39:$F$789,СВЦЭМ!$A$39:$A$789,$A196,СВЦЭМ!$B$39:$B$789,N$190)+'СЕТ СН'!$F$12</f>
        <v>165.70091991000001</v>
      </c>
      <c r="O196" s="36">
        <f>SUMIFS(СВЦЭМ!$F$39:$F$789,СВЦЭМ!$A$39:$A$789,$A196,СВЦЭМ!$B$39:$B$789,O$190)+'СЕТ СН'!$F$12</f>
        <v>166.15877345999999</v>
      </c>
      <c r="P196" s="36">
        <f>SUMIFS(СВЦЭМ!$F$39:$F$789,СВЦЭМ!$A$39:$A$789,$A196,СВЦЭМ!$B$39:$B$789,P$190)+'СЕТ СН'!$F$12</f>
        <v>167.99787896999999</v>
      </c>
      <c r="Q196" s="36">
        <f>SUMIFS(СВЦЭМ!$F$39:$F$789,СВЦЭМ!$A$39:$A$789,$A196,СВЦЭМ!$B$39:$B$789,Q$190)+'СЕТ СН'!$F$12</f>
        <v>168.95333184</v>
      </c>
      <c r="R196" s="36">
        <f>SUMIFS(СВЦЭМ!$F$39:$F$789,СВЦЭМ!$A$39:$A$789,$A196,СВЦЭМ!$B$39:$B$789,R$190)+'СЕТ СН'!$F$12</f>
        <v>168.32775577000001</v>
      </c>
      <c r="S196" s="36">
        <f>SUMIFS(СВЦЭМ!$F$39:$F$789,СВЦЭМ!$A$39:$A$789,$A196,СВЦЭМ!$B$39:$B$789,S$190)+'СЕТ СН'!$F$12</f>
        <v>166.47544582</v>
      </c>
      <c r="T196" s="36">
        <f>SUMIFS(СВЦЭМ!$F$39:$F$789,СВЦЭМ!$A$39:$A$789,$A196,СВЦЭМ!$B$39:$B$789,T$190)+'СЕТ СН'!$F$12</f>
        <v>161.91940507999999</v>
      </c>
      <c r="U196" s="36">
        <f>SUMIFS(СВЦЭМ!$F$39:$F$789,СВЦЭМ!$A$39:$A$789,$A196,СВЦЭМ!$B$39:$B$789,U$190)+'СЕТ СН'!$F$12</f>
        <v>160.68725333</v>
      </c>
      <c r="V196" s="36">
        <f>SUMIFS(СВЦЭМ!$F$39:$F$789,СВЦЭМ!$A$39:$A$789,$A196,СВЦЭМ!$B$39:$B$789,V$190)+'СЕТ СН'!$F$12</f>
        <v>164.47637166999999</v>
      </c>
      <c r="W196" s="36">
        <f>SUMIFS(СВЦЭМ!$F$39:$F$789,СВЦЭМ!$A$39:$A$789,$A196,СВЦЭМ!$B$39:$B$789,W$190)+'СЕТ СН'!$F$12</f>
        <v>164.66281472</v>
      </c>
      <c r="X196" s="36">
        <f>SUMIFS(СВЦЭМ!$F$39:$F$789,СВЦЭМ!$A$39:$A$789,$A196,СВЦЭМ!$B$39:$B$789,X$190)+'СЕТ СН'!$F$12</f>
        <v>165.23085233</v>
      </c>
      <c r="Y196" s="36">
        <f>SUMIFS(СВЦЭМ!$F$39:$F$789,СВЦЭМ!$A$39:$A$789,$A196,СВЦЭМ!$B$39:$B$789,Y$190)+'СЕТ СН'!$F$12</f>
        <v>167.73773421000001</v>
      </c>
    </row>
    <row r="197" spans="1:25" ht="15.75" x14ac:dyDescent="0.2">
      <c r="A197" s="35">
        <f t="shared" si="5"/>
        <v>45633</v>
      </c>
      <c r="B197" s="36">
        <f>SUMIFS(СВЦЭМ!$F$39:$F$789,СВЦЭМ!$A$39:$A$789,$A197,СВЦЭМ!$B$39:$B$789,B$190)+'СЕТ СН'!$F$12</f>
        <v>174.91554568999999</v>
      </c>
      <c r="C197" s="36">
        <f>SUMIFS(СВЦЭМ!$F$39:$F$789,СВЦЭМ!$A$39:$A$789,$A197,СВЦЭМ!$B$39:$B$789,C$190)+'СЕТ СН'!$F$12</f>
        <v>172.51823457</v>
      </c>
      <c r="D197" s="36">
        <f>SUMIFS(СВЦЭМ!$F$39:$F$789,СВЦЭМ!$A$39:$A$789,$A197,СВЦЭМ!$B$39:$B$789,D$190)+'СЕТ СН'!$F$12</f>
        <v>175.18436052999999</v>
      </c>
      <c r="E197" s="36">
        <f>SUMIFS(СВЦЭМ!$F$39:$F$789,СВЦЭМ!$A$39:$A$789,$A197,СВЦЭМ!$B$39:$B$789,E$190)+'СЕТ СН'!$F$12</f>
        <v>177.31168321999999</v>
      </c>
      <c r="F197" s="36">
        <f>SUMIFS(СВЦЭМ!$F$39:$F$789,СВЦЭМ!$A$39:$A$789,$A197,СВЦЭМ!$B$39:$B$789,F$190)+'СЕТ СН'!$F$12</f>
        <v>177.06780674000001</v>
      </c>
      <c r="G197" s="36">
        <f>SUMIFS(СВЦЭМ!$F$39:$F$789,СВЦЭМ!$A$39:$A$789,$A197,СВЦЭМ!$B$39:$B$789,G$190)+'СЕТ СН'!$F$12</f>
        <v>175.53602214</v>
      </c>
      <c r="H197" s="36">
        <f>SUMIFS(СВЦЭМ!$F$39:$F$789,СВЦЭМ!$A$39:$A$789,$A197,СВЦЭМ!$B$39:$B$789,H$190)+'СЕТ СН'!$F$12</f>
        <v>173.54926963</v>
      </c>
      <c r="I197" s="36">
        <f>SUMIFS(СВЦЭМ!$F$39:$F$789,СВЦЭМ!$A$39:$A$789,$A197,СВЦЭМ!$B$39:$B$789,I$190)+'СЕТ СН'!$F$12</f>
        <v>173.552032</v>
      </c>
      <c r="J197" s="36">
        <f>SUMIFS(СВЦЭМ!$F$39:$F$789,СВЦЭМ!$A$39:$A$789,$A197,СВЦЭМ!$B$39:$B$789,J$190)+'СЕТ СН'!$F$12</f>
        <v>168.17186326999999</v>
      </c>
      <c r="K197" s="36">
        <f>SUMIFS(СВЦЭМ!$F$39:$F$789,СВЦЭМ!$A$39:$A$789,$A197,СВЦЭМ!$B$39:$B$789,K$190)+'СЕТ СН'!$F$12</f>
        <v>160.56605906999999</v>
      </c>
      <c r="L197" s="36">
        <f>SUMIFS(СВЦЭМ!$F$39:$F$789,СВЦЭМ!$A$39:$A$789,$A197,СВЦЭМ!$B$39:$B$789,L$190)+'СЕТ СН'!$F$12</f>
        <v>157.95040460000001</v>
      </c>
      <c r="M197" s="36">
        <f>SUMIFS(СВЦЭМ!$F$39:$F$789,СВЦЭМ!$A$39:$A$789,$A197,СВЦЭМ!$B$39:$B$789,M$190)+'СЕТ СН'!$F$12</f>
        <v>158.11193721999999</v>
      </c>
      <c r="N197" s="36">
        <f>SUMIFS(СВЦЭМ!$F$39:$F$789,СВЦЭМ!$A$39:$A$789,$A197,СВЦЭМ!$B$39:$B$789,N$190)+'СЕТ СН'!$F$12</f>
        <v>159.90861755</v>
      </c>
      <c r="O197" s="36">
        <f>SUMIFS(СВЦЭМ!$F$39:$F$789,СВЦЭМ!$A$39:$A$789,$A197,СВЦЭМ!$B$39:$B$789,O$190)+'СЕТ СН'!$F$12</f>
        <v>160.31019760999999</v>
      </c>
      <c r="P197" s="36">
        <f>SUMIFS(СВЦЭМ!$F$39:$F$789,СВЦЭМ!$A$39:$A$789,$A197,СВЦЭМ!$B$39:$B$789,P$190)+'СЕТ СН'!$F$12</f>
        <v>161.68862759000001</v>
      </c>
      <c r="Q197" s="36">
        <f>SUMIFS(СВЦЭМ!$F$39:$F$789,СВЦЭМ!$A$39:$A$789,$A197,СВЦЭМ!$B$39:$B$789,Q$190)+'СЕТ СН'!$F$12</f>
        <v>161.52881102000001</v>
      </c>
      <c r="R197" s="36">
        <f>SUMIFS(СВЦЭМ!$F$39:$F$789,СВЦЭМ!$A$39:$A$789,$A197,СВЦЭМ!$B$39:$B$789,R$190)+'СЕТ СН'!$F$12</f>
        <v>161.86817866000001</v>
      </c>
      <c r="S197" s="36">
        <f>SUMIFS(СВЦЭМ!$F$39:$F$789,СВЦЭМ!$A$39:$A$789,$A197,СВЦЭМ!$B$39:$B$789,S$190)+'СЕТ СН'!$F$12</f>
        <v>159.30836418999999</v>
      </c>
      <c r="T197" s="36">
        <f>SUMIFS(СВЦЭМ!$F$39:$F$789,СВЦЭМ!$A$39:$A$789,$A197,СВЦЭМ!$B$39:$B$789,T$190)+'СЕТ СН'!$F$12</f>
        <v>155.81335075000001</v>
      </c>
      <c r="U197" s="36">
        <f>SUMIFS(СВЦЭМ!$F$39:$F$789,СВЦЭМ!$A$39:$A$789,$A197,СВЦЭМ!$B$39:$B$789,U$190)+'СЕТ СН'!$F$12</f>
        <v>157.75448827</v>
      </c>
      <c r="V197" s="36">
        <f>SUMIFS(СВЦЭМ!$F$39:$F$789,СВЦЭМ!$A$39:$A$789,$A197,СВЦЭМ!$B$39:$B$789,V$190)+'СЕТ СН'!$F$12</f>
        <v>159.26229233000001</v>
      </c>
      <c r="W197" s="36">
        <f>SUMIFS(СВЦЭМ!$F$39:$F$789,СВЦЭМ!$A$39:$A$789,$A197,СВЦЭМ!$B$39:$B$789,W$190)+'СЕТ СН'!$F$12</f>
        <v>160.7581337</v>
      </c>
      <c r="X197" s="36">
        <f>SUMIFS(СВЦЭМ!$F$39:$F$789,СВЦЭМ!$A$39:$A$789,$A197,СВЦЭМ!$B$39:$B$789,X$190)+'СЕТ СН'!$F$12</f>
        <v>164.31708326</v>
      </c>
      <c r="Y197" s="36">
        <f>SUMIFS(СВЦЭМ!$F$39:$F$789,СВЦЭМ!$A$39:$A$789,$A197,СВЦЭМ!$B$39:$B$789,Y$190)+'СЕТ СН'!$F$12</f>
        <v>169.28470994</v>
      </c>
    </row>
    <row r="198" spans="1:25" ht="15.75" x14ac:dyDescent="0.2">
      <c r="A198" s="35">
        <f t="shared" si="5"/>
        <v>45634</v>
      </c>
      <c r="B198" s="36">
        <f>SUMIFS(СВЦЭМ!$F$39:$F$789,СВЦЭМ!$A$39:$A$789,$A198,СВЦЭМ!$B$39:$B$789,B$190)+'СЕТ СН'!$F$12</f>
        <v>168.59960196</v>
      </c>
      <c r="C198" s="36">
        <f>SUMIFS(СВЦЭМ!$F$39:$F$789,СВЦЭМ!$A$39:$A$789,$A198,СВЦЭМ!$B$39:$B$789,C$190)+'СЕТ СН'!$F$12</f>
        <v>171.47295792</v>
      </c>
      <c r="D198" s="36">
        <f>SUMIFS(СВЦЭМ!$F$39:$F$789,СВЦЭМ!$A$39:$A$789,$A198,СВЦЭМ!$B$39:$B$789,D$190)+'СЕТ СН'!$F$12</f>
        <v>174.25302083</v>
      </c>
      <c r="E198" s="36">
        <f>SUMIFS(СВЦЭМ!$F$39:$F$789,СВЦЭМ!$A$39:$A$789,$A198,СВЦЭМ!$B$39:$B$789,E$190)+'СЕТ СН'!$F$12</f>
        <v>176.88277542</v>
      </c>
      <c r="F198" s="36">
        <f>SUMIFS(СВЦЭМ!$F$39:$F$789,СВЦЭМ!$A$39:$A$789,$A198,СВЦЭМ!$B$39:$B$789,F$190)+'СЕТ СН'!$F$12</f>
        <v>178.01458830999999</v>
      </c>
      <c r="G198" s="36">
        <f>SUMIFS(СВЦЭМ!$F$39:$F$789,СВЦЭМ!$A$39:$A$789,$A198,СВЦЭМ!$B$39:$B$789,G$190)+'СЕТ СН'!$F$12</f>
        <v>175.95482071000001</v>
      </c>
      <c r="H198" s="36">
        <f>SUMIFS(СВЦЭМ!$F$39:$F$789,СВЦЭМ!$A$39:$A$789,$A198,СВЦЭМ!$B$39:$B$789,H$190)+'СЕТ СН'!$F$12</f>
        <v>177.43671429</v>
      </c>
      <c r="I198" s="36">
        <f>SUMIFS(СВЦЭМ!$F$39:$F$789,СВЦЭМ!$A$39:$A$789,$A198,СВЦЭМ!$B$39:$B$789,I$190)+'СЕТ СН'!$F$12</f>
        <v>176.44824195999999</v>
      </c>
      <c r="J198" s="36">
        <f>SUMIFS(СВЦЭМ!$F$39:$F$789,СВЦЭМ!$A$39:$A$789,$A198,СВЦЭМ!$B$39:$B$789,J$190)+'СЕТ СН'!$F$12</f>
        <v>171.35997313999999</v>
      </c>
      <c r="K198" s="36">
        <f>SUMIFS(СВЦЭМ!$F$39:$F$789,СВЦЭМ!$A$39:$A$789,$A198,СВЦЭМ!$B$39:$B$789,K$190)+'СЕТ СН'!$F$12</f>
        <v>164.80533972999999</v>
      </c>
      <c r="L198" s="36">
        <f>SUMIFS(СВЦЭМ!$F$39:$F$789,СВЦЭМ!$A$39:$A$789,$A198,СВЦЭМ!$B$39:$B$789,L$190)+'СЕТ СН'!$F$12</f>
        <v>160.50608007</v>
      </c>
      <c r="M198" s="36">
        <f>SUMIFS(СВЦЭМ!$F$39:$F$789,СВЦЭМ!$A$39:$A$789,$A198,СВЦЭМ!$B$39:$B$789,M$190)+'СЕТ СН'!$F$12</f>
        <v>160.43996301999999</v>
      </c>
      <c r="N198" s="36">
        <f>SUMIFS(СВЦЭМ!$F$39:$F$789,СВЦЭМ!$A$39:$A$789,$A198,СВЦЭМ!$B$39:$B$789,N$190)+'СЕТ СН'!$F$12</f>
        <v>162.66310937</v>
      </c>
      <c r="O198" s="36">
        <f>SUMIFS(СВЦЭМ!$F$39:$F$789,СВЦЭМ!$A$39:$A$789,$A198,СВЦЭМ!$B$39:$B$789,O$190)+'СЕТ СН'!$F$12</f>
        <v>163.74736915</v>
      </c>
      <c r="P198" s="36">
        <f>SUMIFS(СВЦЭМ!$F$39:$F$789,СВЦЭМ!$A$39:$A$789,$A198,СВЦЭМ!$B$39:$B$789,P$190)+'СЕТ СН'!$F$12</f>
        <v>164.67599437999999</v>
      </c>
      <c r="Q198" s="36">
        <f>SUMIFS(СВЦЭМ!$F$39:$F$789,СВЦЭМ!$A$39:$A$789,$A198,СВЦЭМ!$B$39:$B$789,Q$190)+'СЕТ СН'!$F$12</f>
        <v>165.35236735000001</v>
      </c>
      <c r="R198" s="36">
        <f>SUMIFS(СВЦЭМ!$F$39:$F$789,СВЦЭМ!$A$39:$A$789,$A198,СВЦЭМ!$B$39:$B$789,R$190)+'СЕТ СН'!$F$12</f>
        <v>164.79777548999999</v>
      </c>
      <c r="S198" s="36">
        <f>SUMIFS(СВЦЭМ!$F$39:$F$789,СВЦЭМ!$A$39:$A$789,$A198,СВЦЭМ!$B$39:$B$789,S$190)+'СЕТ СН'!$F$12</f>
        <v>159.34664085</v>
      </c>
      <c r="T198" s="36">
        <f>SUMIFS(СВЦЭМ!$F$39:$F$789,СВЦЭМ!$A$39:$A$789,$A198,СВЦЭМ!$B$39:$B$789,T$190)+'СЕТ СН'!$F$12</f>
        <v>152.69208545000001</v>
      </c>
      <c r="U198" s="36">
        <f>SUMIFS(СВЦЭМ!$F$39:$F$789,СВЦЭМ!$A$39:$A$789,$A198,СВЦЭМ!$B$39:$B$789,U$190)+'СЕТ СН'!$F$12</f>
        <v>152.49120171999999</v>
      </c>
      <c r="V198" s="36">
        <f>SUMIFS(СВЦЭМ!$F$39:$F$789,СВЦЭМ!$A$39:$A$789,$A198,СВЦЭМ!$B$39:$B$789,V$190)+'СЕТ СН'!$F$12</f>
        <v>155.08225601000001</v>
      </c>
      <c r="W198" s="36">
        <f>SUMIFS(СВЦЭМ!$F$39:$F$789,СВЦЭМ!$A$39:$A$789,$A198,СВЦЭМ!$B$39:$B$789,W$190)+'СЕТ СН'!$F$12</f>
        <v>158.55208590000001</v>
      </c>
      <c r="X198" s="36">
        <f>SUMIFS(СВЦЭМ!$F$39:$F$789,СВЦЭМ!$A$39:$A$789,$A198,СВЦЭМ!$B$39:$B$789,X$190)+'СЕТ СН'!$F$12</f>
        <v>160.02099351000001</v>
      </c>
      <c r="Y198" s="36">
        <f>SUMIFS(СВЦЭМ!$F$39:$F$789,СВЦЭМ!$A$39:$A$789,$A198,СВЦЭМ!$B$39:$B$789,Y$190)+'СЕТ СН'!$F$12</f>
        <v>160.10855072000001</v>
      </c>
    </row>
    <row r="199" spans="1:25" ht="15.75" x14ac:dyDescent="0.2">
      <c r="A199" s="35">
        <f t="shared" si="5"/>
        <v>45635</v>
      </c>
      <c r="B199" s="36">
        <f>SUMIFS(СВЦЭМ!$F$39:$F$789,СВЦЭМ!$A$39:$A$789,$A199,СВЦЭМ!$B$39:$B$789,B$190)+'СЕТ СН'!$F$12</f>
        <v>166.91322765000001</v>
      </c>
      <c r="C199" s="36">
        <f>SUMIFS(СВЦЭМ!$F$39:$F$789,СВЦЭМ!$A$39:$A$789,$A199,СВЦЭМ!$B$39:$B$789,C$190)+'СЕТ СН'!$F$12</f>
        <v>168.94598386000001</v>
      </c>
      <c r="D199" s="36">
        <f>SUMIFS(СВЦЭМ!$F$39:$F$789,СВЦЭМ!$A$39:$A$789,$A199,СВЦЭМ!$B$39:$B$789,D$190)+'СЕТ СН'!$F$12</f>
        <v>172.79073806</v>
      </c>
      <c r="E199" s="36">
        <f>SUMIFS(СВЦЭМ!$F$39:$F$789,СВЦЭМ!$A$39:$A$789,$A199,СВЦЭМ!$B$39:$B$789,E$190)+'СЕТ СН'!$F$12</f>
        <v>174.67138937000001</v>
      </c>
      <c r="F199" s="36">
        <f>SUMIFS(СВЦЭМ!$F$39:$F$789,СВЦЭМ!$A$39:$A$789,$A199,СВЦЭМ!$B$39:$B$789,F$190)+'СЕТ СН'!$F$12</f>
        <v>174.73935623</v>
      </c>
      <c r="G199" s="36">
        <f>SUMIFS(СВЦЭМ!$F$39:$F$789,СВЦЭМ!$A$39:$A$789,$A199,СВЦЭМ!$B$39:$B$789,G$190)+'СЕТ СН'!$F$12</f>
        <v>171.41814969000001</v>
      </c>
      <c r="H199" s="36">
        <f>SUMIFS(СВЦЭМ!$F$39:$F$789,СВЦЭМ!$A$39:$A$789,$A199,СВЦЭМ!$B$39:$B$789,H$190)+'СЕТ СН'!$F$12</f>
        <v>164.18638050999999</v>
      </c>
      <c r="I199" s="36">
        <f>SUMIFS(СВЦЭМ!$F$39:$F$789,СВЦЭМ!$A$39:$A$789,$A199,СВЦЭМ!$B$39:$B$789,I$190)+'СЕТ СН'!$F$12</f>
        <v>158.04020525000001</v>
      </c>
      <c r="J199" s="36">
        <f>SUMIFS(СВЦЭМ!$F$39:$F$789,СВЦЭМ!$A$39:$A$789,$A199,СВЦЭМ!$B$39:$B$789,J$190)+'СЕТ СН'!$F$12</f>
        <v>159.61492935999999</v>
      </c>
      <c r="K199" s="36">
        <f>SUMIFS(СВЦЭМ!$F$39:$F$789,СВЦЭМ!$A$39:$A$789,$A199,СВЦЭМ!$B$39:$B$789,K$190)+'СЕТ СН'!$F$12</f>
        <v>158.19077095</v>
      </c>
      <c r="L199" s="36">
        <f>SUMIFS(СВЦЭМ!$F$39:$F$789,СВЦЭМ!$A$39:$A$789,$A199,СВЦЭМ!$B$39:$B$789,L$190)+'СЕТ СН'!$F$12</f>
        <v>157.61834528</v>
      </c>
      <c r="M199" s="36">
        <f>SUMIFS(СВЦЭМ!$F$39:$F$789,СВЦЭМ!$A$39:$A$789,$A199,СВЦЭМ!$B$39:$B$789,M$190)+'СЕТ СН'!$F$12</f>
        <v>159.55149799</v>
      </c>
      <c r="N199" s="36">
        <f>SUMIFS(СВЦЭМ!$F$39:$F$789,СВЦЭМ!$A$39:$A$789,$A199,СВЦЭМ!$B$39:$B$789,N$190)+'СЕТ СН'!$F$12</f>
        <v>158.87634388999999</v>
      </c>
      <c r="O199" s="36">
        <f>SUMIFS(СВЦЭМ!$F$39:$F$789,СВЦЭМ!$A$39:$A$789,$A199,СВЦЭМ!$B$39:$B$789,O$190)+'СЕТ СН'!$F$12</f>
        <v>159.80366710000001</v>
      </c>
      <c r="P199" s="36">
        <f>SUMIFS(СВЦЭМ!$F$39:$F$789,СВЦЭМ!$A$39:$A$789,$A199,СВЦЭМ!$B$39:$B$789,P$190)+'СЕТ СН'!$F$12</f>
        <v>160.40786107</v>
      </c>
      <c r="Q199" s="36">
        <f>SUMIFS(СВЦЭМ!$F$39:$F$789,СВЦЭМ!$A$39:$A$789,$A199,СВЦЭМ!$B$39:$B$789,Q$190)+'СЕТ СН'!$F$12</f>
        <v>160.72487082999999</v>
      </c>
      <c r="R199" s="36">
        <f>SUMIFS(СВЦЭМ!$F$39:$F$789,СВЦЭМ!$A$39:$A$789,$A199,СВЦЭМ!$B$39:$B$789,R$190)+'СЕТ СН'!$F$12</f>
        <v>159.39590089000001</v>
      </c>
      <c r="S199" s="36">
        <f>SUMIFS(СВЦЭМ!$F$39:$F$789,СВЦЭМ!$A$39:$A$789,$A199,СВЦЭМ!$B$39:$B$789,S$190)+'СЕТ СН'!$F$12</f>
        <v>156.33424364000001</v>
      </c>
      <c r="T199" s="36">
        <f>SUMIFS(СВЦЭМ!$F$39:$F$789,СВЦЭМ!$A$39:$A$789,$A199,СВЦЭМ!$B$39:$B$789,T$190)+'СЕТ СН'!$F$12</f>
        <v>154.19654137000001</v>
      </c>
      <c r="U199" s="36">
        <f>SUMIFS(СВЦЭМ!$F$39:$F$789,СВЦЭМ!$A$39:$A$789,$A199,СВЦЭМ!$B$39:$B$789,U$190)+'СЕТ СН'!$F$12</f>
        <v>154.74517471999999</v>
      </c>
      <c r="V199" s="36">
        <f>SUMIFS(СВЦЭМ!$F$39:$F$789,СВЦЭМ!$A$39:$A$789,$A199,СВЦЭМ!$B$39:$B$789,V$190)+'СЕТ СН'!$F$12</f>
        <v>157.11332618</v>
      </c>
      <c r="W199" s="36">
        <f>SUMIFS(СВЦЭМ!$F$39:$F$789,СВЦЭМ!$A$39:$A$789,$A199,СВЦЭМ!$B$39:$B$789,W$190)+'СЕТ СН'!$F$12</f>
        <v>158.56938423</v>
      </c>
      <c r="X199" s="36">
        <f>SUMIFS(СВЦЭМ!$F$39:$F$789,СВЦЭМ!$A$39:$A$789,$A199,СВЦЭМ!$B$39:$B$789,X$190)+'СЕТ СН'!$F$12</f>
        <v>159.0227917</v>
      </c>
      <c r="Y199" s="36">
        <f>SUMIFS(СВЦЭМ!$F$39:$F$789,СВЦЭМ!$A$39:$A$789,$A199,СВЦЭМ!$B$39:$B$789,Y$190)+'СЕТ СН'!$F$12</f>
        <v>158.39214423000001</v>
      </c>
    </row>
    <row r="200" spans="1:25" ht="15.75" x14ac:dyDescent="0.2">
      <c r="A200" s="35">
        <f t="shared" si="5"/>
        <v>45636</v>
      </c>
      <c r="B200" s="36">
        <f>SUMIFS(СВЦЭМ!$F$39:$F$789,СВЦЭМ!$A$39:$A$789,$A200,СВЦЭМ!$B$39:$B$789,B$190)+'СЕТ СН'!$F$12</f>
        <v>169.40133707999999</v>
      </c>
      <c r="C200" s="36">
        <f>SUMIFS(СВЦЭМ!$F$39:$F$789,СВЦЭМ!$A$39:$A$789,$A200,СВЦЭМ!$B$39:$B$789,C$190)+'СЕТ СН'!$F$12</f>
        <v>174.43636986999999</v>
      </c>
      <c r="D200" s="36">
        <f>SUMIFS(СВЦЭМ!$F$39:$F$789,СВЦЭМ!$A$39:$A$789,$A200,СВЦЭМ!$B$39:$B$789,D$190)+'СЕТ СН'!$F$12</f>
        <v>175.80755327</v>
      </c>
      <c r="E200" s="36">
        <f>SUMIFS(СВЦЭМ!$F$39:$F$789,СВЦЭМ!$A$39:$A$789,$A200,СВЦЭМ!$B$39:$B$789,E$190)+'СЕТ СН'!$F$12</f>
        <v>177.42373462</v>
      </c>
      <c r="F200" s="36">
        <f>SUMIFS(СВЦЭМ!$F$39:$F$789,СВЦЭМ!$A$39:$A$789,$A200,СВЦЭМ!$B$39:$B$789,F$190)+'СЕТ СН'!$F$12</f>
        <v>177.59851814999999</v>
      </c>
      <c r="G200" s="36">
        <f>SUMIFS(СВЦЭМ!$F$39:$F$789,СВЦЭМ!$A$39:$A$789,$A200,СВЦЭМ!$B$39:$B$789,G$190)+'СЕТ СН'!$F$12</f>
        <v>175.02803603000001</v>
      </c>
      <c r="H200" s="36">
        <f>SUMIFS(СВЦЭМ!$F$39:$F$789,СВЦЭМ!$A$39:$A$789,$A200,СВЦЭМ!$B$39:$B$789,H$190)+'СЕТ СН'!$F$12</f>
        <v>168.48571385</v>
      </c>
      <c r="I200" s="36">
        <f>SUMIFS(СВЦЭМ!$F$39:$F$789,СВЦЭМ!$A$39:$A$789,$A200,СВЦЭМ!$B$39:$B$789,I$190)+'СЕТ СН'!$F$12</f>
        <v>161.88147720000001</v>
      </c>
      <c r="J200" s="36">
        <f>SUMIFS(СВЦЭМ!$F$39:$F$789,СВЦЭМ!$A$39:$A$789,$A200,СВЦЭМ!$B$39:$B$789,J$190)+'СЕТ СН'!$F$12</f>
        <v>157.11731531000001</v>
      </c>
      <c r="K200" s="36">
        <f>SUMIFS(СВЦЭМ!$F$39:$F$789,СВЦЭМ!$A$39:$A$789,$A200,СВЦЭМ!$B$39:$B$789,K$190)+'СЕТ СН'!$F$12</f>
        <v>154.88038842</v>
      </c>
      <c r="L200" s="36">
        <f>SUMIFS(СВЦЭМ!$F$39:$F$789,СВЦЭМ!$A$39:$A$789,$A200,СВЦЭМ!$B$39:$B$789,L$190)+'СЕТ СН'!$F$12</f>
        <v>155.87520008999999</v>
      </c>
      <c r="M200" s="36">
        <f>SUMIFS(СВЦЭМ!$F$39:$F$789,СВЦЭМ!$A$39:$A$789,$A200,СВЦЭМ!$B$39:$B$789,M$190)+'СЕТ СН'!$F$12</f>
        <v>156.70598681999999</v>
      </c>
      <c r="N200" s="36">
        <f>SUMIFS(СВЦЭМ!$F$39:$F$789,СВЦЭМ!$A$39:$A$789,$A200,СВЦЭМ!$B$39:$B$789,N$190)+'СЕТ СН'!$F$12</f>
        <v>156.57023323999999</v>
      </c>
      <c r="O200" s="36">
        <f>SUMIFS(СВЦЭМ!$F$39:$F$789,СВЦЭМ!$A$39:$A$789,$A200,СВЦЭМ!$B$39:$B$789,O$190)+'СЕТ СН'!$F$12</f>
        <v>156.16844043</v>
      </c>
      <c r="P200" s="36">
        <f>SUMIFS(СВЦЭМ!$F$39:$F$789,СВЦЭМ!$A$39:$A$789,$A200,СВЦЭМ!$B$39:$B$789,P$190)+'СЕТ СН'!$F$12</f>
        <v>159.56610881</v>
      </c>
      <c r="Q200" s="36">
        <f>SUMIFS(СВЦЭМ!$F$39:$F$789,СВЦЭМ!$A$39:$A$789,$A200,СВЦЭМ!$B$39:$B$789,Q$190)+'СЕТ СН'!$F$12</f>
        <v>160.82218753999999</v>
      </c>
      <c r="R200" s="36">
        <f>SUMIFS(СВЦЭМ!$F$39:$F$789,СВЦЭМ!$A$39:$A$789,$A200,СВЦЭМ!$B$39:$B$789,R$190)+'СЕТ СН'!$F$12</f>
        <v>158.80710811</v>
      </c>
      <c r="S200" s="36">
        <f>SUMIFS(СВЦЭМ!$F$39:$F$789,СВЦЭМ!$A$39:$A$789,$A200,СВЦЭМ!$B$39:$B$789,S$190)+'СЕТ СН'!$F$12</f>
        <v>155.48879020999999</v>
      </c>
      <c r="T200" s="36">
        <f>SUMIFS(СВЦЭМ!$F$39:$F$789,СВЦЭМ!$A$39:$A$789,$A200,СВЦЭМ!$B$39:$B$789,T$190)+'СЕТ СН'!$F$12</f>
        <v>153.61056128999999</v>
      </c>
      <c r="U200" s="36">
        <f>SUMIFS(СВЦЭМ!$F$39:$F$789,СВЦЭМ!$A$39:$A$789,$A200,СВЦЭМ!$B$39:$B$789,U$190)+'СЕТ СН'!$F$12</f>
        <v>154.99803463999999</v>
      </c>
      <c r="V200" s="36">
        <f>SUMIFS(СВЦЭМ!$F$39:$F$789,СВЦЭМ!$A$39:$A$789,$A200,СВЦЭМ!$B$39:$B$789,V$190)+'СЕТ СН'!$F$12</f>
        <v>156.14834045999999</v>
      </c>
      <c r="W200" s="36">
        <f>SUMIFS(СВЦЭМ!$F$39:$F$789,СВЦЭМ!$A$39:$A$789,$A200,СВЦЭМ!$B$39:$B$789,W$190)+'СЕТ СН'!$F$12</f>
        <v>158.63628793999999</v>
      </c>
      <c r="X200" s="36">
        <f>SUMIFS(СВЦЭМ!$F$39:$F$789,СВЦЭМ!$A$39:$A$789,$A200,СВЦЭМ!$B$39:$B$789,X$190)+'СЕТ СН'!$F$12</f>
        <v>158.90469647</v>
      </c>
      <c r="Y200" s="36">
        <f>SUMIFS(СВЦЭМ!$F$39:$F$789,СВЦЭМ!$A$39:$A$789,$A200,СВЦЭМ!$B$39:$B$789,Y$190)+'СЕТ СН'!$F$12</f>
        <v>162.51224508000001</v>
      </c>
    </row>
    <row r="201" spans="1:25" ht="15.75" x14ac:dyDescent="0.2">
      <c r="A201" s="35">
        <f t="shared" si="5"/>
        <v>45637</v>
      </c>
      <c r="B201" s="36">
        <f>SUMIFS(СВЦЭМ!$F$39:$F$789,СВЦЭМ!$A$39:$A$789,$A201,СВЦЭМ!$B$39:$B$789,B$190)+'СЕТ СН'!$F$12</f>
        <v>162.11445938</v>
      </c>
      <c r="C201" s="36">
        <f>SUMIFS(СВЦЭМ!$F$39:$F$789,СВЦЭМ!$A$39:$A$789,$A201,СВЦЭМ!$B$39:$B$789,C$190)+'СЕТ СН'!$F$12</f>
        <v>170.94898502000001</v>
      </c>
      <c r="D201" s="36">
        <f>SUMIFS(СВЦЭМ!$F$39:$F$789,СВЦЭМ!$A$39:$A$789,$A201,СВЦЭМ!$B$39:$B$789,D$190)+'СЕТ СН'!$F$12</f>
        <v>174.77284481000001</v>
      </c>
      <c r="E201" s="36">
        <f>SUMIFS(СВЦЭМ!$F$39:$F$789,СВЦЭМ!$A$39:$A$789,$A201,СВЦЭМ!$B$39:$B$789,E$190)+'СЕТ СН'!$F$12</f>
        <v>175.81777427</v>
      </c>
      <c r="F201" s="36">
        <f>SUMIFS(СВЦЭМ!$F$39:$F$789,СВЦЭМ!$A$39:$A$789,$A201,СВЦЭМ!$B$39:$B$789,F$190)+'СЕТ СН'!$F$12</f>
        <v>176.88737105000001</v>
      </c>
      <c r="G201" s="36">
        <f>SUMIFS(СВЦЭМ!$F$39:$F$789,СВЦЭМ!$A$39:$A$789,$A201,СВЦЭМ!$B$39:$B$789,G$190)+'СЕТ СН'!$F$12</f>
        <v>174.23184687</v>
      </c>
      <c r="H201" s="36">
        <f>SUMIFS(СВЦЭМ!$F$39:$F$789,СВЦЭМ!$A$39:$A$789,$A201,СВЦЭМ!$B$39:$B$789,H$190)+'СЕТ СН'!$F$12</f>
        <v>169.90003787000001</v>
      </c>
      <c r="I201" s="36">
        <f>SUMIFS(СВЦЭМ!$F$39:$F$789,СВЦЭМ!$A$39:$A$789,$A201,СВЦЭМ!$B$39:$B$789,I$190)+'СЕТ СН'!$F$12</f>
        <v>163.9224289</v>
      </c>
      <c r="J201" s="36">
        <f>SUMIFS(СВЦЭМ!$F$39:$F$789,СВЦЭМ!$A$39:$A$789,$A201,СВЦЭМ!$B$39:$B$789,J$190)+'СЕТ СН'!$F$12</f>
        <v>160.16034089999999</v>
      </c>
      <c r="K201" s="36">
        <f>SUMIFS(СВЦЭМ!$F$39:$F$789,СВЦЭМ!$A$39:$A$789,$A201,СВЦЭМ!$B$39:$B$789,K$190)+'СЕТ СН'!$F$12</f>
        <v>158.69057869</v>
      </c>
      <c r="L201" s="36">
        <f>SUMIFS(СВЦЭМ!$F$39:$F$789,СВЦЭМ!$A$39:$A$789,$A201,СВЦЭМ!$B$39:$B$789,L$190)+'СЕТ СН'!$F$12</f>
        <v>158.61156437</v>
      </c>
      <c r="M201" s="36">
        <f>SUMIFS(СВЦЭМ!$F$39:$F$789,СВЦЭМ!$A$39:$A$789,$A201,СВЦЭМ!$B$39:$B$789,M$190)+'СЕТ СН'!$F$12</f>
        <v>160.80987112</v>
      </c>
      <c r="N201" s="36">
        <f>SUMIFS(СВЦЭМ!$F$39:$F$789,СВЦЭМ!$A$39:$A$789,$A201,СВЦЭМ!$B$39:$B$789,N$190)+'СЕТ СН'!$F$12</f>
        <v>162.55792507999999</v>
      </c>
      <c r="O201" s="36">
        <f>SUMIFS(СВЦЭМ!$F$39:$F$789,СВЦЭМ!$A$39:$A$789,$A201,СВЦЭМ!$B$39:$B$789,O$190)+'СЕТ СН'!$F$12</f>
        <v>165.15153935999999</v>
      </c>
      <c r="P201" s="36">
        <f>SUMIFS(СВЦЭМ!$F$39:$F$789,СВЦЭМ!$A$39:$A$789,$A201,СВЦЭМ!$B$39:$B$789,P$190)+'СЕТ СН'!$F$12</f>
        <v>167.69332632999999</v>
      </c>
      <c r="Q201" s="36">
        <f>SUMIFS(СВЦЭМ!$F$39:$F$789,СВЦЭМ!$A$39:$A$789,$A201,СВЦЭМ!$B$39:$B$789,Q$190)+'СЕТ СН'!$F$12</f>
        <v>170.64777294000001</v>
      </c>
      <c r="R201" s="36">
        <f>SUMIFS(СВЦЭМ!$F$39:$F$789,СВЦЭМ!$A$39:$A$789,$A201,СВЦЭМ!$B$39:$B$789,R$190)+'СЕТ СН'!$F$12</f>
        <v>169.46881977999999</v>
      </c>
      <c r="S201" s="36">
        <f>SUMIFS(СВЦЭМ!$F$39:$F$789,СВЦЭМ!$A$39:$A$789,$A201,СВЦЭМ!$B$39:$B$789,S$190)+'СЕТ СН'!$F$12</f>
        <v>166.37604580999999</v>
      </c>
      <c r="T201" s="36">
        <f>SUMIFS(СВЦЭМ!$F$39:$F$789,СВЦЭМ!$A$39:$A$789,$A201,СВЦЭМ!$B$39:$B$789,T$190)+'СЕТ СН'!$F$12</f>
        <v>162.28294947000001</v>
      </c>
      <c r="U201" s="36">
        <f>SUMIFS(СВЦЭМ!$F$39:$F$789,СВЦЭМ!$A$39:$A$789,$A201,СВЦЭМ!$B$39:$B$789,U$190)+'СЕТ СН'!$F$12</f>
        <v>160.95062686</v>
      </c>
      <c r="V201" s="36">
        <f>SUMIFS(СВЦЭМ!$F$39:$F$789,СВЦЭМ!$A$39:$A$789,$A201,СВЦЭМ!$B$39:$B$789,V$190)+'СЕТ СН'!$F$12</f>
        <v>160.41273838999999</v>
      </c>
      <c r="W201" s="36">
        <f>SUMIFS(СВЦЭМ!$F$39:$F$789,СВЦЭМ!$A$39:$A$789,$A201,СВЦЭМ!$B$39:$B$789,W$190)+'СЕТ СН'!$F$12</f>
        <v>161.64938566000001</v>
      </c>
      <c r="X201" s="36">
        <f>SUMIFS(СВЦЭМ!$F$39:$F$789,СВЦЭМ!$A$39:$A$789,$A201,СВЦЭМ!$B$39:$B$789,X$190)+'СЕТ СН'!$F$12</f>
        <v>164.25416233000001</v>
      </c>
      <c r="Y201" s="36">
        <f>SUMIFS(СВЦЭМ!$F$39:$F$789,СВЦЭМ!$A$39:$A$789,$A201,СВЦЭМ!$B$39:$B$789,Y$190)+'СЕТ СН'!$F$12</f>
        <v>168.45863499000001</v>
      </c>
    </row>
    <row r="202" spans="1:25" ht="15.75" x14ac:dyDescent="0.2">
      <c r="A202" s="35">
        <f t="shared" si="5"/>
        <v>45638</v>
      </c>
      <c r="B202" s="36">
        <f>SUMIFS(СВЦЭМ!$F$39:$F$789,СВЦЭМ!$A$39:$A$789,$A202,СВЦЭМ!$B$39:$B$789,B$190)+'СЕТ СН'!$F$12</f>
        <v>172.39513729000001</v>
      </c>
      <c r="C202" s="36">
        <f>SUMIFS(СВЦЭМ!$F$39:$F$789,СВЦЭМ!$A$39:$A$789,$A202,СВЦЭМ!$B$39:$B$789,C$190)+'СЕТ СН'!$F$12</f>
        <v>176.68154924999999</v>
      </c>
      <c r="D202" s="36">
        <f>SUMIFS(СВЦЭМ!$F$39:$F$789,СВЦЭМ!$A$39:$A$789,$A202,СВЦЭМ!$B$39:$B$789,D$190)+'СЕТ СН'!$F$12</f>
        <v>177.59367813</v>
      </c>
      <c r="E202" s="36">
        <f>SUMIFS(СВЦЭМ!$F$39:$F$789,СВЦЭМ!$A$39:$A$789,$A202,СВЦЭМ!$B$39:$B$789,E$190)+'СЕТ СН'!$F$12</f>
        <v>177.54635526000001</v>
      </c>
      <c r="F202" s="36">
        <f>SUMIFS(СВЦЭМ!$F$39:$F$789,СВЦЭМ!$A$39:$A$789,$A202,СВЦЭМ!$B$39:$B$789,F$190)+'СЕТ СН'!$F$12</f>
        <v>178.33311545999999</v>
      </c>
      <c r="G202" s="36">
        <f>SUMIFS(СВЦЭМ!$F$39:$F$789,СВЦЭМ!$A$39:$A$789,$A202,СВЦЭМ!$B$39:$B$789,G$190)+'СЕТ СН'!$F$12</f>
        <v>177.67592389999999</v>
      </c>
      <c r="H202" s="36">
        <f>SUMIFS(СВЦЭМ!$F$39:$F$789,СВЦЭМ!$A$39:$A$789,$A202,СВЦЭМ!$B$39:$B$789,H$190)+'СЕТ СН'!$F$12</f>
        <v>172.86492806000001</v>
      </c>
      <c r="I202" s="36">
        <f>SUMIFS(СВЦЭМ!$F$39:$F$789,СВЦЭМ!$A$39:$A$789,$A202,СВЦЭМ!$B$39:$B$789,I$190)+'СЕТ СН'!$F$12</f>
        <v>165.78545355</v>
      </c>
      <c r="J202" s="36">
        <f>SUMIFS(СВЦЭМ!$F$39:$F$789,СВЦЭМ!$A$39:$A$789,$A202,СВЦЭМ!$B$39:$B$789,J$190)+'СЕТ СН'!$F$12</f>
        <v>162.26177799999999</v>
      </c>
      <c r="K202" s="36">
        <f>SUMIFS(СВЦЭМ!$F$39:$F$789,СВЦЭМ!$A$39:$A$789,$A202,СВЦЭМ!$B$39:$B$789,K$190)+'СЕТ СН'!$F$12</f>
        <v>162.37319618999999</v>
      </c>
      <c r="L202" s="36">
        <f>SUMIFS(СВЦЭМ!$F$39:$F$789,СВЦЭМ!$A$39:$A$789,$A202,СВЦЭМ!$B$39:$B$789,L$190)+'СЕТ СН'!$F$12</f>
        <v>161.67777432</v>
      </c>
      <c r="M202" s="36">
        <f>SUMIFS(СВЦЭМ!$F$39:$F$789,СВЦЭМ!$A$39:$A$789,$A202,СВЦЭМ!$B$39:$B$789,M$190)+'СЕТ СН'!$F$12</f>
        <v>162.88350993</v>
      </c>
      <c r="N202" s="36">
        <f>SUMIFS(СВЦЭМ!$F$39:$F$789,СВЦЭМ!$A$39:$A$789,$A202,СВЦЭМ!$B$39:$B$789,N$190)+'СЕТ СН'!$F$12</f>
        <v>163.08154862999999</v>
      </c>
      <c r="O202" s="36">
        <f>SUMIFS(СВЦЭМ!$F$39:$F$789,СВЦЭМ!$A$39:$A$789,$A202,СВЦЭМ!$B$39:$B$789,O$190)+'СЕТ СН'!$F$12</f>
        <v>165.97257390999999</v>
      </c>
      <c r="P202" s="36">
        <f>SUMIFS(СВЦЭМ!$F$39:$F$789,СВЦЭМ!$A$39:$A$789,$A202,СВЦЭМ!$B$39:$B$789,P$190)+'СЕТ СН'!$F$12</f>
        <v>165.58527770000001</v>
      </c>
      <c r="Q202" s="36">
        <f>SUMIFS(СВЦЭМ!$F$39:$F$789,СВЦЭМ!$A$39:$A$789,$A202,СВЦЭМ!$B$39:$B$789,Q$190)+'СЕТ СН'!$F$12</f>
        <v>165.28416267</v>
      </c>
      <c r="R202" s="36">
        <f>SUMIFS(СВЦЭМ!$F$39:$F$789,СВЦЭМ!$A$39:$A$789,$A202,СВЦЭМ!$B$39:$B$789,R$190)+'СЕТ СН'!$F$12</f>
        <v>165.36468575999999</v>
      </c>
      <c r="S202" s="36">
        <f>SUMIFS(СВЦЭМ!$F$39:$F$789,СВЦЭМ!$A$39:$A$789,$A202,СВЦЭМ!$B$39:$B$789,S$190)+'СЕТ СН'!$F$12</f>
        <v>161.70935247</v>
      </c>
      <c r="T202" s="36">
        <f>SUMIFS(СВЦЭМ!$F$39:$F$789,СВЦЭМ!$A$39:$A$789,$A202,СВЦЭМ!$B$39:$B$789,T$190)+'СЕТ СН'!$F$12</f>
        <v>161.23590340999999</v>
      </c>
      <c r="U202" s="36">
        <f>SUMIFS(СВЦЭМ!$F$39:$F$789,СВЦЭМ!$A$39:$A$789,$A202,СВЦЭМ!$B$39:$B$789,U$190)+'СЕТ СН'!$F$12</f>
        <v>162.68461879</v>
      </c>
      <c r="V202" s="36">
        <f>SUMIFS(СВЦЭМ!$F$39:$F$789,СВЦЭМ!$A$39:$A$789,$A202,СВЦЭМ!$B$39:$B$789,V$190)+'СЕТ СН'!$F$12</f>
        <v>163.5296701</v>
      </c>
      <c r="W202" s="36">
        <f>SUMIFS(СВЦЭМ!$F$39:$F$789,СВЦЭМ!$A$39:$A$789,$A202,СВЦЭМ!$B$39:$B$789,W$190)+'СЕТ СН'!$F$12</f>
        <v>166.28499571</v>
      </c>
      <c r="X202" s="36">
        <f>SUMIFS(СВЦЭМ!$F$39:$F$789,СВЦЭМ!$A$39:$A$789,$A202,СВЦЭМ!$B$39:$B$789,X$190)+'СЕТ СН'!$F$12</f>
        <v>168.38836818999999</v>
      </c>
      <c r="Y202" s="36">
        <f>SUMIFS(СВЦЭМ!$F$39:$F$789,СВЦЭМ!$A$39:$A$789,$A202,СВЦЭМ!$B$39:$B$789,Y$190)+'СЕТ СН'!$F$12</f>
        <v>172.36259975999999</v>
      </c>
    </row>
    <row r="203" spans="1:25" ht="15.75" x14ac:dyDescent="0.2">
      <c r="A203" s="35">
        <f t="shared" si="5"/>
        <v>45639</v>
      </c>
      <c r="B203" s="36">
        <f>SUMIFS(СВЦЭМ!$F$39:$F$789,СВЦЭМ!$A$39:$A$789,$A203,СВЦЭМ!$B$39:$B$789,B$190)+'СЕТ СН'!$F$12</f>
        <v>176.98488737</v>
      </c>
      <c r="C203" s="36">
        <f>SUMIFS(СВЦЭМ!$F$39:$F$789,СВЦЭМ!$A$39:$A$789,$A203,СВЦЭМ!$B$39:$B$789,C$190)+'СЕТ СН'!$F$12</f>
        <v>181.48786521</v>
      </c>
      <c r="D203" s="36">
        <f>SUMIFS(СВЦЭМ!$F$39:$F$789,СВЦЭМ!$A$39:$A$789,$A203,СВЦЭМ!$B$39:$B$789,D$190)+'СЕТ СН'!$F$12</f>
        <v>184.45642273999999</v>
      </c>
      <c r="E203" s="36">
        <f>SUMIFS(СВЦЭМ!$F$39:$F$789,СВЦЭМ!$A$39:$A$789,$A203,СВЦЭМ!$B$39:$B$789,E$190)+'СЕТ СН'!$F$12</f>
        <v>183.90398740000001</v>
      </c>
      <c r="F203" s="36">
        <f>SUMIFS(СВЦЭМ!$F$39:$F$789,СВЦЭМ!$A$39:$A$789,$A203,СВЦЭМ!$B$39:$B$789,F$190)+'СЕТ СН'!$F$12</f>
        <v>182.51409408999999</v>
      </c>
      <c r="G203" s="36">
        <f>SUMIFS(СВЦЭМ!$F$39:$F$789,СВЦЭМ!$A$39:$A$789,$A203,СВЦЭМ!$B$39:$B$789,G$190)+'СЕТ СН'!$F$12</f>
        <v>179.54817084000001</v>
      </c>
      <c r="H203" s="36">
        <f>SUMIFS(СВЦЭМ!$F$39:$F$789,СВЦЭМ!$A$39:$A$789,$A203,СВЦЭМ!$B$39:$B$789,H$190)+'СЕТ СН'!$F$12</f>
        <v>173.33334117000001</v>
      </c>
      <c r="I203" s="36">
        <f>SUMIFS(СВЦЭМ!$F$39:$F$789,СВЦЭМ!$A$39:$A$789,$A203,СВЦЭМ!$B$39:$B$789,I$190)+'СЕТ СН'!$F$12</f>
        <v>166.62621446</v>
      </c>
      <c r="J203" s="36">
        <f>SUMIFS(СВЦЭМ!$F$39:$F$789,СВЦЭМ!$A$39:$A$789,$A203,СВЦЭМ!$B$39:$B$789,J$190)+'СЕТ СН'!$F$12</f>
        <v>162.81915691</v>
      </c>
      <c r="K203" s="36">
        <f>SUMIFS(СВЦЭМ!$F$39:$F$789,СВЦЭМ!$A$39:$A$789,$A203,СВЦЭМ!$B$39:$B$789,K$190)+'СЕТ СН'!$F$12</f>
        <v>161.25990134</v>
      </c>
      <c r="L203" s="36">
        <f>SUMIFS(СВЦЭМ!$F$39:$F$789,СВЦЭМ!$A$39:$A$789,$A203,СВЦЭМ!$B$39:$B$789,L$190)+'СЕТ СН'!$F$12</f>
        <v>160.43899049000001</v>
      </c>
      <c r="M203" s="36">
        <f>SUMIFS(СВЦЭМ!$F$39:$F$789,СВЦЭМ!$A$39:$A$789,$A203,СВЦЭМ!$B$39:$B$789,M$190)+'СЕТ СН'!$F$12</f>
        <v>162.03483489999999</v>
      </c>
      <c r="N203" s="36">
        <f>SUMIFS(СВЦЭМ!$F$39:$F$789,СВЦЭМ!$A$39:$A$789,$A203,СВЦЭМ!$B$39:$B$789,N$190)+'СЕТ СН'!$F$12</f>
        <v>161.17334023999999</v>
      </c>
      <c r="O203" s="36">
        <f>SUMIFS(СВЦЭМ!$F$39:$F$789,СВЦЭМ!$A$39:$A$789,$A203,СВЦЭМ!$B$39:$B$789,O$190)+'СЕТ СН'!$F$12</f>
        <v>162.16592593999999</v>
      </c>
      <c r="P203" s="36">
        <f>SUMIFS(СВЦЭМ!$F$39:$F$789,СВЦЭМ!$A$39:$A$789,$A203,СВЦЭМ!$B$39:$B$789,P$190)+'СЕТ СН'!$F$12</f>
        <v>163.14633307</v>
      </c>
      <c r="Q203" s="36">
        <f>SUMIFS(СВЦЭМ!$F$39:$F$789,СВЦЭМ!$A$39:$A$789,$A203,СВЦЭМ!$B$39:$B$789,Q$190)+'СЕТ СН'!$F$12</f>
        <v>163.33603457999999</v>
      </c>
      <c r="R203" s="36">
        <f>SUMIFS(СВЦЭМ!$F$39:$F$789,СВЦЭМ!$A$39:$A$789,$A203,СВЦЭМ!$B$39:$B$789,R$190)+'СЕТ СН'!$F$12</f>
        <v>161.07135122</v>
      </c>
      <c r="S203" s="36">
        <f>SUMIFS(СВЦЭМ!$F$39:$F$789,СВЦЭМ!$A$39:$A$789,$A203,СВЦЭМ!$B$39:$B$789,S$190)+'СЕТ СН'!$F$12</f>
        <v>160.12192006000001</v>
      </c>
      <c r="T203" s="36">
        <f>SUMIFS(СВЦЭМ!$F$39:$F$789,СВЦЭМ!$A$39:$A$789,$A203,СВЦЭМ!$B$39:$B$789,T$190)+'СЕТ СН'!$F$12</f>
        <v>159.11406589000001</v>
      </c>
      <c r="U203" s="36">
        <f>SUMIFS(СВЦЭМ!$F$39:$F$789,СВЦЭМ!$A$39:$A$789,$A203,СВЦЭМ!$B$39:$B$789,U$190)+'СЕТ СН'!$F$12</f>
        <v>160.14685087000001</v>
      </c>
      <c r="V203" s="36">
        <f>SUMIFS(СВЦЭМ!$F$39:$F$789,СВЦЭМ!$A$39:$A$789,$A203,СВЦЭМ!$B$39:$B$789,V$190)+'СЕТ СН'!$F$12</f>
        <v>161.61326946</v>
      </c>
      <c r="W203" s="36">
        <f>SUMIFS(СВЦЭМ!$F$39:$F$789,СВЦЭМ!$A$39:$A$789,$A203,СВЦЭМ!$B$39:$B$789,W$190)+'СЕТ СН'!$F$12</f>
        <v>162.44084785999999</v>
      </c>
      <c r="X203" s="36">
        <f>SUMIFS(СВЦЭМ!$F$39:$F$789,СВЦЭМ!$A$39:$A$789,$A203,СВЦЭМ!$B$39:$B$789,X$190)+'СЕТ СН'!$F$12</f>
        <v>166.18927342999999</v>
      </c>
      <c r="Y203" s="36">
        <f>SUMIFS(СВЦЭМ!$F$39:$F$789,СВЦЭМ!$A$39:$A$789,$A203,СВЦЭМ!$B$39:$B$789,Y$190)+'СЕТ СН'!$F$12</f>
        <v>168.70025752999999</v>
      </c>
    </row>
    <row r="204" spans="1:25" ht="15.75" x14ac:dyDescent="0.2">
      <c r="A204" s="35">
        <f t="shared" si="5"/>
        <v>45640</v>
      </c>
      <c r="B204" s="36">
        <f>SUMIFS(СВЦЭМ!$F$39:$F$789,СВЦЭМ!$A$39:$A$789,$A204,СВЦЭМ!$B$39:$B$789,B$190)+'СЕТ СН'!$F$12</f>
        <v>176.18583455000001</v>
      </c>
      <c r="C204" s="36">
        <f>SUMIFS(СВЦЭМ!$F$39:$F$789,СВЦЭМ!$A$39:$A$789,$A204,СВЦЭМ!$B$39:$B$789,C$190)+'СЕТ СН'!$F$12</f>
        <v>179.44574796000001</v>
      </c>
      <c r="D204" s="36">
        <f>SUMIFS(СВЦЭМ!$F$39:$F$789,СВЦЭМ!$A$39:$A$789,$A204,СВЦЭМ!$B$39:$B$789,D$190)+'СЕТ СН'!$F$12</f>
        <v>180.26011224000001</v>
      </c>
      <c r="E204" s="36">
        <f>SUMIFS(СВЦЭМ!$F$39:$F$789,СВЦЭМ!$A$39:$A$789,$A204,СВЦЭМ!$B$39:$B$789,E$190)+'СЕТ СН'!$F$12</f>
        <v>182.38859388</v>
      </c>
      <c r="F204" s="36">
        <f>SUMIFS(СВЦЭМ!$F$39:$F$789,СВЦЭМ!$A$39:$A$789,$A204,СВЦЭМ!$B$39:$B$789,F$190)+'СЕТ СН'!$F$12</f>
        <v>182.41627209000001</v>
      </c>
      <c r="G204" s="36">
        <f>SUMIFS(СВЦЭМ!$F$39:$F$789,СВЦЭМ!$A$39:$A$789,$A204,СВЦЭМ!$B$39:$B$789,G$190)+'СЕТ СН'!$F$12</f>
        <v>181.00131253000001</v>
      </c>
      <c r="H204" s="36">
        <f>SUMIFS(СВЦЭМ!$F$39:$F$789,СВЦЭМ!$A$39:$A$789,$A204,СВЦЭМ!$B$39:$B$789,H$190)+'СЕТ СН'!$F$12</f>
        <v>180.15283399</v>
      </c>
      <c r="I204" s="36">
        <f>SUMIFS(СВЦЭМ!$F$39:$F$789,СВЦЭМ!$A$39:$A$789,$A204,СВЦЭМ!$B$39:$B$789,I$190)+'СЕТ СН'!$F$12</f>
        <v>177.00738150000001</v>
      </c>
      <c r="J204" s="36">
        <f>SUMIFS(СВЦЭМ!$F$39:$F$789,СВЦЭМ!$A$39:$A$789,$A204,СВЦЭМ!$B$39:$B$789,J$190)+'СЕТ СН'!$F$12</f>
        <v>170.83776951999999</v>
      </c>
      <c r="K204" s="36">
        <f>SUMIFS(СВЦЭМ!$F$39:$F$789,СВЦЭМ!$A$39:$A$789,$A204,СВЦЭМ!$B$39:$B$789,K$190)+'СЕТ СН'!$F$12</f>
        <v>161.09033561999999</v>
      </c>
      <c r="L204" s="36">
        <f>SUMIFS(СВЦЭМ!$F$39:$F$789,СВЦЭМ!$A$39:$A$789,$A204,СВЦЭМ!$B$39:$B$789,L$190)+'СЕТ СН'!$F$12</f>
        <v>159.00756398999999</v>
      </c>
      <c r="M204" s="36">
        <f>SUMIFS(СВЦЭМ!$F$39:$F$789,СВЦЭМ!$A$39:$A$789,$A204,СВЦЭМ!$B$39:$B$789,M$190)+'СЕТ СН'!$F$12</f>
        <v>160.62515816999999</v>
      </c>
      <c r="N204" s="36">
        <f>SUMIFS(СВЦЭМ!$F$39:$F$789,СВЦЭМ!$A$39:$A$789,$A204,СВЦЭМ!$B$39:$B$789,N$190)+'СЕТ СН'!$F$12</f>
        <v>160.79019821</v>
      </c>
      <c r="O204" s="36">
        <f>SUMIFS(СВЦЭМ!$F$39:$F$789,СВЦЭМ!$A$39:$A$789,$A204,СВЦЭМ!$B$39:$B$789,O$190)+'СЕТ СН'!$F$12</f>
        <v>161.2093486</v>
      </c>
      <c r="P204" s="36">
        <f>SUMIFS(СВЦЭМ!$F$39:$F$789,СВЦЭМ!$A$39:$A$789,$A204,СВЦЭМ!$B$39:$B$789,P$190)+'СЕТ СН'!$F$12</f>
        <v>161.29791792</v>
      </c>
      <c r="Q204" s="36">
        <f>SUMIFS(СВЦЭМ!$F$39:$F$789,СВЦЭМ!$A$39:$A$789,$A204,СВЦЭМ!$B$39:$B$789,Q$190)+'СЕТ СН'!$F$12</f>
        <v>164.46414876</v>
      </c>
      <c r="R204" s="36">
        <f>SUMIFS(СВЦЭМ!$F$39:$F$789,СВЦЭМ!$A$39:$A$789,$A204,СВЦЭМ!$B$39:$B$789,R$190)+'СЕТ СН'!$F$12</f>
        <v>164.24321391000001</v>
      </c>
      <c r="S204" s="36">
        <f>SUMIFS(СВЦЭМ!$F$39:$F$789,СВЦЭМ!$A$39:$A$789,$A204,СВЦЭМ!$B$39:$B$789,S$190)+'СЕТ СН'!$F$12</f>
        <v>160.09044397</v>
      </c>
      <c r="T204" s="36">
        <f>SUMIFS(СВЦЭМ!$F$39:$F$789,СВЦЭМ!$A$39:$A$789,$A204,СВЦЭМ!$B$39:$B$789,T$190)+'СЕТ СН'!$F$12</f>
        <v>157.77494300000001</v>
      </c>
      <c r="U204" s="36">
        <f>SUMIFS(СВЦЭМ!$F$39:$F$789,СВЦЭМ!$A$39:$A$789,$A204,СВЦЭМ!$B$39:$B$789,U$190)+'СЕТ СН'!$F$12</f>
        <v>158.77580329</v>
      </c>
      <c r="V204" s="36">
        <f>SUMIFS(СВЦЭМ!$F$39:$F$789,СВЦЭМ!$A$39:$A$789,$A204,СВЦЭМ!$B$39:$B$789,V$190)+'СЕТ СН'!$F$12</f>
        <v>163.99190705000001</v>
      </c>
      <c r="W204" s="36">
        <f>SUMIFS(СВЦЭМ!$F$39:$F$789,СВЦЭМ!$A$39:$A$789,$A204,СВЦЭМ!$B$39:$B$789,W$190)+'СЕТ СН'!$F$12</f>
        <v>166.23903494000001</v>
      </c>
      <c r="X204" s="36">
        <f>SUMIFS(СВЦЭМ!$F$39:$F$789,СВЦЭМ!$A$39:$A$789,$A204,СВЦЭМ!$B$39:$B$789,X$190)+'СЕТ СН'!$F$12</f>
        <v>168.35624295</v>
      </c>
      <c r="Y204" s="36">
        <f>SUMIFS(СВЦЭМ!$F$39:$F$789,СВЦЭМ!$A$39:$A$789,$A204,СВЦЭМ!$B$39:$B$789,Y$190)+'СЕТ СН'!$F$12</f>
        <v>172.52173904</v>
      </c>
    </row>
    <row r="205" spans="1:25" ht="15.75" x14ac:dyDescent="0.2">
      <c r="A205" s="35">
        <f t="shared" si="5"/>
        <v>45641</v>
      </c>
      <c r="B205" s="36">
        <f>SUMIFS(СВЦЭМ!$F$39:$F$789,СВЦЭМ!$A$39:$A$789,$A205,СВЦЭМ!$B$39:$B$789,B$190)+'СЕТ СН'!$F$12</f>
        <v>172.35737503999999</v>
      </c>
      <c r="C205" s="36">
        <f>SUMIFS(СВЦЭМ!$F$39:$F$789,СВЦЭМ!$A$39:$A$789,$A205,СВЦЭМ!$B$39:$B$789,C$190)+'СЕТ СН'!$F$12</f>
        <v>172.9750588</v>
      </c>
      <c r="D205" s="36">
        <f>SUMIFS(СВЦЭМ!$F$39:$F$789,СВЦЭМ!$A$39:$A$789,$A205,СВЦЭМ!$B$39:$B$789,D$190)+'СЕТ СН'!$F$12</f>
        <v>176.32215976000001</v>
      </c>
      <c r="E205" s="36">
        <f>SUMIFS(СВЦЭМ!$F$39:$F$789,СВЦЭМ!$A$39:$A$789,$A205,СВЦЭМ!$B$39:$B$789,E$190)+'СЕТ СН'!$F$12</f>
        <v>177.31017091999999</v>
      </c>
      <c r="F205" s="36">
        <f>SUMIFS(СВЦЭМ!$F$39:$F$789,СВЦЭМ!$A$39:$A$789,$A205,СВЦЭМ!$B$39:$B$789,F$190)+'СЕТ СН'!$F$12</f>
        <v>177.98547174000001</v>
      </c>
      <c r="G205" s="36">
        <f>SUMIFS(СВЦЭМ!$F$39:$F$789,СВЦЭМ!$A$39:$A$789,$A205,СВЦЭМ!$B$39:$B$789,G$190)+'СЕТ СН'!$F$12</f>
        <v>176.49330337000001</v>
      </c>
      <c r="H205" s="36">
        <f>SUMIFS(СВЦЭМ!$F$39:$F$789,СВЦЭМ!$A$39:$A$789,$A205,СВЦЭМ!$B$39:$B$789,H$190)+'СЕТ СН'!$F$12</f>
        <v>174.93634101999999</v>
      </c>
      <c r="I205" s="36">
        <f>SUMIFS(СВЦЭМ!$F$39:$F$789,СВЦЭМ!$A$39:$A$789,$A205,СВЦЭМ!$B$39:$B$789,I$190)+'СЕТ СН'!$F$12</f>
        <v>175.62147658999999</v>
      </c>
      <c r="J205" s="36">
        <f>SUMIFS(СВЦЭМ!$F$39:$F$789,СВЦЭМ!$A$39:$A$789,$A205,СВЦЭМ!$B$39:$B$789,J$190)+'СЕТ СН'!$F$12</f>
        <v>169.04247591000001</v>
      </c>
      <c r="K205" s="36">
        <f>SUMIFS(СВЦЭМ!$F$39:$F$789,СВЦЭМ!$A$39:$A$789,$A205,СВЦЭМ!$B$39:$B$789,K$190)+'СЕТ СН'!$F$12</f>
        <v>162.06986458</v>
      </c>
      <c r="L205" s="36">
        <f>SUMIFS(СВЦЭМ!$F$39:$F$789,СВЦЭМ!$A$39:$A$789,$A205,СВЦЭМ!$B$39:$B$789,L$190)+'СЕТ СН'!$F$12</f>
        <v>159.35498349</v>
      </c>
      <c r="M205" s="36">
        <f>SUMIFS(СВЦЭМ!$F$39:$F$789,СВЦЭМ!$A$39:$A$789,$A205,СВЦЭМ!$B$39:$B$789,M$190)+'СЕТ СН'!$F$12</f>
        <v>160.40160710000001</v>
      </c>
      <c r="N205" s="36">
        <f>SUMIFS(СВЦЭМ!$F$39:$F$789,СВЦЭМ!$A$39:$A$789,$A205,СВЦЭМ!$B$39:$B$789,N$190)+'СЕТ СН'!$F$12</f>
        <v>163.55992860999999</v>
      </c>
      <c r="O205" s="36">
        <f>SUMIFS(СВЦЭМ!$F$39:$F$789,СВЦЭМ!$A$39:$A$789,$A205,СВЦЭМ!$B$39:$B$789,O$190)+'СЕТ СН'!$F$12</f>
        <v>165.02895255999999</v>
      </c>
      <c r="P205" s="36">
        <f>SUMIFS(СВЦЭМ!$F$39:$F$789,СВЦЭМ!$A$39:$A$789,$A205,СВЦЭМ!$B$39:$B$789,P$190)+'СЕТ СН'!$F$12</f>
        <v>167.05385168000001</v>
      </c>
      <c r="Q205" s="36">
        <f>SUMIFS(СВЦЭМ!$F$39:$F$789,СВЦЭМ!$A$39:$A$789,$A205,СВЦЭМ!$B$39:$B$789,Q$190)+'СЕТ СН'!$F$12</f>
        <v>168.60162353000001</v>
      </c>
      <c r="R205" s="36">
        <f>SUMIFS(СВЦЭМ!$F$39:$F$789,СВЦЭМ!$A$39:$A$789,$A205,СВЦЭМ!$B$39:$B$789,R$190)+'СЕТ СН'!$F$12</f>
        <v>167.59968670999999</v>
      </c>
      <c r="S205" s="36">
        <f>SUMIFS(СВЦЭМ!$F$39:$F$789,СВЦЭМ!$A$39:$A$789,$A205,СВЦЭМ!$B$39:$B$789,S$190)+'СЕТ СН'!$F$12</f>
        <v>162.16536474</v>
      </c>
      <c r="T205" s="36">
        <f>SUMIFS(СВЦЭМ!$F$39:$F$789,СВЦЭМ!$A$39:$A$789,$A205,СВЦЭМ!$B$39:$B$789,T$190)+'СЕТ СН'!$F$12</f>
        <v>160.14409388999999</v>
      </c>
      <c r="U205" s="36">
        <f>SUMIFS(СВЦЭМ!$F$39:$F$789,СВЦЭМ!$A$39:$A$789,$A205,СВЦЭМ!$B$39:$B$789,U$190)+'СЕТ СН'!$F$12</f>
        <v>161.36971235999999</v>
      </c>
      <c r="V205" s="36">
        <f>SUMIFS(СВЦЭМ!$F$39:$F$789,СВЦЭМ!$A$39:$A$789,$A205,СВЦЭМ!$B$39:$B$789,V$190)+'СЕТ СН'!$F$12</f>
        <v>162.48017963000001</v>
      </c>
      <c r="W205" s="36">
        <f>SUMIFS(СВЦЭМ!$F$39:$F$789,СВЦЭМ!$A$39:$A$789,$A205,СВЦЭМ!$B$39:$B$789,W$190)+'СЕТ СН'!$F$12</f>
        <v>163.67096497</v>
      </c>
      <c r="X205" s="36">
        <f>SUMIFS(СВЦЭМ!$F$39:$F$789,СВЦЭМ!$A$39:$A$789,$A205,СВЦЭМ!$B$39:$B$789,X$190)+'СЕТ СН'!$F$12</f>
        <v>168.49004894999999</v>
      </c>
      <c r="Y205" s="36">
        <f>SUMIFS(СВЦЭМ!$F$39:$F$789,СВЦЭМ!$A$39:$A$789,$A205,СВЦЭМ!$B$39:$B$789,Y$190)+'СЕТ СН'!$F$12</f>
        <v>171.04147424000001</v>
      </c>
    </row>
    <row r="206" spans="1:25" ht="15.75" x14ac:dyDescent="0.2">
      <c r="A206" s="35">
        <f t="shared" si="5"/>
        <v>45642</v>
      </c>
      <c r="B206" s="36">
        <f>SUMIFS(СВЦЭМ!$F$39:$F$789,СВЦЭМ!$A$39:$A$789,$A206,СВЦЭМ!$B$39:$B$789,B$190)+'СЕТ СН'!$F$12</f>
        <v>164.63683093</v>
      </c>
      <c r="C206" s="36">
        <f>SUMIFS(СВЦЭМ!$F$39:$F$789,СВЦЭМ!$A$39:$A$789,$A206,СВЦЭМ!$B$39:$B$789,C$190)+'СЕТ СН'!$F$12</f>
        <v>167.96576207999999</v>
      </c>
      <c r="D206" s="36">
        <f>SUMIFS(СВЦЭМ!$F$39:$F$789,СВЦЭМ!$A$39:$A$789,$A206,СВЦЭМ!$B$39:$B$789,D$190)+'СЕТ СН'!$F$12</f>
        <v>169.18899669000001</v>
      </c>
      <c r="E206" s="36">
        <f>SUMIFS(СВЦЭМ!$F$39:$F$789,СВЦЭМ!$A$39:$A$789,$A206,СВЦЭМ!$B$39:$B$789,E$190)+'СЕТ СН'!$F$12</f>
        <v>170.15296441999999</v>
      </c>
      <c r="F206" s="36">
        <f>SUMIFS(СВЦЭМ!$F$39:$F$789,СВЦЭМ!$A$39:$A$789,$A206,СВЦЭМ!$B$39:$B$789,F$190)+'СЕТ СН'!$F$12</f>
        <v>169.33541095000001</v>
      </c>
      <c r="G206" s="36">
        <f>SUMIFS(СВЦЭМ!$F$39:$F$789,СВЦЭМ!$A$39:$A$789,$A206,СВЦЭМ!$B$39:$B$789,G$190)+'СЕТ СН'!$F$12</f>
        <v>166.61622208</v>
      </c>
      <c r="H206" s="36">
        <f>SUMIFS(СВЦЭМ!$F$39:$F$789,СВЦЭМ!$A$39:$A$789,$A206,СВЦЭМ!$B$39:$B$789,H$190)+'СЕТ СН'!$F$12</f>
        <v>166.51449611999999</v>
      </c>
      <c r="I206" s="36">
        <f>SUMIFS(СВЦЭМ!$F$39:$F$789,СВЦЭМ!$A$39:$A$789,$A206,СВЦЭМ!$B$39:$B$789,I$190)+'СЕТ СН'!$F$12</f>
        <v>161.16782821999999</v>
      </c>
      <c r="J206" s="36">
        <f>SUMIFS(СВЦЭМ!$F$39:$F$789,СВЦЭМ!$A$39:$A$789,$A206,СВЦЭМ!$B$39:$B$789,J$190)+'СЕТ СН'!$F$12</f>
        <v>161.42967381</v>
      </c>
      <c r="K206" s="36">
        <f>SUMIFS(СВЦЭМ!$F$39:$F$789,СВЦЭМ!$A$39:$A$789,$A206,СВЦЭМ!$B$39:$B$789,K$190)+'СЕТ СН'!$F$12</f>
        <v>160.60486076000001</v>
      </c>
      <c r="L206" s="36">
        <f>SUMIFS(СВЦЭМ!$F$39:$F$789,СВЦЭМ!$A$39:$A$789,$A206,СВЦЭМ!$B$39:$B$789,L$190)+'СЕТ СН'!$F$12</f>
        <v>159.60237778999999</v>
      </c>
      <c r="M206" s="36">
        <f>SUMIFS(СВЦЭМ!$F$39:$F$789,СВЦЭМ!$A$39:$A$789,$A206,СВЦЭМ!$B$39:$B$789,M$190)+'СЕТ СН'!$F$12</f>
        <v>161.02549157000001</v>
      </c>
      <c r="N206" s="36">
        <f>SUMIFS(СВЦЭМ!$F$39:$F$789,СВЦЭМ!$A$39:$A$789,$A206,СВЦЭМ!$B$39:$B$789,N$190)+'СЕТ СН'!$F$12</f>
        <v>160.07691477</v>
      </c>
      <c r="O206" s="36">
        <f>SUMIFS(СВЦЭМ!$F$39:$F$789,СВЦЭМ!$A$39:$A$789,$A206,СВЦЭМ!$B$39:$B$789,O$190)+'СЕТ СН'!$F$12</f>
        <v>161.78926061999999</v>
      </c>
      <c r="P206" s="36">
        <f>SUMIFS(СВЦЭМ!$F$39:$F$789,СВЦЭМ!$A$39:$A$789,$A206,СВЦЭМ!$B$39:$B$789,P$190)+'СЕТ СН'!$F$12</f>
        <v>162.68279340000001</v>
      </c>
      <c r="Q206" s="36">
        <f>SUMIFS(СВЦЭМ!$F$39:$F$789,СВЦЭМ!$A$39:$A$789,$A206,СВЦЭМ!$B$39:$B$789,Q$190)+'СЕТ СН'!$F$12</f>
        <v>163.8699076</v>
      </c>
      <c r="R206" s="36">
        <f>SUMIFS(СВЦЭМ!$F$39:$F$789,СВЦЭМ!$A$39:$A$789,$A206,СВЦЭМ!$B$39:$B$789,R$190)+'СЕТ СН'!$F$12</f>
        <v>162.49318933999999</v>
      </c>
      <c r="S206" s="36">
        <f>SUMIFS(СВЦЭМ!$F$39:$F$789,СВЦЭМ!$A$39:$A$789,$A206,СВЦЭМ!$B$39:$B$789,S$190)+'СЕТ СН'!$F$12</f>
        <v>158.54771801999999</v>
      </c>
      <c r="T206" s="36">
        <f>SUMIFS(СВЦЭМ!$F$39:$F$789,СВЦЭМ!$A$39:$A$789,$A206,СВЦЭМ!$B$39:$B$789,T$190)+'СЕТ СН'!$F$12</f>
        <v>158.73079457</v>
      </c>
      <c r="U206" s="36">
        <f>SUMIFS(СВЦЭМ!$F$39:$F$789,СВЦЭМ!$A$39:$A$789,$A206,СВЦЭМ!$B$39:$B$789,U$190)+'СЕТ СН'!$F$12</f>
        <v>158.90041823000001</v>
      </c>
      <c r="V206" s="36">
        <f>SUMIFS(СВЦЭМ!$F$39:$F$789,СВЦЭМ!$A$39:$A$789,$A206,СВЦЭМ!$B$39:$B$789,V$190)+'СЕТ СН'!$F$12</f>
        <v>160.63570996999999</v>
      </c>
      <c r="W206" s="36">
        <f>SUMIFS(СВЦЭМ!$F$39:$F$789,СВЦЭМ!$A$39:$A$789,$A206,СВЦЭМ!$B$39:$B$789,W$190)+'СЕТ СН'!$F$12</f>
        <v>162.83658015</v>
      </c>
      <c r="X206" s="36">
        <f>SUMIFS(СВЦЭМ!$F$39:$F$789,СВЦЭМ!$A$39:$A$789,$A206,СВЦЭМ!$B$39:$B$789,X$190)+'СЕТ СН'!$F$12</f>
        <v>165.77219681</v>
      </c>
      <c r="Y206" s="36">
        <f>SUMIFS(СВЦЭМ!$F$39:$F$789,СВЦЭМ!$A$39:$A$789,$A206,СВЦЭМ!$B$39:$B$789,Y$190)+'СЕТ СН'!$F$12</f>
        <v>169.32491232999999</v>
      </c>
    </row>
    <row r="207" spans="1:25" ht="15.75" x14ac:dyDescent="0.2">
      <c r="A207" s="35">
        <f t="shared" si="5"/>
        <v>45643</v>
      </c>
      <c r="B207" s="36">
        <f>SUMIFS(СВЦЭМ!$F$39:$F$789,СВЦЭМ!$A$39:$A$789,$A207,СВЦЭМ!$B$39:$B$789,B$190)+'СЕТ СН'!$F$12</f>
        <v>182.76198808999999</v>
      </c>
      <c r="C207" s="36">
        <f>SUMIFS(СВЦЭМ!$F$39:$F$789,СВЦЭМ!$A$39:$A$789,$A207,СВЦЭМ!$B$39:$B$789,C$190)+'СЕТ СН'!$F$12</f>
        <v>187.89710812999999</v>
      </c>
      <c r="D207" s="36">
        <f>SUMIFS(СВЦЭМ!$F$39:$F$789,СВЦЭМ!$A$39:$A$789,$A207,СВЦЭМ!$B$39:$B$789,D$190)+'СЕТ СН'!$F$12</f>
        <v>191.95493798999999</v>
      </c>
      <c r="E207" s="36">
        <f>SUMIFS(СВЦЭМ!$F$39:$F$789,СВЦЭМ!$A$39:$A$789,$A207,СВЦЭМ!$B$39:$B$789,E$190)+'СЕТ СН'!$F$12</f>
        <v>194.38545027000001</v>
      </c>
      <c r="F207" s="36">
        <f>SUMIFS(СВЦЭМ!$F$39:$F$789,СВЦЭМ!$A$39:$A$789,$A207,СВЦЭМ!$B$39:$B$789,F$190)+'СЕТ СН'!$F$12</f>
        <v>195.84986175</v>
      </c>
      <c r="G207" s="36">
        <f>SUMIFS(СВЦЭМ!$F$39:$F$789,СВЦЭМ!$A$39:$A$789,$A207,СВЦЭМ!$B$39:$B$789,G$190)+'СЕТ СН'!$F$12</f>
        <v>197.25656484000001</v>
      </c>
      <c r="H207" s="36">
        <f>SUMIFS(СВЦЭМ!$F$39:$F$789,СВЦЭМ!$A$39:$A$789,$A207,СВЦЭМ!$B$39:$B$789,H$190)+'СЕТ СН'!$F$12</f>
        <v>190.24157183</v>
      </c>
      <c r="I207" s="36">
        <f>SUMIFS(СВЦЭМ!$F$39:$F$789,СВЦЭМ!$A$39:$A$789,$A207,СВЦЭМ!$B$39:$B$789,I$190)+'СЕТ СН'!$F$12</f>
        <v>182.55099129000001</v>
      </c>
      <c r="J207" s="36">
        <f>SUMIFS(СВЦЭМ!$F$39:$F$789,СВЦЭМ!$A$39:$A$789,$A207,СВЦЭМ!$B$39:$B$789,J$190)+'СЕТ СН'!$F$12</f>
        <v>179.21568438</v>
      </c>
      <c r="K207" s="36">
        <f>SUMIFS(СВЦЭМ!$F$39:$F$789,СВЦЭМ!$A$39:$A$789,$A207,СВЦЭМ!$B$39:$B$789,K$190)+'СЕТ СН'!$F$12</f>
        <v>173.94202723000001</v>
      </c>
      <c r="L207" s="36">
        <f>SUMIFS(СВЦЭМ!$F$39:$F$789,СВЦЭМ!$A$39:$A$789,$A207,СВЦЭМ!$B$39:$B$789,L$190)+'СЕТ СН'!$F$12</f>
        <v>171.68099702000001</v>
      </c>
      <c r="M207" s="36">
        <f>SUMIFS(СВЦЭМ!$F$39:$F$789,СВЦЭМ!$A$39:$A$789,$A207,СВЦЭМ!$B$39:$B$789,M$190)+'СЕТ СН'!$F$12</f>
        <v>172.68353103000001</v>
      </c>
      <c r="N207" s="36">
        <f>SUMIFS(СВЦЭМ!$F$39:$F$789,СВЦЭМ!$A$39:$A$789,$A207,СВЦЭМ!$B$39:$B$789,N$190)+'СЕТ СН'!$F$12</f>
        <v>174.37379229000001</v>
      </c>
      <c r="O207" s="36">
        <f>SUMIFS(СВЦЭМ!$F$39:$F$789,СВЦЭМ!$A$39:$A$789,$A207,СВЦЭМ!$B$39:$B$789,O$190)+'СЕТ СН'!$F$12</f>
        <v>174.57537102000001</v>
      </c>
      <c r="P207" s="36">
        <f>SUMIFS(СВЦЭМ!$F$39:$F$789,СВЦЭМ!$A$39:$A$789,$A207,СВЦЭМ!$B$39:$B$789,P$190)+'СЕТ СН'!$F$12</f>
        <v>174.77080692999999</v>
      </c>
      <c r="Q207" s="36">
        <f>SUMIFS(СВЦЭМ!$F$39:$F$789,СВЦЭМ!$A$39:$A$789,$A207,СВЦЭМ!$B$39:$B$789,Q$190)+'СЕТ СН'!$F$12</f>
        <v>176.16351337</v>
      </c>
      <c r="R207" s="36">
        <f>SUMIFS(СВЦЭМ!$F$39:$F$789,СВЦЭМ!$A$39:$A$789,$A207,СВЦЭМ!$B$39:$B$789,R$190)+'СЕТ СН'!$F$12</f>
        <v>175.46280945999999</v>
      </c>
      <c r="S207" s="36">
        <f>SUMIFS(СВЦЭМ!$F$39:$F$789,СВЦЭМ!$A$39:$A$789,$A207,СВЦЭМ!$B$39:$B$789,S$190)+'СЕТ СН'!$F$12</f>
        <v>172.68154835000001</v>
      </c>
      <c r="T207" s="36">
        <f>SUMIFS(СВЦЭМ!$F$39:$F$789,СВЦЭМ!$A$39:$A$789,$A207,СВЦЭМ!$B$39:$B$789,T$190)+'СЕТ СН'!$F$12</f>
        <v>176.67594833999999</v>
      </c>
      <c r="U207" s="36">
        <f>SUMIFS(СВЦЭМ!$F$39:$F$789,СВЦЭМ!$A$39:$A$789,$A207,СВЦЭМ!$B$39:$B$789,U$190)+'СЕТ СН'!$F$12</f>
        <v>176.32939866999999</v>
      </c>
      <c r="V207" s="36">
        <f>SUMIFS(СВЦЭМ!$F$39:$F$789,СВЦЭМ!$A$39:$A$789,$A207,СВЦЭМ!$B$39:$B$789,V$190)+'СЕТ СН'!$F$12</f>
        <v>181.69415437999999</v>
      </c>
      <c r="W207" s="36">
        <f>SUMIFS(СВЦЭМ!$F$39:$F$789,СВЦЭМ!$A$39:$A$789,$A207,СВЦЭМ!$B$39:$B$789,W$190)+'СЕТ СН'!$F$12</f>
        <v>184.06911450000001</v>
      </c>
      <c r="X207" s="36">
        <f>SUMIFS(СВЦЭМ!$F$39:$F$789,СВЦЭМ!$A$39:$A$789,$A207,СВЦЭМ!$B$39:$B$789,X$190)+'СЕТ СН'!$F$12</f>
        <v>185.81903894000001</v>
      </c>
      <c r="Y207" s="36">
        <f>SUMIFS(СВЦЭМ!$F$39:$F$789,СВЦЭМ!$A$39:$A$789,$A207,СВЦЭМ!$B$39:$B$789,Y$190)+'СЕТ СН'!$F$12</f>
        <v>187.04635718</v>
      </c>
    </row>
    <row r="208" spans="1:25" ht="15.75" x14ac:dyDescent="0.2">
      <c r="A208" s="35">
        <f t="shared" si="5"/>
        <v>45644</v>
      </c>
      <c r="B208" s="36">
        <f>SUMIFS(СВЦЭМ!$F$39:$F$789,СВЦЭМ!$A$39:$A$789,$A208,СВЦЭМ!$B$39:$B$789,B$190)+'СЕТ СН'!$F$12</f>
        <v>197.49578614000001</v>
      </c>
      <c r="C208" s="36">
        <f>SUMIFS(СВЦЭМ!$F$39:$F$789,СВЦЭМ!$A$39:$A$789,$A208,СВЦЭМ!$B$39:$B$789,C$190)+'СЕТ СН'!$F$12</f>
        <v>201.26514019999999</v>
      </c>
      <c r="D208" s="36">
        <f>SUMIFS(СВЦЭМ!$F$39:$F$789,СВЦЭМ!$A$39:$A$789,$A208,СВЦЭМ!$B$39:$B$789,D$190)+'СЕТ СН'!$F$12</f>
        <v>203.86470876999999</v>
      </c>
      <c r="E208" s="36">
        <f>SUMIFS(СВЦЭМ!$F$39:$F$789,СВЦЭМ!$A$39:$A$789,$A208,СВЦЭМ!$B$39:$B$789,E$190)+'СЕТ СН'!$F$12</f>
        <v>205.18355788</v>
      </c>
      <c r="F208" s="36">
        <f>SUMIFS(СВЦЭМ!$F$39:$F$789,СВЦЭМ!$A$39:$A$789,$A208,СВЦЭМ!$B$39:$B$789,F$190)+'СЕТ СН'!$F$12</f>
        <v>205.8696424</v>
      </c>
      <c r="G208" s="36">
        <f>SUMIFS(СВЦЭМ!$F$39:$F$789,СВЦЭМ!$A$39:$A$789,$A208,СВЦЭМ!$B$39:$B$789,G$190)+'СЕТ СН'!$F$12</f>
        <v>203.63748429</v>
      </c>
      <c r="H208" s="36">
        <f>SUMIFS(СВЦЭМ!$F$39:$F$789,СВЦЭМ!$A$39:$A$789,$A208,СВЦЭМ!$B$39:$B$789,H$190)+'СЕТ СН'!$F$12</f>
        <v>195.43224960000001</v>
      </c>
      <c r="I208" s="36">
        <f>SUMIFS(СВЦЭМ!$F$39:$F$789,СВЦЭМ!$A$39:$A$789,$A208,СВЦЭМ!$B$39:$B$789,I$190)+'СЕТ СН'!$F$12</f>
        <v>184.40970938999999</v>
      </c>
      <c r="J208" s="36">
        <f>SUMIFS(СВЦЭМ!$F$39:$F$789,СВЦЭМ!$A$39:$A$789,$A208,СВЦЭМ!$B$39:$B$789,J$190)+'СЕТ СН'!$F$12</f>
        <v>180.66919998</v>
      </c>
      <c r="K208" s="36">
        <f>SUMIFS(СВЦЭМ!$F$39:$F$789,СВЦЭМ!$A$39:$A$789,$A208,СВЦЭМ!$B$39:$B$789,K$190)+'СЕТ СН'!$F$12</f>
        <v>175.62147784999999</v>
      </c>
      <c r="L208" s="36">
        <f>SUMIFS(СВЦЭМ!$F$39:$F$789,СВЦЭМ!$A$39:$A$789,$A208,СВЦЭМ!$B$39:$B$789,L$190)+'СЕТ СН'!$F$12</f>
        <v>172.36248800999999</v>
      </c>
      <c r="M208" s="36">
        <f>SUMIFS(СВЦЭМ!$F$39:$F$789,СВЦЭМ!$A$39:$A$789,$A208,СВЦЭМ!$B$39:$B$789,M$190)+'СЕТ СН'!$F$12</f>
        <v>178.28111021999999</v>
      </c>
      <c r="N208" s="36">
        <f>SUMIFS(СВЦЭМ!$F$39:$F$789,СВЦЭМ!$A$39:$A$789,$A208,СВЦЭМ!$B$39:$B$789,N$190)+'СЕТ СН'!$F$12</f>
        <v>179.85116145999999</v>
      </c>
      <c r="O208" s="36">
        <f>SUMIFS(СВЦЭМ!$F$39:$F$789,СВЦЭМ!$A$39:$A$789,$A208,СВЦЭМ!$B$39:$B$789,O$190)+'СЕТ СН'!$F$12</f>
        <v>178.94521298999999</v>
      </c>
      <c r="P208" s="36">
        <f>SUMIFS(СВЦЭМ!$F$39:$F$789,СВЦЭМ!$A$39:$A$789,$A208,СВЦЭМ!$B$39:$B$789,P$190)+'СЕТ СН'!$F$12</f>
        <v>178.12084492</v>
      </c>
      <c r="Q208" s="36">
        <f>SUMIFS(СВЦЭМ!$F$39:$F$789,СВЦЭМ!$A$39:$A$789,$A208,СВЦЭМ!$B$39:$B$789,Q$190)+'СЕТ СН'!$F$12</f>
        <v>179.41366078999999</v>
      </c>
      <c r="R208" s="36">
        <f>SUMIFS(СВЦЭМ!$F$39:$F$789,СВЦЭМ!$A$39:$A$789,$A208,СВЦЭМ!$B$39:$B$789,R$190)+'СЕТ СН'!$F$12</f>
        <v>179.19578233999999</v>
      </c>
      <c r="S208" s="36">
        <f>SUMIFS(СВЦЭМ!$F$39:$F$789,СВЦЭМ!$A$39:$A$789,$A208,СВЦЭМ!$B$39:$B$789,S$190)+'СЕТ СН'!$F$12</f>
        <v>176.00242058000001</v>
      </c>
      <c r="T208" s="36">
        <f>SUMIFS(СВЦЭМ!$F$39:$F$789,СВЦЭМ!$A$39:$A$789,$A208,СВЦЭМ!$B$39:$B$789,T$190)+'СЕТ СН'!$F$12</f>
        <v>175.63474217999999</v>
      </c>
      <c r="U208" s="36">
        <f>SUMIFS(СВЦЭМ!$F$39:$F$789,СВЦЭМ!$A$39:$A$789,$A208,СВЦЭМ!$B$39:$B$789,U$190)+'СЕТ СН'!$F$12</f>
        <v>175.97478810000001</v>
      </c>
      <c r="V208" s="36">
        <f>SUMIFS(СВЦЭМ!$F$39:$F$789,СВЦЭМ!$A$39:$A$789,$A208,СВЦЭМ!$B$39:$B$789,V$190)+'СЕТ СН'!$F$12</f>
        <v>180.67395493000001</v>
      </c>
      <c r="W208" s="36">
        <f>SUMIFS(СВЦЭМ!$F$39:$F$789,СВЦЭМ!$A$39:$A$789,$A208,СВЦЭМ!$B$39:$B$789,W$190)+'СЕТ СН'!$F$12</f>
        <v>183.39411122000001</v>
      </c>
      <c r="X208" s="36">
        <f>SUMIFS(СВЦЭМ!$F$39:$F$789,СВЦЭМ!$A$39:$A$789,$A208,СВЦЭМ!$B$39:$B$789,X$190)+'СЕТ СН'!$F$12</f>
        <v>184.07499394000001</v>
      </c>
      <c r="Y208" s="36">
        <f>SUMIFS(СВЦЭМ!$F$39:$F$789,СВЦЭМ!$A$39:$A$789,$A208,СВЦЭМ!$B$39:$B$789,Y$190)+'СЕТ СН'!$F$12</f>
        <v>189.04219467999999</v>
      </c>
    </row>
    <row r="209" spans="1:32" ht="15.75" x14ac:dyDescent="0.2">
      <c r="A209" s="35">
        <f t="shared" si="5"/>
        <v>45645</v>
      </c>
      <c r="B209" s="36">
        <f>SUMIFS(СВЦЭМ!$F$39:$F$789,СВЦЭМ!$A$39:$A$789,$A209,СВЦЭМ!$B$39:$B$789,B$190)+'СЕТ СН'!$F$12</f>
        <v>180.96139556</v>
      </c>
      <c r="C209" s="36">
        <f>SUMIFS(СВЦЭМ!$F$39:$F$789,СВЦЭМ!$A$39:$A$789,$A209,СВЦЭМ!$B$39:$B$789,C$190)+'СЕТ СН'!$F$12</f>
        <v>182.58226356</v>
      </c>
      <c r="D209" s="36">
        <f>SUMIFS(СВЦЭМ!$F$39:$F$789,СВЦЭМ!$A$39:$A$789,$A209,СВЦЭМ!$B$39:$B$789,D$190)+'СЕТ СН'!$F$12</f>
        <v>188.69201824999999</v>
      </c>
      <c r="E209" s="36">
        <f>SUMIFS(СВЦЭМ!$F$39:$F$789,СВЦЭМ!$A$39:$A$789,$A209,СВЦЭМ!$B$39:$B$789,E$190)+'СЕТ СН'!$F$12</f>
        <v>189.07184537000001</v>
      </c>
      <c r="F209" s="36">
        <f>SUMIFS(СВЦЭМ!$F$39:$F$789,СВЦЭМ!$A$39:$A$789,$A209,СВЦЭМ!$B$39:$B$789,F$190)+'СЕТ СН'!$F$12</f>
        <v>190.74934403</v>
      </c>
      <c r="G209" s="36">
        <f>SUMIFS(СВЦЭМ!$F$39:$F$789,СВЦЭМ!$A$39:$A$789,$A209,СВЦЭМ!$B$39:$B$789,G$190)+'СЕТ СН'!$F$12</f>
        <v>188.78314691</v>
      </c>
      <c r="H209" s="36">
        <f>SUMIFS(СВЦЭМ!$F$39:$F$789,СВЦЭМ!$A$39:$A$789,$A209,СВЦЭМ!$B$39:$B$789,H$190)+'СЕТ СН'!$F$12</f>
        <v>185.33052479</v>
      </c>
      <c r="I209" s="36">
        <f>SUMIFS(СВЦЭМ!$F$39:$F$789,СВЦЭМ!$A$39:$A$789,$A209,СВЦЭМ!$B$39:$B$789,I$190)+'СЕТ СН'!$F$12</f>
        <v>179.25191826</v>
      </c>
      <c r="J209" s="36">
        <f>SUMIFS(СВЦЭМ!$F$39:$F$789,СВЦЭМ!$A$39:$A$789,$A209,СВЦЭМ!$B$39:$B$789,J$190)+'СЕТ СН'!$F$12</f>
        <v>174.87479564</v>
      </c>
      <c r="K209" s="36">
        <f>SUMIFS(СВЦЭМ!$F$39:$F$789,СВЦЭМ!$A$39:$A$789,$A209,СВЦЭМ!$B$39:$B$789,K$190)+'СЕТ СН'!$F$12</f>
        <v>169.70555726000001</v>
      </c>
      <c r="L209" s="36">
        <f>SUMIFS(СВЦЭМ!$F$39:$F$789,СВЦЭМ!$A$39:$A$789,$A209,СВЦЭМ!$B$39:$B$789,L$190)+'СЕТ СН'!$F$12</f>
        <v>169.54182517999999</v>
      </c>
      <c r="M209" s="36">
        <f>SUMIFS(СВЦЭМ!$F$39:$F$789,СВЦЭМ!$A$39:$A$789,$A209,СВЦЭМ!$B$39:$B$789,M$190)+'СЕТ СН'!$F$12</f>
        <v>172.06084915</v>
      </c>
      <c r="N209" s="36">
        <f>SUMIFS(СВЦЭМ!$F$39:$F$789,СВЦЭМ!$A$39:$A$789,$A209,СВЦЭМ!$B$39:$B$789,N$190)+'СЕТ СН'!$F$12</f>
        <v>172.74962643999999</v>
      </c>
      <c r="O209" s="36">
        <f>SUMIFS(СВЦЭМ!$F$39:$F$789,СВЦЭМ!$A$39:$A$789,$A209,СВЦЭМ!$B$39:$B$789,O$190)+'СЕТ СН'!$F$12</f>
        <v>177.67051774999999</v>
      </c>
      <c r="P209" s="36">
        <f>SUMIFS(СВЦЭМ!$F$39:$F$789,СВЦЭМ!$A$39:$A$789,$A209,СВЦЭМ!$B$39:$B$789,P$190)+'СЕТ СН'!$F$12</f>
        <v>178.73971750999999</v>
      </c>
      <c r="Q209" s="36">
        <f>SUMIFS(СВЦЭМ!$F$39:$F$789,СВЦЭМ!$A$39:$A$789,$A209,СВЦЭМ!$B$39:$B$789,Q$190)+'СЕТ СН'!$F$12</f>
        <v>176.77383083000001</v>
      </c>
      <c r="R209" s="36">
        <f>SUMIFS(СВЦЭМ!$F$39:$F$789,СВЦЭМ!$A$39:$A$789,$A209,СВЦЭМ!$B$39:$B$789,R$190)+'СЕТ СН'!$F$12</f>
        <v>173.35619939</v>
      </c>
      <c r="S209" s="36">
        <f>SUMIFS(СВЦЭМ!$F$39:$F$789,СВЦЭМ!$A$39:$A$789,$A209,СВЦЭМ!$B$39:$B$789,S$190)+'СЕТ СН'!$F$12</f>
        <v>170.07865995</v>
      </c>
      <c r="T209" s="36">
        <f>SUMIFS(СВЦЭМ!$F$39:$F$789,СВЦЭМ!$A$39:$A$789,$A209,СВЦЭМ!$B$39:$B$789,T$190)+'СЕТ СН'!$F$12</f>
        <v>167.63406080999999</v>
      </c>
      <c r="U209" s="36">
        <f>SUMIFS(СВЦЭМ!$F$39:$F$789,СВЦЭМ!$A$39:$A$789,$A209,СВЦЭМ!$B$39:$B$789,U$190)+'СЕТ СН'!$F$12</f>
        <v>167.9398688</v>
      </c>
      <c r="V209" s="36">
        <f>SUMIFS(СВЦЭМ!$F$39:$F$789,СВЦЭМ!$A$39:$A$789,$A209,СВЦЭМ!$B$39:$B$789,V$190)+'СЕТ СН'!$F$12</f>
        <v>169.38633082000001</v>
      </c>
      <c r="W209" s="36">
        <f>SUMIFS(СВЦЭМ!$F$39:$F$789,СВЦЭМ!$A$39:$A$789,$A209,СВЦЭМ!$B$39:$B$789,W$190)+'СЕТ СН'!$F$12</f>
        <v>174.91076247000001</v>
      </c>
      <c r="X209" s="36">
        <f>SUMIFS(СВЦЭМ!$F$39:$F$789,СВЦЭМ!$A$39:$A$789,$A209,СВЦЭМ!$B$39:$B$789,X$190)+'СЕТ СН'!$F$12</f>
        <v>176.71189896999999</v>
      </c>
      <c r="Y209" s="36">
        <f>SUMIFS(СВЦЭМ!$F$39:$F$789,СВЦЭМ!$A$39:$A$789,$A209,СВЦЭМ!$B$39:$B$789,Y$190)+'СЕТ СН'!$F$12</f>
        <v>178.75162064</v>
      </c>
    </row>
    <row r="210" spans="1:32" ht="15.75" x14ac:dyDescent="0.2">
      <c r="A210" s="35">
        <f t="shared" si="5"/>
        <v>45646</v>
      </c>
      <c r="B210" s="36">
        <f>SUMIFS(СВЦЭМ!$F$39:$F$789,СВЦЭМ!$A$39:$A$789,$A210,СВЦЭМ!$B$39:$B$789,B$190)+'СЕТ СН'!$F$12</f>
        <v>181.82544290000001</v>
      </c>
      <c r="C210" s="36">
        <f>SUMIFS(СВЦЭМ!$F$39:$F$789,СВЦЭМ!$A$39:$A$789,$A210,СВЦЭМ!$B$39:$B$789,C$190)+'СЕТ СН'!$F$12</f>
        <v>185.00413818999999</v>
      </c>
      <c r="D210" s="36">
        <f>SUMIFS(СВЦЭМ!$F$39:$F$789,СВЦЭМ!$A$39:$A$789,$A210,СВЦЭМ!$B$39:$B$789,D$190)+'СЕТ СН'!$F$12</f>
        <v>186.0244174</v>
      </c>
      <c r="E210" s="36">
        <f>SUMIFS(СВЦЭМ!$F$39:$F$789,СВЦЭМ!$A$39:$A$789,$A210,СВЦЭМ!$B$39:$B$789,E$190)+'СЕТ СН'!$F$12</f>
        <v>187.49361748000001</v>
      </c>
      <c r="F210" s="36">
        <f>SUMIFS(СВЦЭМ!$F$39:$F$789,СВЦЭМ!$A$39:$A$789,$A210,СВЦЭМ!$B$39:$B$789,F$190)+'СЕТ СН'!$F$12</f>
        <v>187.31618141000001</v>
      </c>
      <c r="G210" s="36">
        <f>SUMIFS(СВЦЭМ!$F$39:$F$789,СВЦЭМ!$A$39:$A$789,$A210,СВЦЭМ!$B$39:$B$789,G$190)+'СЕТ СН'!$F$12</f>
        <v>185.70360402</v>
      </c>
      <c r="H210" s="36">
        <f>SUMIFS(СВЦЭМ!$F$39:$F$789,СВЦЭМ!$A$39:$A$789,$A210,СВЦЭМ!$B$39:$B$789,H$190)+'СЕТ СН'!$F$12</f>
        <v>184.52482963</v>
      </c>
      <c r="I210" s="36">
        <f>SUMIFS(СВЦЭМ!$F$39:$F$789,СВЦЭМ!$A$39:$A$789,$A210,СВЦЭМ!$B$39:$B$789,I$190)+'СЕТ СН'!$F$12</f>
        <v>175.17326308</v>
      </c>
      <c r="J210" s="36">
        <f>SUMIFS(СВЦЭМ!$F$39:$F$789,СВЦЭМ!$A$39:$A$789,$A210,СВЦЭМ!$B$39:$B$789,J$190)+'СЕТ СН'!$F$12</f>
        <v>168.38328278</v>
      </c>
      <c r="K210" s="36">
        <f>SUMIFS(СВЦЭМ!$F$39:$F$789,СВЦЭМ!$A$39:$A$789,$A210,СВЦЭМ!$B$39:$B$789,K$190)+'СЕТ СН'!$F$12</f>
        <v>164.86132906</v>
      </c>
      <c r="L210" s="36">
        <f>SUMIFS(СВЦЭМ!$F$39:$F$789,СВЦЭМ!$A$39:$A$789,$A210,СВЦЭМ!$B$39:$B$789,L$190)+'СЕТ СН'!$F$12</f>
        <v>164.78409647000001</v>
      </c>
      <c r="M210" s="36">
        <f>SUMIFS(СВЦЭМ!$F$39:$F$789,СВЦЭМ!$A$39:$A$789,$A210,СВЦЭМ!$B$39:$B$789,M$190)+'СЕТ СН'!$F$12</f>
        <v>164.31796165</v>
      </c>
      <c r="N210" s="36">
        <f>SUMIFS(СВЦЭМ!$F$39:$F$789,СВЦЭМ!$A$39:$A$789,$A210,СВЦЭМ!$B$39:$B$789,N$190)+'СЕТ СН'!$F$12</f>
        <v>164.74193797000001</v>
      </c>
      <c r="O210" s="36">
        <f>SUMIFS(СВЦЭМ!$F$39:$F$789,СВЦЭМ!$A$39:$A$789,$A210,СВЦЭМ!$B$39:$B$789,O$190)+'СЕТ СН'!$F$12</f>
        <v>165.67957383999999</v>
      </c>
      <c r="P210" s="36">
        <f>SUMIFS(СВЦЭМ!$F$39:$F$789,СВЦЭМ!$A$39:$A$789,$A210,СВЦЭМ!$B$39:$B$789,P$190)+'СЕТ СН'!$F$12</f>
        <v>166.46735156</v>
      </c>
      <c r="Q210" s="36">
        <f>SUMIFS(СВЦЭМ!$F$39:$F$789,СВЦЭМ!$A$39:$A$789,$A210,СВЦЭМ!$B$39:$B$789,Q$190)+'СЕТ СН'!$F$12</f>
        <v>162.51121681000001</v>
      </c>
      <c r="R210" s="36">
        <f>SUMIFS(СВЦЭМ!$F$39:$F$789,СВЦЭМ!$A$39:$A$789,$A210,СВЦЭМ!$B$39:$B$789,R$190)+'СЕТ СН'!$F$12</f>
        <v>163.45639431000001</v>
      </c>
      <c r="S210" s="36">
        <f>SUMIFS(СВЦЭМ!$F$39:$F$789,СВЦЭМ!$A$39:$A$789,$A210,СВЦЭМ!$B$39:$B$789,S$190)+'СЕТ СН'!$F$12</f>
        <v>163.78998010999999</v>
      </c>
      <c r="T210" s="36">
        <f>SUMIFS(СВЦЭМ!$F$39:$F$789,СВЦЭМ!$A$39:$A$789,$A210,СВЦЭМ!$B$39:$B$789,T$190)+'СЕТ СН'!$F$12</f>
        <v>161.4800372</v>
      </c>
      <c r="U210" s="36">
        <f>SUMIFS(СВЦЭМ!$F$39:$F$789,СВЦЭМ!$A$39:$A$789,$A210,СВЦЭМ!$B$39:$B$789,U$190)+'СЕТ СН'!$F$12</f>
        <v>163.25982435</v>
      </c>
      <c r="V210" s="36">
        <f>SUMIFS(СВЦЭМ!$F$39:$F$789,СВЦЭМ!$A$39:$A$789,$A210,СВЦЭМ!$B$39:$B$789,V$190)+'СЕТ СН'!$F$12</f>
        <v>166.15586263</v>
      </c>
      <c r="W210" s="36">
        <f>SUMIFS(СВЦЭМ!$F$39:$F$789,СВЦЭМ!$A$39:$A$789,$A210,СВЦЭМ!$B$39:$B$789,W$190)+'СЕТ СН'!$F$12</f>
        <v>172.33260881999999</v>
      </c>
      <c r="X210" s="36">
        <f>SUMIFS(СВЦЭМ!$F$39:$F$789,СВЦЭМ!$A$39:$A$789,$A210,СВЦЭМ!$B$39:$B$789,X$190)+'СЕТ СН'!$F$12</f>
        <v>173.89734697</v>
      </c>
      <c r="Y210" s="36">
        <f>SUMIFS(СВЦЭМ!$F$39:$F$789,СВЦЭМ!$A$39:$A$789,$A210,СВЦЭМ!$B$39:$B$789,Y$190)+'СЕТ СН'!$F$12</f>
        <v>174.53035506000001</v>
      </c>
    </row>
    <row r="211" spans="1:32" ht="15.75" x14ac:dyDescent="0.2">
      <c r="A211" s="35">
        <f t="shared" si="5"/>
        <v>45647</v>
      </c>
      <c r="B211" s="36">
        <f>SUMIFS(СВЦЭМ!$F$39:$F$789,СВЦЭМ!$A$39:$A$789,$A211,СВЦЭМ!$B$39:$B$789,B$190)+'СЕТ СН'!$F$12</f>
        <v>181.95973226000001</v>
      </c>
      <c r="C211" s="36">
        <f>SUMIFS(СВЦЭМ!$F$39:$F$789,СВЦЭМ!$A$39:$A$789,$A211,СВЦЭМ!$B$39:$B$789,C$190)+'СЕТ СН'!$F$12</f>
        <v>180.33571044999999</v>
      </c>
      <c r="D211" s="36">
        <f>SUMIFS(СВЦЭМ!$F$39:$F$789,СВЦЭМ!$A$39:$A$789,$A211,СВЦЭМ!$B$39:$B$789,D$190)+'СЕТ СН'!$F$12</f>
        <v>186.37367411</v>
      </c>
      <c r="E211" s="36">
        <f>SUMIFS(СВЦЭМ!$F$39:$F$789,СВЦЭМ!$A$39:$A$789,$A211,СВЦЭМ!$B$39:$B$789,E$190)+'СЕТ СН'!$F$12</f>
        <v>189.81081108999999</v>
      </c>
      <c r="F211" s="36">
        <f>SUMIFS(СВЦЭМ!$F$39:$F$789,СВЦЭМ!$A$39:$A$789,$A211,СВЦЭМ!$B$39:$B$789,F$190)+'СЕТ СН'!$F$12</f>
        <v>190.89185555</v>
      </c>
      <c r="G211" s="36">
        <f>SUMIFS(СВЦЭМ!$F$39:$F$789,СВЦЭМ!$A$39:$A$789,$A211,СВЦЭМ!$B$39:$B$789,G$190)+'СЕТ СН'!$F$12</f>
        <v>189.18683114999999</v>
      </c>
      <c r="H211" s="36">
        <f>SUMIFS(СВЦЭМ!$F$39:$F$789,СВЦЭМ!$A$39:$A$789,$A211,СВЦЭМ!$B$39:$B$789,H$190)+'СЕТ СН'!$F$12</f>
        <v>187.04228359000001</v>
      </c>
      <c r="I211" s="36">
        <f>SUMIFS(СВЦЭМ!$F$39:$F$789,СВЦЭМ!$A$39:$A$789,$A211,СВЦЭМ!$B$39:$B$789,I$190)+'СЕТ СН'!$F$12</f>
        <v>182.43296290000001</v>
      </c>
      <c r="J211" s="36">
        <f>SUMIFS(СВЦЭМ!$F$39:$F$789,СВЦЭМ!$A$39:$A$789,$A211,СВЦЭМ!$B$39:$B$789,J$190)+'СЕТ СН'!$F$12</f>
        <v>176.91498301999999</v>
      </c>
      <c r="K211" s="36">
        <f>SUMIFS(СВЦЭМ!$F$39:$F$789,СВЦЭМ!$A$39:$A$789,$A211,СВЦЭМ!$B$39:$B$789,K$190)+'СЕТ СН'!$F$12</f>
        <v>169.09275217000001</v>
      </c>
      <c r="L211" s="36">
        <f>SUMIFS(СВЦЭМ!$F$39:$F$789,СВЦЭМ!$A$39:$A$789,$A211,СВЦЭМ!$B$39:$B$789,L$190)+'СЕТ СН'!$F$12</f>
        <v>166.63522950999999</v>
      </c>
      <c r="M211" s="36">
        <f>SUMIFS(СВЦЭМ!$F$39:$F$789,СВЦЭМ!$A$39:$A$789,$A211,СВЦЭМ!$B$39:$B$789,M$190)+'СЕТ СН'!$F$12</f>
        <v>166.43985197999999</v>
      </c>
      <c r="N211" s="36">
        <f>SUMIFS(СВЦЭМ!$F$39:$F$789,СВЦЭМ!$A$39:$A$789,$A211,СВЦЭМ!$B$39:$B$789,N$190)+'СЕТ СН'!$F$12</f>
        <v>167.26524476</v>
      </c>
      <c r="O211" s="36">
        <f>SUMIFS(СВЦЭМ!$F$39:$F$789,СВЦЭМ!$A$39:$A$789,$A211,СВЦЭМ!$B$39:$B$789,O$190)+'СЕТ СН'!$F$12</f>
        <v>168.57412325000001</v>
      </c>
      <c r="P211" s="36">
        <f>SUMIFS(СВЦЭМ!$F$39:$F$789,СВЦЭМ!$A$39:$A$789,$A211,СВЦЭМ!$B$39:$B$789,P$190)+'СЕТ СН'!$F$12</f>
        <v>168.32409677999999</v>
      </c>
      <c r="Q211" s="36">
        <f>SUMIFS(СВЦЭМ!$F$39:$F$789,СВЦЭМ!$A$39:$A$789,$A211,СВЦЭМ!$B$39:$B$789,Q$190)+'СЕТ СН'!$F$12</f>
        <v>167.73139026999999</v>
      </c>
      <c r="R211" s="36">
        <f>SUMIFS(СВЦЭМ!$F$39:$F$789,СВЦЭМ!$A$39:$A$789,$A211,СВЦЭМ!$B$39:$B$789,R$190)+'СЕТ СН'!$F$12</f>
        <v>168.66610983999999</v>
      </c>
      <c r="S211" s="36">
        <f>SUMIFS(СВЦЭМ!$F$39:$F$789,СВЦЭМ!$A$39:$A$789,$A211,СВЦЭМ!$B$39:$B$789,S$190)+'СЕТ СН'!$F$12</f>
        <v>167.80101568000001</v>
      </c>
      <c r="T211" s="36">
        <f>SUMIFS(СВЦЭМ!$F$39:$F$789,СВЦЭМ!$A$39:$A$789,$A211,СВЦЭМ!$B$39:$B$789,T$190)+'СЕТ СН'!$F$12</f>
        <v>165.15903323000001</v>
      </c>
      <c r="U211" s="36">
        <f>SUMIFS(СВЦЭМ!$F$39:$F$789,СВЦЭМ!$A$39:$A$789,$A211,СВЦЭМ!$B$39:$B$789,U$190)+'СЕТ СН'!$F$12</f>
        <v>166.66792881999999</v>
      </c>
      <c r="V211" s="36">
        <f>SUMIFS(СВЦЭМ!$F$39:$F$789,СВЦЭМ!$A$39:$A$789,$A211,СВЦЭМ!$B$39:$B$789,V$190)+'СЕТ СН'!$F$12</f>
        <v>170.20126830000001</v>
      </c>
      <c r="W211" s="36">
        <f>SUMIFS(СВЦЭМ!$F$39:$F$789,СВЦЭМ!$A$39:$A$789,$A211,СВЦЭМ!$B$39:$B$789,W$190)+'СЕТ СН'!$F$12</f>
        <v>170.87503753999999</v>
      </c>
      <c r="X211" s="36">
        <f>SUMIFS(СВЦЭМ!$F$39:$F$789,СВЦЭМ!$A$39:$A$789,$A211,СВЦЭМ!$B$39:$B$789,X$190)+'СЕТ СН'!$F$12</f>
        <v>173.79029517999999</v>
      </c>
      <c r="Y211" s="36">
        <f>SUMIFS(СВЦЭМ!$F$39:$F$789,СВЦЭМ!$A$39:$A$789,$A211,СВЦЭМ!$B$39:$B$789,Y$190)+'СЕТ СН'!$F$12</f>
        <v>175.69790247</v>
      </c>
    </row>
    <row r="212" spans="1:32" ht="15.75" x14ac:dyDescent="0.2">
      <c r="A212" s="35">
        <f t="shared" si="5"/>
        <v>45648</v>
      </c>
      <c r="B212" s="36">
        <f>SUMIFS(СВЦЭМ!$F$39:$F$789,СВЦЭМ!$A$39:$A$789,$A212,СВЦЭМ!$B$39:$B$789,B$190)+'СЕТ СН'!$F$12</f>
        <v>177.79545636</v>
      </c>
      <c r="C212" s="36">
        <f>SUMIFS(СВЦЭМ!$F$39:$F$789,СВЦЭМ!$A$39:$A$789,$A212,СВЦЭМ!$B$39:$B$789,C$190)+'СЕТ СН'!$F$12</f>
        <v>187.70907706</v>
      </c>
      <c r="D212" s="36">
        <f>SUMIFS(СВЦЭМ!$F$39:$F$789,СВЦЭМ!$A$39:$A$789,$A212,СВЦЭМ!$B$39:$B$789,D$190)+'СЕТ СН'!$F$12</f>
        <v>189.68077851000001</v>
      </c>
      <c r="E212" s="36">
        <f>SUMIFS(СВЦЭМ!$F$39:$F$789,СВЦЭМ!$A$39:$A$789,$A212,СВЦЭМ!$B$39:$B$789,E$190)+'СЕТ СН'!$F$12</f>
        <v>191.55499545000001</v>
      </c>
      <c r="F212" s="36">
        <f>SUMIFS(СВЦЭМ!$F$39:$F$789,СВЦЭМ!$A$39:$A$789,$A212,СВЦЭМ!$B$39:$B$789,F$190)+'СЕТ СН'!$F$12</f>
        <v>192.34519066999999</v>
      </c>
      <c r="G212" s="36">
        <f>SUMIFS(СВЦЭМ!$F$39:$F$789,СВЦЭМ!$A$39:$A$789,$A212,СВЦЭМ!$B$39:$B$789,G$190)+'СЕТ СН'!$F$12</f>
        <v>192.58160118999999</v>
      </c>
      <c r="H212" s="36">
        <f>SUMIFS(СВЦЭМ!$F$39:$F$789,СВЦЭМ!$A$39:$A$789,$A212,СВЦЭМ!$B$39:$B$789,H$190)+'СЕТ СН'!$F$12</f>
        <v>190.57907537</v>
      </c>
      <c r="I212" s="36">
        <f>SUMIFS(СВЦЭМ!$F$39:$F$789,СВЦЭМ!$A$39:$A$789,$A212,СВЦЭМ!$B$39:$B$789,I$190)+'СЕТ СН'!$F$12</f>
        <v>188.11669939000001</v>
      </c>
      <c r="J212" s="36">
        <f>SUMIFS(СВЦЭМ!$F$39:$F$789,СВЦЭМ!$A$39:$A$789,$A212,СВЦЭМ!$B$39:$B$789,J$190)+'СЕТ СН'!$F$12</f>
        <v>179.51340181</v>
      </c>
      <c r="K212" s="36">
        <f>SUMIFS(СВЦЭМ!$F$39:$F$789,СВЦЭМ!$A$39:$A$789,$A212,СВЦЭМ!$B$39:$B$789,K$190)+'СЕТ СН'!$F$12</f>
        <v>175.71940409999999</v>
      </c>
      <c r="L212" s="36">
        <f>SUMIFS(СВЦЭМ!$F$39:$F$789,СВЦЭМ!$A$39:$A$789,$A212,СВЦЭМ!$B$39:$B$789,L$190)+'СЕТ СН'!$F$12</f>
        <v>172.01239756000001</v>
      </c>
      <c r="M212" s="36">
        <f>SUMIFS(СВЦЭМ!$F$39:$F$789,СВЦЭМ!$A$39:$A$789,$A212,СВЦЭМ!$B$39:$B$789,M$190)+'СЕТ СН'!$F$12</f>
        <v>171.70270266</v>
      </c>
      <c r="N212" s="36">
        <f>SUMIFS(СВЦЭМ!$F$39:$F$789,СВЦЭМ!$A$39:$A$789,$A212,СВЦЭМ!$B$39:$B$789,N$190)+'СЕТ СН'!$F$12</f>
        <v>172.62257855999999</v>
      </c>
      <c r="O212" s="36">
        <f>SUMIFS(СВЦЭМ!$F$39:$F$789,СВЦЭМ!$A$39:$A$789,$A212,СВЦЭМ!$B$39:$B$789,O$190)+'СЕТ СН'!$F$12</f>
        <v>174.4404663</v>
      </c>
      <c r="P212" s="36">
        <f>SUMIFS(СВЦЭМ!$F$39:$F$789,СВЦЭМ!$A$39:$A$789,$A212,СВЦЭМ!$B$39:$B$789,P$190)+'СЕТ СН'!$F$12</f>
        <v>175.50553388</v>
      </c>
      <c r="Q212" s="36">
        <f>SUMIFS(СВЦЭМ!$F$39:$F$789,СВЦЭМ!$A$39:$A$789,$A212,СВЦЭМ!$B$39:$B$789,Q$190)+'СЕТ СН'!$F$12</f>
        <v>177.51799120000001</v>
      </c>
      <c r="R212" s="36">
        <f>SUMIFS(СВЦЭМ!$F$39:$F$789,СВЦЭМ!$A$39:$A$789,$A212,СВЦЭМ!$B$39:$B$789,R$190)+'СЕТ СН'!$F$12</f>
        <v>176.28765236000001</v>
      </c>
      <c r="S212" s="36">
        <f>SUMIFS(СВЦЭМ!$F$39:$F$789,СВЦЭМ!$A$39:$A$789,$A212,СВЦЭМ!$B$39:$B$789,S$190)+'СЕТ СН'!$F$12</f>
        <v>172.12386909</v>
      </c>
      <c r="T212" s="36">
        <f>SUMIFS(СВЦЭМ!$F$39:$F$789,СВЦЭМ!$A$39:$A$789,$A212,СВЦЭМ!$B$39:$B$789,T$190)+'СЕТ СН'!$F$12</f>
        <v>168.03818552000001</v>
      </c>
      <c r="U212" s="36">
        <f>SUMIFS(СВЦЭМ!$F$39:$F$789,СВЦЭМ!$A$39:$A$789,$A212,СВЦЭМ!$B$39:$B$789,U$190)+'СЕТ СН'!$F$12</f>
        <v>168.82233535</v>
      </c>
      <c r="V212" s="36">
        <f>SUMIFS(СВЦЭМ!$F$39:$F$789,СВЦЭМ!$A$39:$A$789,$A212,СВЦЭМ!$B$39:$B$789,V$190)+'СЕТ СН'!$F$12</f>
        <v>170.04399205999999</v>
      </c>
      <c r="W212" s="36">
        <f>SUMIFS(СВЦЭМ!$F$39:$F$789,СВЦЭМ!$A$39:$A$789,$A212,СВЦЭМ!$B$39:$B$789,W$190)+'СЕТ СН'!$F$12</f>
        <v>171.35187131999999</v>
      </c>
      <c r="X212" s="36">
        <f>SUMIFS(СВЦЭМ!$F$39:$F$789,СВЦЭМ!$A$39:$A$789,$A212,СВЦЭМ!$B$39:$B$789,X$190)+'СЕТ СН'!$F$12</f>
        <v>173.82111666</v>
      </c>
      <c r="Y212" s="36">
        <f>SUMIFS(СВЦЭМ!$F$39:$F$789,СВЦЭМ!$A$39:$A$789,$A212,СВЦЭМ!$B$39:$B$789,Y$190)+'СЕТ СН'!$F$12</f>
        <v>178.15800153000001</v>
      </c>
    </row>
    <row r="213" spans="1:32" ht="15.75" x14ac:dyDescent="0.2">
      <c r="A213" s="35">
        <f t="shared" si="5"/>
        <v>45649</v>
      </c>
      <c r="B213" s="36">
        <f>SUMIFS(СВЦЭМ!$F$39:$F$789,СВЦЭМ!$A$39:$A$789,$A213,СВЦЭМ!$B$39:$B$789,B$190)+'СЕТ СН'!$F$12</f>
        <v>175.90561471000001</v>
      </c>
      <c r="C213" s="36">
        <f>SUMIFS(СВЦЭМ!$F$39:$F$789,СВЦЭМ!$A$39:$A$789,$A213,СВЦЭМ!$B$39:$B$789,C$190)+'СЕТ СН'!$F$12</f>
        <v>180.96223703999999</v>
      </c>
      <c r="D213" s="36">
        <f>SUMIFS(СВЦЭМ!$F$39:$F$789,СВЦЭМ!$A$39:$A$789,$A213,СВЦЭМ!$B$39:$B$789,D$190)+'СЕТ СН'!$F$12</f>
        <v>186.98888743000001</v>
      </c>
      <c r="E213" s="36">
        <f>SUMIFS(СВЦЭМ!$F$39:$F$789,СВЦЭМ!$A$39:$A$789,$A213,СВЦЭМ!$B$39:$B$789,E$190)+'СЕТ СН'!$F$12</f>
        <v>192.79333947999999</v>
      </c>
      <c r="F213" s="36">
        <f>SUMIFS(СВЦЭМ!$F$39:$F$789,СВЦЭМ!$A$39:$A$789,$A213,СВЦЭМ!$B$39:$B$789,F$190)+'СЕТ СН'!$F$12</f>
        <v>187.62376836000001</v>
      </c>
      <c r="G213" s="36">
        <f>SUMIFS(СВЦЭМ!$F$39:$F$789,СВЦЭМ!$A$39:$A$789,$A213,СВЦЭМ!$B$39:$B$789,G$190)+'СЕТ СН'!$F$12</f>
        <v>185.44234814000001</v>
      </c>
      <c r="H213" s="36">
        <f>SUMIFS(СВЦЭМ!$F$39:$F$789,СВЦЭМ!$A$39:$A$789,$A213,СВЦЭМ!$B$39:$B$789,H$190)+'СЕТ СН'!$F$12</f>
        <v>183.60212468</v>
      </c>
      <c r="I213" s="36">
        <f>SUMIFS(СВЦЭМ!$F$39:$F$789,СВЦЭМ!$A$39:$A$789,$A213,СВЦЭМ!$B$39:$B$789,I$190)+'СЕТ СН'!$F$12</f>
        <v>182.21459533999999</v>
      </c>
      <c r="J213" s="36">
        <f>SUMIFS(СВЦЭМ!$F$39:$F$789,СВЦЭМ!$A$39:$A$789,$A213,СВЦЭМ!$B$39:$B$789,J$190)+'СЕТ СН'!$F$12</f>
        <v>175.95306393000001</v>
      </c>
      <c r="K213" s="36">
        <f>SUMIFS(СВЦЭМ!$F$39:$F$789,СВЦЭМ!$A$39:$A$789,$A213,СВЦЭМ!$B$39:$B$789,K$190)+'СЕТ СН'!$F$12</f>
        <v>169.59213553000001</v>
      </c>
      <c r="L213" s="36">
        <f>SUMIFS(СВЦЭМ!$F$39:$F$789,СВЦЭМ!$A$39:$A$789,$A213,СВЦЭМ!$B$39:$B$789,L$190)+'СЕТ СН'!$F$12</f>
        <v>168.94188552</v>
      </c>
      <c r="M213" s="36">
        <f>SUMIFS(СВЦЭМ!$F$39:$F$789,СВЦЭМ!$A$39:$A$789,$A213,СВЦЭМ!$B$39:$B$789,M$190)+'СЕТ СН'!$F$12</f>
        <v>170.18044710999999</v>
      </c>
      <c r="N213" s="36">
        <f>SUMIFS(СВЦЭМ!$F$39:$F$789,СВЦЭМ!$A$39:$A$789,$A213,СВЦЭМ!$B$39:$B$789,N$190)+'СЕТ СН'!$F$12</f>
        <v>170.58381021</v>
      </c>
      <c r="O213" s="36">
        <f>SUMIFS(СВЦЭМ!$F$39:$F$789,СВЦЭМ!$A$39:$A$789,$A213,СВЦЭМ!$B$39:$B$789,O$190)+'СЕТ СН'!$F$12</f>
        <v>172.75962656999999</v>
      </c>
      <c r="P213" s="36">
        <f>SUMIFS(СВЦЭМ!$F$39:$F$789,СВЦЭМ!$A$39:$A$789,$A213,СВЦЭМ!$B$39:$B$789,P$190)+'СЕТ СН'!$F$12</f>
        <v>175.91061811</v>
      </c>
      <c r="Q213" s="36">
        <f>SUMIFS(СВЦЭМ!$F$39:$F$789,СВЦЭМ!$A$39:$A$789,$A213,СВЦЭМ!$B$39:$B$789,Q$190)+'СЕТ СН'!$F$12</f>
        <v>177.01016175999999</v>
      </c>
      <c r="R213" s="36">
        <f>SUMIFS(СВЦЭМ!$F$39:$F$789,СВЦЭМ!$A$39:$A$789,$A213,СВЦЭМ!$B$39:$B$789,R$190)+'СЕТ СН'!$F$12</f>
        <v>174.64957168000001</v>
      </c>
      <c r="S213" s="36">
        <f>SUMIFS(СВЦЭМ!$F$39:$F$789,СВЦЭМ!$A$39:$A$789,$A213,СВЦЭМ!$B$39:$B$789,S$190)+'СЕТ СН'!$F$12</f>
        <v>172.88816908999999</v>
      </c>
      <c r="T213" s="36">
        <f>SUMIFS(СВЦЭМ!$F$39:$F$789,СВЦЭМ!$A$39:$A$789,$A213,СВЦЭМ!$B$39:$B$789,T$190)+'СЕТ СН'!$F$12</f>
        <v>171.54219315</v>
      </c>
      <c r="U213" s="36">
        <f>SUMIFS(СВЦЭМ!$F$39:$F$789,СВЦЭМ!$A$39:$A$789,$A213,СВЦЭМ!$B$39:$B$789,U$190)+'СЕТ СН'!$F$12</f>
        <v>171.37286281999999</v>
      </c>
      <c r="V213" s="36">
        <f>SUMIFS(СВЦЭМ!$F$39:$F$789,СВЦЭМ!$A$39:$A$789,$A213,СВЦЭМ!$B$39:$B$789,V$190)+'СЕТ СН'!$F$12</f>
        <v>169.41107757</v>
      </c>
      <c r="W213" s="36">
        <f>SUMIFS(СВЦЭМ!$F$39:$F$789,СВЦЭМ!$A$39:$A$789,$A213,СВЦЭМ!$B$39:$B$789,W$190)+'СЕТ СН'!$F$12</f>
        <v>169.35611994999999</v>
      </c>
      <c r="X213" s="36">
        <f>SUMIFS(СВЦЭМ!$F$39:$F$789,СВЦЭМ!$A$39:$A$789,$A213,СВЦЭМ!$B$39:$B$789,X$190)+'СЕТ СН'!$F$12</f>
        <v>174.33904261999999</v>
      </c>
      <c r="Y213" s="36">
        <f>SUMIFS(СВЦЭМ!$F$39:$F$789,СВЦЭМ!$A$39:$A$789,$A213,СВЦЭМ!$B$39:$B$789,Y$190)+'СЕТ СН'!$F$12</f>
        <v>176.87170221</v>
      </c>
    </row>
    <row r="214" spans="1:32" ht="15.75" x14ac:dyDescent="0.2">
      <c r="A214" s="35">
        <f t="shared" si="5"/>
        <v>45650</v>
      </c>
      <c r="B214" s="36">
        <f>SUMIFS(СВЦЭМ!$F$39:$F$789,СВЦЭМ!$A$39:$A$789,$A214,СВЦЭМ!$B$39:$B$789,B$190)+'СЕТ СН'!$F$12</f>
        <v>181.85842177000001</v>
      </c>
      <c r="C214" s="36">
        <f>SUMIFS(СВЦЭМ!$F$39:$F$789,СВЦЭМ!$A$39:$A$789,$A214,СВЦЭМ!$B$39:$B$789,C$190)+'СЕТ СН'!$F$12</f>
        <v>191.10136980999999</v>
      </c>
      <c r="D214" s="36">
        <f>SUMIFS(СВЦЭМ!$F$39:$F$789,СВЦЭМ!$A$39:$A$789,$A214,СВЦЭМ!$B$39:$B$789,D$190)+'СЕТ СН'!$F$12</f>
        <v>190.72349172</v>
      </c>
      <c r="E214" s="36">
        <f>SUMIFS(СВЦЭМ!$F$39:$F$789,СВЦЭМ!$A$39:$A$789,$A214,СВЦЭМ!$B$39:$B$789,E$190)+'СЕТ СН'!$F$12</f>
        <v>190.76143522999999</v>
      </c>
      <c r="F214" s="36">
        <f>SUMIFS(СВЦЭМ!$F$39:$F$789,СВЦЭМ!$A$39:$A$789,$A214,СВЦЭМ!$B$39:$B$789,F$190)+'СЕТ СН'!$F$12</f>
        <v>189.98658674999999</v>
      </c>
      <c r="G214" s="36">
        <f>SUMIFS(СВЦЭМ!$F$39:$F$789,СВЦЭМ!$A$39:$A$789,$A214,СВЦЭМ!$B$39:$B$789,G$190)+'СЕТ СН'!$F$12</f>
        <v>188.50433182</v>
      </c>
      <c r="H214" s="36">
        <f>SUMIFS(СВЦЭМ!$F$39:$F$789,СВЦЭМ!$A$39:$A$789,$A214,СВЦЭМ!$B$39:$B$789,H$190)+'СЕТ СН'!$F$12</f>
        <v>187.00823409</v>
      </c>
      <c r="I214" s="36">
        <f>SUMIFS(СВЦЭМ!$F$39:$F$789,СВЦЭМ!$A$39:$A$789,$A214,СВЦЭМ!$B$39:$B$789,I$190)+'СЕТ СН'!$F$12</f>
        <v>181.50117653999999</v>
      </c>
      <c r="J214" s="36">
        <f>SUMIFS(СВЦЭМ!$F$39:$F$789,СВЦЭМ!$A$39:$A$789,$A214,СВЦЭМ!$B$39:$B$789,J$190)+'СЕТ СН'!$F$12</f>
        <v>178.72308662</v>
      </c>
      <c r="K214" s="36">
        <f>SUMIFS(СВЦЭМ!$F$39:$F$789,СВЦЭМ!$A$39:$A$789,$A214,СВЦЭМ!$B$39:$B$789,K$190)+'СЕТ СН'!$F$12</f>
        <v>179.38505755</v>
      </c>
      <c r="L214" s="36">
        <f>SUMIFS(СВЦЭМ!$F$39:$F$789,СВЦЭМ!$A$39:$A$789,$A214,СВЦЭМ!$B$39:$B$789,L$190)+'СЕТ СН'!$F$12</f>
        <v>176.60106447999999</v>
      </c>
      <c r="M214" s="36">
        <f>SUMIFS(СВЦЭМ!$F$39:$F$789,СВЦЭМ!$A$39:$A$789,$A214,СВЦЭМ!$B$39:$B$789,M$190)+'СЕТ СН'!$F$12</f>
        <v>170.59807158999999</v>
      </c>
      <c r="N214" s="36">
        <f>SUMIFS(СВЦЭМ!$F$39:$F$789,СВЦЭМ!$A$39:$A$789,$A214,СВЦЭМ!$B$39:$B$789,N$190)+'СЕТ СН'!$F$12</f>
        <v>172.33587025</v>
      </c>
      <c r="O214" s="36">
        <f>SUMIFS(СВЦЭМ!$F$39:$F$789,СВЦЭМ!$A$39:$A$789,$A214,СВЦЭМ!$B$39:$B$789,O$190)+'СЕТ СН'!$F$12</f>
        <v>176.98430303999999</v>
      </c>
      <c r="P214" s="36">
        <f>SUMIFS(СВЦЭМ!$F$39:$F$789,СВЦЭМ!$A$39:$A$789,$A214,СВЦЭМ!$B$39:$B$789,P$190)+'СЕТ СН'!$F$12</f>
        <v>176.4985528</v>
      </c>
      <c r="Q214" s="36">
        <f>SUMIFS(СВЦЭМ!$F$39:$F$789,СВЦЭМ!$A$39:$A$789,$A214,СВЦЭМ!$B$39:$B$789,Q$190)+'СЕТ СН'!$F$12</f>
        <v>170.92501279000001</v>
      </c>
      <c r="R214" s="36">
        <f>SUMIFS(СВЦЭМ!$F$39:$F$789,СВЦЭМ!$A$39:$A$789,$A214,СВЦЭМ!$B$39:$B$789,R$190)+'СЕТ СН'!$F$12</f>
        <v>172.38817011</v>
      </c>
      <c r="S214" s="36">
        <f>SUMIFS(СВЦЭМ!$F$39:$F$789,СВЦЭМ!$A$39:$A$789,$A214,СВЦЭМ!$B$39:$B$789,S$190)+'СЕТ СН'!$F$12</f>
        <v>174.36823011999999</v>
      </c>
      <c r="T214" s="36">
        <f>SUMIFS(СВЦЭМ!$F$39:$F$789,СВЦЭМ!$A$39:$A$789,$A214,СВЦЭМ!$B$39:$B$789,T$190)+'СЕТ СН'!$F$12</f>
        <v>177.60974071000001</v>
      </c>
      <c r="U214" s="36">
        <f>SUMIFS(СВЦЭМ!$F$39:$F$789,СВЦЭМ!$A$39:$A$789,$A214,СВЦЭМ!$B$39:$B$789,U$190)+'СЕТ СН'!$F$12</f>
        <v>177.85511385000001</v>
      </c>
      <c r="V214" s="36">
        <f>SUMIFS(СВЦЭМ!$F$39:$F$789,СВЦЭМ!$A$39:$A$789,$A214,СВЦЭМ!$B$39:$B$789,V$190)+'СЕТ СН'!$F$12</f>
        <v>178.89895172000001</v>
      </c>
      <c r="W214" s="36">
        <f>SUMIFS(СВЦЭМ!$F$39:$F$789,СВЦЭМ!$A$39:$A$789,$A214,СВЦЭМ!$B$39:$B$789,W$190)+'СЕТ СН'!$F$12</f>
        <v>180.88301324</v>
      </c>
      <c r="X214" s="36">
        <f>SUMIFS(СВЦЭМ!$F$39:$F$789,СВЦЭМ!$A$39:$A$789,$A214,СВЦЭМ!$B$39:$B$789,X$190)+'СЕТ СН'!$F$12</f>
        <v>183.81673900999999</v>
      </c>
      <c r="Y214" s="36">
        <f>SUMIFS(СВЦЭМ!$F$39:$F$789,СВЦЭМ!$A$39:$A$789,$A214,СВЦЭМ!$B$39:$B$789,Y$190)+'СЕТ СН'!$F$12</f>
        <v>184.60316975000001</v>
      </c>
    </row>
    <row r="215" spans="1:32" ht="15.75" x14ac:dyDescent="0.2">
      <c r="A215" s="35">
        <f t="shared" si="5"/>
        <v>45651</v>
      </c>
      <c r="B215" s="36">
        <f>SUMIFS(СВЦЭМ!$F$39:$F$789,СВЦЭМ!$A$39:$A$789,$A215,СВЦЭМ!$B$39:$B$789,B$190)+'СЕТ СН'!$F$12</f>
        <v>175.24248821</v>
      </c>
      <c r="C215" s="36">
        <f>SUMIFS(СВЦЭМ!$F$39:$F$789,СВЦЭМ!$A$39:$A$789,$A215,СВЦЭМ!$B$39:$B$789,C$190)+'СЕТ СН'!$F$12</f>
        <v>178.84348771000001</v>
      </c>
      <c r="D215" s="36">
        <f>SUMIFS(СВЦЭМ!$F$39:$F$789,СВЦЭМ!$A$39:$A$789,$A215,СВЦЭМ!$B$39:$B$789,D$190)+'СЕТ СН'!$F$12</f>
        <v>179.83700673999999</v>
      </c>
      <c r="E215" s="36">
        <f>SUMIFS(СВЦЭМ!$F$39:$F$789,СВЦЭМ!$A$39:$A$789,$A215,СВЦЭМ!$B$39:$B$789,E$190)+'СЕТ СН'!$F$12</f>
        <v>182.88478011000001</v>
      </c>
      <c r="F215" s="36">
        <f>SUMIFS(СВЦЭМ!$F$39:$F$789,СВЦЭМ!$A$39:$A$789,$A215,СВЦЭМ!$B$39:$B$789,F$190)+'СЕТ СН'!$F$12</f>
        <v>183.39582963000001</v>
      </c>
      <c r="G215" s="36">
        <f>SUMIFS(СВЦЭМ!$F$39:$F$789,СВЦЭМ!$A$39:$A$789,$A215,СВЦЭМ!$B$39:$B$789,G$190)+'СЕТ СН'!$F$12</f>
        <v>179.67296640999999</v>
      </c>
      <c r="H215" s="36">
        <f>SUMIFS(СВЦЭМ!$F$39:$F$789,СВЦЭМ!$A$39:$A$789,$A215,СВЦЭМ!$B$39:$B$789,H$190)+'СЕТ СН'!$F$12</f>
        <v>174.10239823000001</v>
      </c>
      <c r="I215" s="36">
        <f>SUMIFS(СВЦЭМ!$F$39:$F$789,СВЦЭМ!$A$39:$A$789,$A215,СВЦЭМ!$B$39:$B$789,I$190)+'СЕТ СН'!$F$12</f>
        <v>165.37851707999999</v>
      </c>
      <c r="J215" s="36">
        <f>SUMIFS(СВЦЭМ!$F$39:$F$789,СВЦЭМ!$A$39:$A$789,$A215,СВЦЭМ!$B$39:$B$789,J$190)+'СЕТ СН'!$F$12</f>
        <v>163.83509470000001</v>
      </c>
      <c r="K215" s="36">
        <f>SUMIFS(СВЦЭМ!$F$39:$F$789,СВЦЭМ!$A$39:$A$789,$A215,СВЦЭМ!$B$39:$B$789,K$190)+'СЕТ СН'!$F$12</f>
        <v>162.61681906999999</v>
      </c>
      <c r="L215" s="36">
        <f>SUMIFS(СВЦЭМ!$F$39:$F$789,СВЦЭМ!$A$39:$A$789,$A215,СВЦЭМ!$B$39:$B$789,L$190)+'СЕТ СН'!$F$12</f>
        <v>161.09029136999999</v>
      </c>
      <c r="M215" s="36">
        <f>SUMIFS(СВЦЭМ!$F$39:$F$789,СВЦЭМ!$A$39:$A$789,$A215,СВЦЭМ!$B$39:$B$789,M$190)+'СЕТ СН'!$F$12</f>
        <v>158.94011709</v>
      </c>
      <c r="N215" s="36">
        <f>SUMIFS(СВЦЭМ!$F$39:$F$789,СВЦЭМ!$A$39:$A$789,$A215,СВЦЭМ!$B$39:$B$789,N$190)+'СЕТ СН'!$F$12</f>
        <v>159.07435925999999</v>
      </c>
      <c r="O215" s="36">
        <f>SUMIFS(СВЦЭМ!$F$39:$F$789,СВЦЭМ!$A$39:$A$789,$A215,СВЦЭМ!$B$39:$B$789,O$190)+'СЕТ СН'!$F$12</f>
        <v>159.98086663999999</v>
      </c>
      <c r="P215" s="36">
        <f>SUMIFS(СВЦЭМ!$F$39:$F$789,СВЦЭМ!$A$39:$A$789,$A215,СВЦЭМ!$B$39:$B$789,P$190)+'СЕТ СН'!$F$12</f>
        <v>160.21764597999999</v>
      </c>
      <c r="Q215" s="36">
        <f>SUMIFS(СВЦЭМ!$F$39:$F$789,СВЦЭМ!$A$39:$A$789,$A215,СВЦЭМ!$B$39:$B$789,Q$190)+'СЕТ СН'!$F$12</f>
        <v>160.59075390999999</v>
      </c>
      <c r="R215" s="36">
        <f>SUMIFS(СВЦЭМ!$F$39:$F$789,СВЦЭМ!$A$39:$A$789,$A215,СВЦЭМ!$B$39:$B$789,R$190)+'СЕТ СН'!$F$12</f>
        <v>160.39832783</v>
      </c>
      <c r="S215" s="36">
        <f>SUMIFS(СВЦЭМ!$F$39:$F$789,СВЦЭМ!$A$39:$A$789,$A215,СВЦЭМ!$B$39:$B$789,S$190)+'СЕТ СН'!$F$12</f>
        <v>158.77359145</v>
      </c>
      <c r="T215" s="36">
        <f>SUMIFS(СВЦЭМ!$F$39:$F$789,СВЦЭМ!$A$39:$A$789,$A215,СВЦЭМ!$B$39:$B$789,T$190)+'СЕТ СН'!$F$12</f>
        <v>160.62376148999999</v>
      </c>
      <c r="U215" s="36">
        <f>SUMIFS(СВЦЭМ!$F$39:$F$789,СВЦЭМ!$A$39:$A$789,$A215,СВЦЭМ!$B$39:$B$789,U$190)+'СЕТ СН'!$F$12</f>
        <v>160.41614319000001</v>
      </c>
      <c r="V215" s="36">
        <f>SUMIFS(СВЦЭМ!$F$39:$F$789,СВЦЭМ!$A$39:$A$789,$A215,СВЦЭМ!$B$39:$B$789,V$190)+'СЕТ СН'!$F$12</f>
        <v>161.09613117999999</v>
      </c>
      <c r="W215" s="36">
        <f>SUMIFS(СВЦЭМ!$F$39:$F$789,СВЦЭМ!$A$39:$A$789,$A215,СВЦЭМ!$B$39:$B$789,W$190)+'СЕТ СН'!$F$12</f>
        <v>164.0040333</v>
      </c>
      <c r="X215" s="36">
        <f>SUMIFS(СВЦЭМ!$F$39:$F$789,СВЦЭМ!$A$39:$A$789,$A215,СВЦЭМ!$B$39:$B$789,X$190)+'СЕТ СН'!$F$12</f>
        <v>163.40351379000001</v>
      </c>
      <c r="Y215" s="36">
        <f>SUMIFS(СВЦЭМ!$F$39:$F$789,СВЦЭМ!$A$39:$A$789,$A215,СВЦЭМ!$B$39:$B$789,Y$190)+'СЕТ СН'!$F$12</f>
        <v>168.16057989000001</v>
      </c>
    </row>
    <row r="216" spans="1:32" ht="15.75" x14ac:dyDescent="0.2">
      <c r="A216" s="35">
        <f t="shared" si="5"/>
        <v>45652</v>
      </c>
      <c r="B216" s="36">
        <f>SUMIFS(СВЦЭМ!$F$39:$F$789,СВЦЭМ!$A$39:$A$789,$A216,СВЦЭМ!$B$39:$B$789,B$190)+'СЕТ СН'!$F$12</f>
        <v>181.49558718</v>
      </c>
      <c r="C216" s="36">
        <f>SUMIFS(СВЦЭМ!$F$39:$F$789,СВЦЭМ!$A$39:$A$789,$A216,СВЦЭМ!$B$39:$B$789,C$190)+'СЕТ СН'!$F$12</f>
        <v>184.84714880999999</v>
      </c>
      <c r="D216" s="36">
        <f>SUMIFS(СВЦЭМ!$F$39:$F$789,СВЦЭМ!$A$39:$A$789,$A216,СВЦЭМ!$B$39:$B$789,D$190)+'СЕТ СН'!$F$12</f>
        <v>187.16684346</v>
      </c>
      <c r="E216" s="36">
        <f>SUMIFS(СВЦЭМ!$F$39:$F$789,СВЦЭМ!$A$39:$A$789,$A216,СВЦЭМ!$B$39:$B$789,E$190)+'СЕТ СН'!$F$12</f>
        <v>187.60295944000001</v>
      </c>
      <c r="F216" s="36">
        <f>SUMIFS(СВЦЭМ!$F$39:$F$789,СВЦЭМ!$A$39:$A$789,$A216,СВЦЭМ!$B$39:$B$789,F$190)+'СЕТ СН'!$F$12</f>
        <v>187.21861064999999</v>
      </c>
      <c r="G216" s="36">
        <f>SUMIFS(СВЦЭМ!$F$39:$F$789,СВЦЭМ!$A$39:$A$789,$A216,СВЦЭМ!$B$39:$B$789,G$190)+'СЕТ СН'!$F$12</f>
        <v>185.15498489999999</v>
      </c>
      <c r="H216" s="36">
        <f>SUMIFS(СВЦЭМ!$F$39:$F$789,СВЦЭМ!$A$39:$A$789,$A216,СВЦЭМ!$B$39:$B$789,H$190)+'СЕТ СН'!$F$12</f>
        <v>177.99167965999999</v>
      </c>
      <c r="I216" s="36">
        <f>SUMIFS(СВЦЭМ!$F$39:$F$789,СВЦЭМ!$A$39:$A$789,$A216,СВЦЭМ!$B$39:$B$789,I$190)+'СЕТ СН'!$F$12</f>
        <v>172.41457733999999</v>
      </c>
      <c r="J216" s="36">
        <f>SUMIFS(СВЦЭМ!$F$39:$F$789,СВЦЭМ!$A$39:$A$789,$A216,СВЦЭМ!$B$39:$B$789,J$190)+'СЕТ СН'!$F$12</f>
        <v>169.4146734</v>
      </c>
      <c r="K216" s="36">
        <f>SUMIFS(СВЦЭМ!$F$39:$F$789,СВЦЭМ!$A$39:$A$789,$A216,СВЦЭМ!$B$39:$B$789,K$190)+'СЕТ СН'!$F$12</f>
        <v>167.69951449000001</v>
      </c>
      <c r="L216" s="36">
        <f>SUMIFS(СВЦЭМ!$F$39:$F$789,СВЦЭМ!$A$39:$A$789,$A216,СВЦЭМ!$B$39:$B$789,L$190)+'СЕТ СН'!$F$12</f>
        <v>167.63929777000001</v>
      </c>
      <c r="M216" s="36">
        <f>SUMIFS(СВЦЭМ!$F$39:$F$789,СВЦЭМ!$A$39:$A$789,$A216,СВЦЭМ!$B$39:$B$789,M$190)+'СЕТ СН'!$F$12</f>
        <v>166.47664323000001</v>
      </c>
      <c r="N216" s="36">
        <f>SUMIFS(СВЦЭМ!$F$39:$F$789,СВЦЭМ!$A$39:$A$789,$A216,СВЦЭМ!$B$39:$B$789,N$190)+'СЕТ СН'!$F$12</f>
        <v>166.59864024000001</v>
      </c>
      <c r="O216" s="36">
        <f>SUMIFS(СВЦЭМ!$F$39:$F$789,СВЦЭМ!$A$39:$A$789,$A216,СВЦЭМ!$B$39:$B$789,O$190)+'СЕТ СН'!$F$12</f>
        <v>165.94779606</v>
      </c>
      <c r="P216" s="36">
        <f>SUMIFS(СВЦЭМ!$F$39:$F$789,СВЦЭМ!$A$39:$A$789,$A216,СВЦЭМ!$B$39:$B$789,P$190)+'СЕТ СН'!$F$12</f>
        <v>167.03956235000001</v>
      </c>
      <c r="Q216" s="36">
        <f>SUMIFS(СВЦЭМ!$F$39:$F$789,СВЦЭМ!$A$39:$A$789,$A216,СВЦЭМ!$B$39:$B$789,Q$190)+'СЕТ СН'!$F$12</f>
        <v>171.54094723</v>
      </c>
      <c r="R216" s="36">
        <f>SUMIFS(СВЦЭМ!$F$39:$F$789,СВЦЭМ!$A$39:$A$789,$A216,СВЦЭМ!$B$39:$B$789,R$190)+'СЕТ СН'!$F$12</f>
        <v>167.76951005000001</v>
      </c>
      <c r="S216" s="36">
        <f>SUMIFS(СВЦЭМ!$F$39:$F$789,СВЦЭМ!$A$39:$A$789,$A216,СВЦЭМ!$B$39:$B$789,S$190)+'СЕТ СН'!$F$12</f>
        <v>168.4555584</v>
      </c>
      <c r="T216" s="36">
        <f>SUMIFS(СВЦЭМ!$F$39:$F$789,СВЦЭМ!$A$39:$A$789,$A216,СВЦЭМ!$B$39:$B$789,T$190)+'СЕТ СН'!$F$12</f>
        <v>166.85986416</v>
      </c>
      <c r="U216" s="36">
        <f>SUMIFS(СВЦЭМ!$F$39:$F$789,СВЦЭМ!$A$39:$A$789,$A216,СВЦЭМ!$B$39:$B$789,U$190)+'СЕТ СН'!$F$12</f>
        <v>168.05883352999999</v>
      </c>
      <c r="V216" s="36">
        <f>SUMIFS(СВЦЭМ!$F$39:$F$789,СВЦЭМ!$A$39:$A$789,$A216,СВЦЭМ!$B$39:$B$789,V$190)+'СЕТ СН'!$F$12</f>
        <v>170.39369047</v>
      </c>
      <c r="W216" s="36">
        <f>SUMIFS(СВЦЭМ!$F$39:$F$789,СВЦЭМ!$A$39:$A$789,$A216,СВЦЭМ!$B$39:$B$789,W$190)+'СЕТ СН'!$F$12</f>
        <v>171.33556870000001</v>
      </c>
      <c r="X216" s="36">
        <f>SUMIFS(СВЦЭМ!$F$39:$F$789,СВЦЭМ!$A$39:$A$789,$A216,СВЦЭМ!$B$39:$B$789,X$190)+'СЕТ СН'!$F$12</f>
        <v>172.27501737</v>
      </c>
      <c r="Y216" s="36">
        <f>SUMIFS(СВЦЭМ!$F$39:$F$789,СВЦЭМ!$A$39:$A$789,$A216,СВЦЭМ!$B$39:$B$789,Y$190)+'СЕТ СН'!$F$12</f>
        <v>173.71464965000001</v>
      </c>
    </row>
    <row r="217" spans="1:32" ht="15.75" x14ac:dyDescent="0.2">
      <c r="A217" s="35">
        <f t="shared" si="5"/>
        <v>45653</v>
      </c>
      <c r="B217" s="36">
        <f>SUMIFS(СВЦЭМ!$F$39:$F$789,СВЦЭМ!$A$39:$A$789,$A217,СВЦЭМ!$B$39:$B$789,B$190)+'СЕТ СН'!$F$12</f>
        <v>182.63194143999999</v>
      </c>
      <c r="C217" s="36">
        <f>SUMIFS(СВЦЭМ!$F$39:$F$789,СВЦЭМ!$A$39:$A$789,$A217,СВЦЭМ!$B$39:$B$789,C$190)+'СЕТ СН'!$F$12</f>
        <v>184.1970263</v>
      </c>
      <c r="D217" s="36">
        <f>SUMIFS(СВЦЭМ!$F$39:$F$789,СВЦЭМ!$A$39:$A$789,$A217,СВЦЭМ!$B$39:$B$789,D$190)+'СЕТ СН'!$F$12</f>
        <v>185.21540300999999</v>
      </c>
      <c r="E217" s="36">
        <f>SUMIFS(СВЦЭМ!$F$39:$F$789,СВЦЭМ!$A$39:$A$789,$A217,СВЦЭМ!$B$39:$B$789,E$190)+'СЕТ СН'!$F$12</f>
        <v>186.03983062</v>
      </c>
      <c r="F217" s="36">
        <f>SUMIFS(СВЦЭМ!$F$39:$F$789,СВЦЭМ!$A$39:$A$789,$A217,СВЦЭМ!$B$39:$B$789,F$190)+'СЕТ СН'!$F$12</f>
        <v>185.36820642000001</v>
      </c>
      <c r="G217" s="36">
        <f>SUMIFS(СВЦЭМ!$F$39:$F$789,СВЦЭМ!$A$39:$A$789,$A217,СВЦЭМ!$B$39:$B$789,G$190)+'СЕТ СН'!$F$12</f>
        <v>182.70406878</v>
      </c>
      <c r="H217" s="36">
        <f>SUMIFS(СВЦЭМ!$F$39:$F$789,СВЦЭМ!$A$39:$A$789,$A217,СВЦЭМ!$B$39:$B$789,H$190)+'СЕТ СН'!$F$12</f>
        <v>175.79583914</v>
      </c>
      <c r="I217" s="36">
        <f>SUMIFS(СВЦЭМ!$F$39:$F$789,СВЦЭМ!$A$39:$A$789,$A217,СВЦЭМ!$B$39:$B$789,I$190)+'СЕТ СН'!$F$12</f>
        <v>168.23794046</v>
      </c>
      <c r="J217" s="36">
        <f>SUMIFS(СВЦЭМ!$F$39:$F$789,СВЦЭМ!$A$39:$A$789,$A217,СВЦЭМ!$B$39:$B$789,J$190)+'СЕТ СН'!$F$12</f>
        <v>165.97379781000001</v>
      </c>
      <c r="K217" s="36">
        <f>SUMIFS(СВЦЭМ!$F$39:$F$789,СВЦЭМ!$A$39:$A$789,$A217,СВЦЭМ!$B$39:$B$789,K$190)+'СЕТ СН'!$F$12</f>
        <v>165.98516676</v>
      </c>
      <c r="L217" s="36">
        <f>SUMIFS(СВЦЭМ!$F$39:$F$789,СВЦЭМ!$A$39:$A$789,$A217,СВЦЭМ!$B$39:$B$789,L$190)+'СЕТ СН'!$F$12</f>
        <v>167.89016046</v>
      </c>
      <c r="M217" s="36">
        <f>SUMIFS(СВЦЭМ!$F$39:$F$789,СВЦЭМ!$A$39:$A$789,$A217,СВЦЭМ!$B$39:$B$789,M$190)+'СЕТ СН'!$F$12</f>
        <v>173.19630996000001</v>
      </c>
      <c r="N217" s="36">
        <f>SUMIFS(СВЦЭМ!$F$39:$F$789,СВЦЭМ!$A$39:$A$789,$A217,СВЦЭМ!$B$39:$B$789,N$190)+'СЕТ СН'!$F$12</f>
        <v>175.14576425999999</v>
      </c>
      <c r="O217" s="36">
        <f>SUMIFS(СВЦЭМ!$F$39:$F$789,СВЦЭМ!$A$39:$A$789,$A217,СВЦЭМ!$B$39:$B$789,O$190)+'СЕТ СН'!$F$12</f>
        <v>175.25436196000001</v>
      </c>
      <c r="P217" s="36">
        <f>SUMIFS(СВЦЭМ!$F$39:$F$789,СВЦЭМ!$A$39:$A$789,$A217,СВЦЭМ!$B$39:$B$789,P$190)+'СЕТ СН'!$F$12</f>
        <v>174.14504837000001</v>
      </c>
      <c r="Q217" s="36">
        <f>SUMIFS(СВЦЭМ!$F$39:$F$789,СВЦЭМ!$A$39:$A$789,$A217,СВЦЭМ!$B$39:$B$789,Q$190)+'СЕТ СН'!$F$12</f>
        <v>175.17141715</v>
      </c>
      <c r="R217" s="36">
        <f>SUMIFS(СВЦЭМ!$F$39:$F$789,СВЦЭМ!$A$39:$A$789,$A217,СВЦЭМ!$B$39:$B$789,R$190)+'СЕТ СН'!$F$12</f>
        <v>174.39902468</v>
      </c>
      <c r="S217" s="36">
        <f>SUMIFS(СВЦЭМ!$F$39:$F$789,СВЦЭМ!$A$39:$A$789,$A217,СВЦЭМ!$B$39:$B$789,S$190)+'СЕТ СН'!$F$12</f>
        <v>173.22176585</v>
      </c>
      <c r="T217" s="36">
        <f>SUMIFS(СВЦЭМ!$F$39:$F$789,СВЦЭМ!$A$39:$A$789,$A217,СВЦЭМ!$B$39:$B$789,T$190)+'СЕТ СН'!$F$12</f>
        <v>170.71130536000001</v>
      </c>
      <c r="U217" s="36">
        <f>SUMIFS(СВЦЭМ!$F$39:$F$789,СВЦЭМ!$A$39:$A$789,$A217,СВЦЭМ!$B$39:$B$789,U$190)+'СЕТ СН'!$F$12</f>
        <v>168.04637206000001</v>
      </c>
      <c r="V217" s="36">
        <f>SUMIFS(СВЦЭМ!$F$39:$F$789,СВЦЭМ!$A$39:$A$789,$A217,СВЦЭМ!$B$39:$B$789,V$190)+'СЕТ СН'!$F$12</f>
        <v>168.90276028</v>
      </c>
      <c r="W217" s="36">
        <f>SUMIFS(СВЦЭМ!$F$39:$F$789,СВЦЭМ!$A$39:$A$789,$A217,СВЦЭМ!$B$39:$B$789,W$190)+'СЕТ СН'!$F$12</f>
        <v>171.53930471999999</v>
      </c>
      <c r="X217" s="36">
        <f>SUMIFS(СВЦЭМ!$F$39:$F$789,СВЦЭМ!$A$39:$A$789,$A217,СВЦЭМ!$B$39:$B$789,X$190)+'СЕТ СН'!$F$12</f>
        <v>175.38695154000001</v>
      </c>
      <c r="Y217" s="36">
        <f>SUMIFS(СВЦЭМ!$F$39:$F$789,СВЦЭМ!$A$39:$A$789,$A217,СВЦЭМ!$B$39:$B$789,Y$190)+'СЕТ СН'!$F$12</f>
        <v>175.76172586000001</v>
      </c>
    </row>
    <row r="218" spans="1:32" ht="15.75" x14ac:dyDescent="0.2">
      <c r="A218" s="35">
        <f t="shared" si="5"/>
        <v>45654</v>
      </c>
      <c r="B218" s="36">
        <f>SUMIFS(СВЦЭМ!$F$39:$F$789,СВЦЭМ!$A$39:$A$789,$A218,СВЦЭМ!$B$39:$B$789,B$190)+'СЕТ СН'!$F$12</f>
        <v>176.05305663999999</v>
      </c>
      <c r="C218" s="36">
        <f>SUMIFS(СВЦЭМ!$F$39:$F$789,СВЦЭМ!$A$39:$A$789,$A218,СВЦЭМ!$B$39:$B$789,C$190)+'СЕТ СН'!$F$12</f>
        <v>179.53800815</v>
      </c>
      <c r="D218" s="36">
        <f>SUMIFS(СВЦЭМ!$F$39:$F$789,СВЦЭМ!$A$39:$A$789,$A218,СВЦЭМ!$B$39:$B$789,D$190)+'СЕТ СН'!$F$12</f>
        <v>184.17571484000001</v>
      </c>
      <c r="E218" s="36">
        <f>SUMIFS(СВЦЭМ!$F$39:$F$789,СВЦЭМ!$A$39:$A$789,$A218,СВЦЭМ!$B$39:$B$789,E$190)+'СЕТ СН'!$F$12</f>
        <v>185.90309378000001</v>
      </c>
      <c r="F218" s="36">
        <f>SUMIFS(СВЦЭМ!$F$39:$F$789,СВЦЭМ!$A$39:$A$789,$A218,СВЦЭМ!$B$39:$B$789,F$190)+'СЕТ СН'!$F$12</f>
        <v>185.86586192999999</v>
      </c>
      <c r="G218" s="36">
        <f>SUMIFS(СВЦЭМ!$F$39:$F$789,СВЦЭМ!$A$39:$A$789,$A218,СВЦЭМ!$B$39:$B$789,G$190)+'СЕТ СН'!$F$12</f>
        <v>183.32308573</v>
      </c>
      <c r="H218" s="36">
        <f>SUMIFS(СВЦЭМ!$F$39:$F$789,СВЦЭМ!$A$39:$A$789,$A218,СВЦЭМ!$B$39:$B$789,H$190)+'СЕТ СН'!$F$12</f>
        <v>181.13698499</v>
      </c>
      <c r="I218" s="36">
        <f>SUMIFS(СВЦЭМ!$F$39:$F$789,СВЦЭМ!$A$39:$A$789,$A218,СВЦЭМ!$B$39:$B$789,I$190)+'СЕТ СН'!$F$12</f>
        <v>174.78703877999999</v>
      </c>
      <c r="J218" s="36">
        <f>SUMIFS(СВЦЭМ!$F$39:$F$789,СВЦЭМ!$A$39:$A$789,$A218,СВЦЭМ!$B$39:$B$789,J$190)+'СЕТ СН'!$F$12</f>
        <v>172.83030790000001</v>
      </c>
      <c r="K218" s="36">
        <f>SUMIFS(СВЦЭМ!$F$39:$F$789,СВЦЭМ!$A$39:$A$789,$A218,СВЦЭМ!$B$39:$B$789,K$190)+'СЕТ СН'!$F$12</f>
        <v>171.12445812000001</v>
      </c>
      <c r="L218" s="36">
        <f>SUMIFS(СВЦЭМ!$F$39:$F$789,СВЦЭМ!$A$39:$A$789,$A218,СВЦЭМ!$B$39:$B$789,L$190)+'СЕТ СН'!$F$12</f>
        <v>169.08730095999999</v>
      </c>
      <c r="M218" s="36">
        <f>SUMIFS(СВЦЭМ!$F$39:$F$789,СВЦЭМ!$A$39:$A$789,$A218,СВЦЭМ!$B$39:$B$789,M$190)+'СЕТ СН'!$F$12</f>
        <v>174.06075432</v>
      </c>
      <c r="N218" s="36">
        <f>SUMIFS(СВЦЭМ!$F$39:$F$789,СВЦЭМ!$A$39:$A$789,$A218,СВЦЭМ!$B$39:$B$789,N$190)+'СЕТ СН'!$F$12</f>
        <v>174.57398341999999</v>
      </c>
      <c r="O218" s="36">
        <f>SUMIFS(СВЦЭМ!$F$39:$F$789,СВЦЭМ!$A$39:$A$789,$A218,СВЦЭМ!$B$39:$B$789,O$190)+'СЕТ СН'!$F$12</f>
        <v>175.23934832</v>
      </c>
      <c r="P218" s="36">
        <f>SUMIFS(СВЦЭМ!$F$39:$F$789,СВЦЭМ!$A$39:$A$789,$A218,СВЦЭМ!$B$39:$B$789,P$190)+'СЕТ СН'!$F$12</f>
        <v>175.02971545</v>
      </c>
      <c r="Q218" s="36">
        <f>SUMIFS(СВЦЭМ!$F$39:$F$789,СВЦЭМ!$A$39:$A$789,$A218,СВЦЭМ!$B$39:$B$789,Q$190)+'СЕТ СН'!$F$12</f>
        <v>176.09533888000001</v>
      </c>
      <c r="R218" s="36">
        <f>SUMIFS(СВЦЭМ!$F$39:$F$789,СВЦЭМ!$A$39:$A$789,$A218,СВЦЭМ!$B$39:$B$789,R$190)+'СЕТ СН'!$F$12</f>
        <v>175.66184630999999</v>
      </c>
      <c r="S218" s="36">
        <f>SUMIFS(СВЦЭМ!$F$39:$F$789,СВЦЭМ!$A$39:$A$789,$A218,СВЦЭМ!$B$39:$B$789,S$190)+'СЕТ СН'!$F$12</f>
        <v>173.29762500000001</v>
      </c>
      <c r="T218" s="36">
        <f>SUMIFS(СВЦЭМ!$F$39:$F$789,СВЦЭМ!$A$39:$A$789,$A218,СВЦЭМ!$B$39:$B$789,T$190)+'СЕТ СН'!$F$12</f>
        <v>171.21257739999999</v>
      </c>
      <c r="U218" s="36">
        <f>SUMIFS(СВЦЭМ!$F$39:$F$789,СВЦЭМ!$A$39:$A$789,$A218,СВЦЭМ!$B$39:$B$789,U$190)+'СЕТ СН'!$F$12</f>
        <v>172.61167021</v>
      </c>
      <c r="V218" s="36">
        <f>SUMIFS(СВЦЭМ!$F$39:$F$789,СВЦЭМ!$A$39:$A$789,$A218,СВЦЭМ!$B$39:$B$789,V$190)+'СЕТ СН'!$F$12</f>
        <v>173.62292431</v>
      </c>
      <c r="W218" s="36">
        <f>SUMIFS(СВЦЭМ!$F$39:$F$789,СВЦЭМ!$A$39:$A$789,$A218,СВЦЭМ!$B$39:$B$789,W$190)+'СЕТ СН'!$F$12</f>
        <v>174.42654974000001</v>
      </c>
      <c r="X218" s="36">
        <f>SUMIFS(СВЦЭМ!$F$39:$F$789,СВЦЭМ!$A$39:$A$789,$A218,СВЦЭМ!$B$39:$B$789,X$190)+'СЕТ СН'!$F$12</f>
        <v>175.40315161999999</v>
      </c>
      <c r="Y218" s="36">
        <f>SUMIFS(СВЦЭМ!$F$39:$F$789,СВЦЭМ!$A$39:$A$789,$A218,СВЦЭМ!$B$39:$B$789,Y$190)+'СЕТ СН'!$F$12</f>
        <v>181.89974017</v>
      </c>
    </row>
    <row r="219" spans="1:32" ht="15.75" x14ac:dyDescent="0.2">
      <c r="A219" s="35">
        <f t="shared" si="5"/>
        <v>45655</v>
      </c>
      <c r="B219" s="36">
        <f>SUMIFS(СВЦЭМ!$F$39:$F$789,СВЦЭМ!$A$39:$A$789,$A219,СВЦЭМ!$B$39:$B$789,B$190)+'СЕТ СН'!$F$12</f>
        <v>170.20387425000001</v>
      </c>
      <c r="C219" s="36">
        <f>SUMIFS(СВЦЭМ!$F$39:$F$789,СВЦЭМ!$A$39:$A$789,$A219,СВЦЭМ!$B$39:$B$789,C$190)+'СЕТ СН'!$F$12</f>
        <v>173.4773874</v>
      </c>
      <c r="D219" s="36">
        <f>SUMIFS(СВЦЭМ!$F$39:$F$789,СВЦЭМ!$A$39:$A$789,$A219,СВЦЭМ!$B$39:$B$789,D$190)+'СЕТ СН'!$F$12</f>
        <v>183.03986182</v>
      </c>
      <c r="E219" s="36">
        <f>SUMIFS(СВЦЭМ!$F$39:$F$789,СВЦЭМ!$A$39:$A$789,$A219,СВЦЭМ!$B$39:$B$789,E$190)+'СЕТ СН'!$F$12</f>
        <v>186.30485702999999</v>
      </c>
      <c r="F219" s="36">
        <f>SUMIFS(СВЦЭМ!$F$39:$F$789,СВЦЭМ!$A$39:$A$789,$A219,СВЦЭМ!$B$39:$B$789,F$190)+'СЕТ СН'!$F$12</f>
        <v>186.97517056000001</v>
      </c>
      <c r="G219" s="36">
        <f>SUMIFS(СВЦЭМ!$F$39:$F$789,СВЦЭМ!$A$39:$A$789,$A219,СВЦЭМ!$B$39:$B$789,G$190)+'СЕТ СН'!$F$12</f>
        <v>186.74329416</v>
      </c>
      <c r="H219" s="36">
        <f>SUMIFS(СВЦЭМ!$F$39:$F$789,СВЦЭМ!$A$39:$A$789,$A219,СВЦЭМ!$B$39:$B$789,H$190)+'СЕТ СН'!$F$12</f>
        <v>183.09030609000001</v>
      </c>
      <c r="I219" s="36">
        <f>SUMIFS(СВЦЭМ!$F$39:$F$789,СВЦЭМ!$A$39:$A$789,$A219,СВЦЭМ!$B$39:$B$789,I$190)+'СЕТ СН'!$F$12</f>
        <v>176.77509111000001</v>
      </c>
      <c r="J219" s="36">
        <f>SUMIFS(СВЦЭМ!$F$39:$F$789,СВЦЭМ!$A$39:$A$789,$A219,СВЦЭМ!$B$39:$B$789,J$190)+'СЕТ СН'!$F$12</f>
        <v>174.5545746</v>
      </c>
      <c r="K219" s="36">
        <f>SUMIFS(СВЦЭМ!$F$39:$F$789,СВЦЭМ!$A$39:$A$789,$A219,СВЦЭМ!$B$39:$B$789,K$190)+'СЕТ СН'!$F$12</f>
        <v>167.23152630999999</v>
      </c>
      <c r="L219" s="36">
        <f>SUMIFS(СВЦЭМ!$F$39:$F$789,СВЦЭМ!$A$39:$A$789,$A219,СВЦЭМ!$B$39:$B$789,L$190)+'СЕТ СН'!$F$12</f>
        <v>164.99408523</v>
      </c>
      <c r="M219" s="36">
        <f>SUMIFS(СВЦЭМ!$F$39:$F$789,СВЦЭМ!$A$39:$A$789,$A219,СВЦЭМ!$B$39:$B$789,M$190)+'СЕТ СН'!$F$12</f>
        <v>163.58450540000001</v>
      </c>
      <c r="N219" s="36">
        <f>SUMIFS(СВЦЭМ!$F$39:$F$789,СВЦЭМ!$A$39:$A$789,$A219,СВЦЭМ!$B$39:$B$789,N$190)+'СЕТ СН'!$F$12</f>
        <v>161.76436140000001</v>
      </c>
      <c r="O219" s="36">
        <f>SUMIFS(СВЦЭМ!$F$39:$F$789,СВЦЭМ!$A$39:$A$789,$A219,СВЦЭМ!$B$39:$B$789,O$190)+'СЕТ СН'!$F$12</f>
        <v>165.13838426000001</v>
      </c>
      <c r="P219" s="36">
        <f>SUMIFS(СВЦЭМ!$F$39:$F$789,СВЦЭМ!$A$39:$A$789,$A219,СВЦЭМ!$B$39:$B$789,P$190)+'СЕТ СН'!$F$12</f>
        <v>166.06056477999999</v>
      </c>
      <c r="Q219" s="36">
        <f>SUMIFS(СВЦЭМ!$F$39:$F$789,СВЦЭМ!$A$39:$A$789,$A219,СВЦЭМ!$B$39:$B$789,Q$190)+'СЕТ СН'!$F$12</f>
        <v>169.83220022</v>
      </c>
      <c r="R219" s="36">
        <f>SUMIFS(СВЦЭМ!$F$39:$F$789,СВЦЭМ!$A$39:$A$789,$A219,СВЦЭМ!$B$39:$B$789,R$190)+'СЕТ СН'!$F$12</f>
        <v>167.16487117</v>
      </c>
      <c r="S219" s="36">
        <f>SUMIFS(СВЦЭМ!$F$39:$F$789,СВЦЭМ!$A$39:$A$789,$A219,СВЦЭМ!$B$39:$B$789,S$190)+'СЕТ СН'!$F$12</f>
        <v>161.93794478000001</v>
      </c>
      <c r="T219" s="36">
        <f>SUMIFS(СВЦЭМ!$F$39:$F$789,СВЦЭМ!$A$39:$A$789,$A219,СВЦЭМ!$B$39:$B$789,T$190)+'СЕТ СН'!$F$12</f>
        <v>158.31216107</v>
      </c>
      <c r="U219" s="36">
        <f>SUMIFS(СВЦЭМ!$F$39:$F$789,СВЦЭМ!$A$39:$A$789,$A219,СВЦЭМ!$B$39:$B$789,U$190)+'СЕТ СН'!$F$12</f>
        <v>157.17654707</v>
      </c>
      <c r="V219" s="36">
        <f>SUMIFS(СВЦЭМ!$F$39:$F$789,СВЦЭМ!$A$39:$A$789,$A219,СВЦЭМ!$B$39:$B$789,V$190)+'СЕТ СН'!$F$12</f>
        <v>160.15034116000001</v>
      </c>
      <c r="W219" s="36">
        <f>SUMIFS(СВЦЭМ!$F$39:$F$789,СВЦЭМ!$A$39:$A$789,$A219,СВЦЭМ!$B$39:$B$789,W$190)+'СЕТ СН'!$F$12</f>
        <v>162.72590542</v>
      </c>
      <c r="X219" s="36">
        <f>SUMIFS(СВЦЭМ!$F$39:$F$789,СВЦЭМ!$A$39:$A$789,$A219,СВЦЭМ!$B$39:$B$789,X$190)+'СЕТ СН'!$F$12</f>
        <v>166.14776750999999</v>
      </c>
      <c r="Y219" s="36">
        <f>SUMIFS(СВЦЭМ!$F$39:$F$789,СВЦЭМ!$A$39:$A$789,$A219,СВЦЭМ!$B$39:$B$789,Y$190)+'СЕТ СН'!$F$12</f>
        <v>168.54488223000001</v>
      </c>
    </row>
    <row r="220" spans="1:32" ht="15.75" x14ac:dyDescent="0.2">
      <c r="A220" s="35">
        <f t="shared" si="5"/>
        <v>45656</v>
      </c>
      <c r="B220" s="36">
        <f>SUMIFS(СВЦЭМ!$F$39:$F$789,СВЦЭМ!$A$39:$A$789,$A220,СВЦЭМ!$B$39:$B$789,B$190)+'СЕТ СН'!$F$12</f>
        <v>185.17747638</v>
      </c>
      <c r="C220" s="36">
        <f>SUMIFS(СВЦЭМ!$F$39:$F$789,СВЦЭМ!$A$39:$A$789,$A220,СВЦЭМ!$B$39:$B$789,C$190)+'СЕТ СН'!$F$12</f>
        <v>190.20264266999999</v>
      </c>
      <c r="D220" s="36">
        <f>SUMIFS(СВЦЭМ!$F$39:$F$789,СВЦЭМ!$A$39:$A$789,$A220,СВЦЭМ!$B$39:$B$789,D$190)+'СЕТ СН'!$F$12</f>
        <v>191.95734591999999</v>
      </c>
      <c r="E220" s="36">
        <f>SUMIFS(СВЦЭМ!$F$39:$F$789,СВЦЭМ!$A$39:$A$789,$A220,СВЦЭМ!$B$39:$B$789,E$190)+'СЕТ СН'!$F$12</f>
        <v>193.39043516000001</v>
      </c>
      <c r="F220" s="36">
        <f>SUMIFS(СВЦЭМ!$F$39:$F$789,СВЦЭМ!$A$39:$A$789,$A220,СВЦЭМ!$B$39:$B$789,F$190)+'СЕТ СН'!$F$12</f>
        <v>193.78847468999999</v>
      </c>
      <c r="G220" s="36">
        <f>SUMIFS(СВЦЭМ!$F$39:$F$789,СВЦЭМ!$A$39:$A$789,$A220,СВЦЭМ!$B$39:$B$789,G$190)+'СЕТ СН'!$F$12</f>
        <v>193.56230144</v>
      </c>
      <c r="H220" s="36">
        <f>SUMIFS(СВЦЭМ!$F$39:$F$789,СВЦЭМ!$A$39:$A$789,$A220,СВЦЭМ!$B$39:$B$789,H$190)+'СЕТ СН'!$F$12</f>
        <v>192.12049875</v>
      </c>
      <c r="I220" s="36">
        <f>SUMIFS(СВЦЭМ!$F$39:$F$789,СВЦЭМ!$A$39:$A$789,$A220,СВЦЭМ!$B$39:$B$789,I$190)+'СЕТ СН'!$F$12</f>
        <v>189.65866840999999</v>
      </c>
      <c r="J220" s="36">
        <f>SUMIFS(СВЦЭМ!$F$39:$F$789,СВЦЭМ!$A$39:$A$789,$A220,СВЦЭМ!$B$39:$B$789,J$190)+'СЕТ СН'!$F$12</f>
        <v>185.35311722</v>
      </c>
      <c r="K220" s="36">
        <f>SUMIFS(СВЦЭМ!$F$39:$F$789,СВЦЭМ!$A$39:$A$789,$A220,СВЦЭМ!$B$39:$B$789,K$190)+'СЕТ СН'!$F$12</f>
        <v>176.95475962</v>
      </c>
      <c r="L220" s="36">
        <f>SUMIFS(СВЦЭМ!$F$39:$F$789,СВЦЭМ!$A$39:$A$789,$A220,СВЦЭМ!$B$39:$B$789,L$190)+'СЕТ СН'!$F$12</f>
        <v>176.47302063000001</v>
      </c>
      <c r="M220" s="36">
        <f>SUMIFS(СВЦЭМ!$F$39:$F$789,СВЦЭМ!$A$39:$A$789,$A220,СВЦЭМ!$B$39:$B$789,M$190)+'СЕТ СН'!$F$12</f>
        <v>176.40182845999999</v>
      </c>
      <c r="N220" s="36">
        <f>SUMIFS(СВЦЭМ!$F$39:$F$789,СВЦЭМ!$A$39:$A$789,$A220,СВЦЭМ!$B$39:$B$789,N$190)+'СЕТ СН'!$F$12</f>
        <v>174.81006786</v>
      </c>
      <c r="O220" s="36">
        <f>SUMIFS(СВЦЭМ!$F$39:$F$789,СВЦЭМ!$A$39:$A$789,$A220,СВЦЭМ!$B$39:$B$789,O$190)+'СЕТ СН'!$F$12</f>
        <v>176.48560101000001</v>
      </c>
      <c r="P220" s="36">
        <f>SUMIFS(СВЦЭМ!$F$39:$F$789,СВЦЭМ!$A$39:$A$789,$A220,СВЦЭМ!$B$39:$B$789,P$190)+'СЕТ СН'!$F$12</f>
        <v>177.58161398999999</v>
      </c>
      <c r="Q220" s="36">
        <f>SUMIFS(СВЦЭМ!$F$39:$F$789,СВЦЭМ!$A$39:$A$789,$A220,СВЦЭМ!$B$39:$B$789,Q$190)+'СЕТ СН'!$F$12</f>
        <v>177.70356858</v>
      </c>
      <c r="R220" s="36">
        <f>SUMIFS(СВЦЭМ!$F$39:$F$789,СВЦЭМ!$A$39:$A$789,$A220,СВЦЭМ!$B$39:$B$789,R$190)+'СЕТ СН'!$F$12</f>
        <v>176.79360739000001</v>
      </c>
      <c r="S220" s="36">
        <f>SUMIFS(СВЦЭМ!$F$39:$F$789,СВЦЭМ!$A$39:$A$789,$A220,СВЦЭМ!$B$39:$B$789,S$190)+'СЕТ СН'!$F$12</f>
        <v>173.54570672</v>
      </c>
      <c r="T220" s="36">
        <f>SUMIFS(СВЦЭМ!$F$39:$F$789,СВЦЭМ!$A$39:$A$789,$A220,СВЦЭМ!$B$39:$B$789,T$190)+'СЕТ СН'!$F$12</f>
        <v>170.82232033</v>
      </c>
      <c r="U220" s="36">
        <f>SUMIFS(СВЦЭМ!$F$39:$F$789,СВЦЭМ!$A$39:$A$789,$A220,СВЦЭМ!$B$39:$B$789,U$190)+'СЕТ СН'!$F$12</f>
        <v>171.38453150000001</v>
      </c>
      <c r="V220" s="36">
        <f>SUMIFS(СВЦЭМ!$F$39:$F$789,СВЦЭМ!$A$39:$A$789,$A220,СВЦЭМ!$B$39:$B$789,V$190)+'СЕТ СН'!$F$12</f>
        <v>172.55232674000001</v>
      </c>
      <c r="W220" s="36">
        <f>SUMIFS(СВЦЭМ!$F$39:$F$789,СВЦЭМ!$A$39:$A$789,$A220,СВЦЭМ!$B$39:$B$789,W$190)+'СЕТ СН'!$F$12</f>
        <v>173.59051941999999</v>
      </c>
      <c r="X220" s="36">
        <f>SUMIFS(СВЦЭМ!$F$39:$F$789,СВЦЭМ!$A$39:$A$789,$A220,СВЦЭМ!$B$39:$B$789,X$190)+'СЕТ СН'!$F$12</f>
        <v>176.63122250999999</v>
      </c>
      <c r="Y220" s="36">
        <f>SUMIFS(СВЦЭМ!$F$39:$F$789,СВЦЭМ!$A$39:$A$789,$A220,СВЦЭМ!$B$39:$B$789,Y$190)+'СЕТ СН'!$F$12</f>
        <v>177.36504352</v>
      </c>
    </row>
    <row r="221" spans="1:32" ht="15.75" x14ac:dyDescent="0.2">
      <c r="A221" s="35">
        <f t="shared" si="5"/>
        <v>45657</v>
      </c>
      <c r="B221" s="36">
        <f>SUMIFS(СВЦЭМ!$F$39:$F$789,СВЦЭМ!$A$39:$A$789,$A221,СВЦЭМ!$B$39:$B$789,B$190)+'СЕТ СН'!$F$12</f>
        <v>179.77814322</v>
      </c>
      <c r="C221" s="36">
        <f>SUMIFS(СВЦЭМ!$F$39:$F$789,СВЦЭМ!$A$39:$A$789,$A221,СВЦЭМ!$B$39:$B$789,C$190)+'СЕТ СН'!$F$12</f>
        <v>186.1064342</v>
      </c>
      <c r="D221" s="36">
        <f>SUMIFS(СВЦЭМ!$F$39:$F$789,СВЦЭМ!$A$39:$A$789,$A221,СВЦЭМ!$B$39:$B$789,D$190)+'СЕТ СН'!$F$12</f>
        <v>187.94358523</v>
      </c>
      <c r="E221" s="36">
        <f>SUMIFS(СВЦЭМ!$F$39:$F$789,СВЦЭМ!$A$39:$A$789,$A221,СВЦЭМ!$B$39:$B$789,E$190)+'СЕТ СН'!$F$12</f>
        <v>191.87599293</v>
      </c>
      <c r="F221" s="36">
        <f>SUMIFS(СВЦЭМ!$F$39:$F$789,СВЦЭМ!$A$39:$A$789,$A221,СВЦЭМ!$B$39:$B$789,F$190)+'СЕТ СН'!$F$12</f>
        <v>192.37619663999999</v>
      </c>
      <c r="G221" s="36">
        <f>SUMIFS(СВЦЭМ!$F$39:$F$789,СВЦЭМ!$A$39:$A$789,$A221,СВЦЭМ!$B$39:$B$789,G$190)+'СЕТ СН'!$F$12</f>
        <v>190.72897308</v>
      </c>
      <c r="H221" s="36">
        <f>SUMIFS(СВЦЭМ!$F$39:$F$789,СВЦЭМ!$A$39:$A$789,$A221,СВЦЭМ!$B$39:$B$789,H$190)+'СЕТ СН'!$F$12</f>
        <v>190.07454909</v>
      </c>
      <c r="I221" s="36">
        <f>SUMIFS(СВЦЭМ!$F$39:$F$789,СВЦЭМ!$A$39:$A$789,$A221,СВЦЭМ!$B$39:$B$789,I$190)+'СЕТ СН'!$F$12</f>
        <v>188.0842145</v>
      </c>
      <c r="J221" s="36">
        <f>SUMIFS(СВЦЭМ!$F$39:$F$789,СВЦЭМ!$A$39:$A$789,$A221,СВЦЭМ!$B$39:$B$789,J$190)+'СЕТ СН'!$F$12</f>
        <v>178.57474402</v>
      </c>
      <c r="K221" s="36">
        <f>SUMIFS(СВЦЭМ!$F$39:$F$789,СВЦЭМ!$A$39:$A$789,$A221,СВЦЭМ!$B$39:$B$789,K$190)+'СЕТ СН'!$F$12</f>
        <v>174.44810552999999</v>
      </c>
      <c r="L221" s="36">
        <f>SUMIFS(СВЦЭМ!$F$39:$F$789,СВЦЭМ!$A$39:$A$789,$A221,СВЦЭМ!$B$39:$B$789,L$190)+'СЕТ СН'!$F$12</f>
        <v>171.86172242000001</v>
      </c>
      <c r="M221" s="36">
        <f>SUMIFS(СВЦЭМ!$F$39:$F$789,СВЦЭМ!$A$39:$A$789,$A221,СВЦЭМ!$B$39:$B$789,M$190)+'СЕТ СН'!$F$12</f>
        <v>169.35207166999999</v>
      </c>
      <c r="N221" s="36">
        <f>SUMIFS(СВЦЭМ!$F$39:$F$789,СВЦЭМ!$A$39:$A$789,$A221,СВЦЭМ!$B$39:$B$789,N$190)+'СЕТ СН'!$F$12</f>
        <v>169.36935333</v>
      </c>
      <c r="O221" s="36">
        <f>SUMIFS(СВЦЭМ!$F$39:$F$789,СВЦЭМ!$A$39:$A$789,$A221,СВЦЭМ!$B$39:$B$789,O$190)+'СЕТ СН'!$F$12</f>
        <v>171.87243366000001</v>
      </c>
      <c r="P221" s="36">
        <f>SUMIFS(СВЦЭМ!$F$39:$F$789,СВЦЭМ!$A$39:$A$789,$A221,СВЦЭМ!$B$39:$B$789,P$190)+'СЕТ СН'!$F$12</f>
        <v>170.96309826999999</v>
      </c>
      <c r="Q221" s="36">
        <f>SUMIFS(СВЦЭМ!$F$39:$F$789,СВЦЭМ!$A$39:$A$789,$A221,СВЦЭМ!$B$39:$B$789,Q$190)+'СЕТ СН'!$F$12</f>
        <v>170.43442236000001</v>
      </c>
      <c r="R221" s="36">
        <f>SUMIFS(СВЦЭМ!$F$39:$F$789,СВЦЭМ!$A$39:$A$789,$A221,СВЦЭМ!$B$39:$B$789,R$190)+'СЕТ СН'!$F$12</f>
        <v>168.44563908000001</v>
      </c>
      <c r="S221" s="36">
        <f>SUMIFS(СВЦЭМ!$F$39:$F$789,СВЦЭМ!$A$39:$A$789,$A221,СВЦЭМ!$B$39:$B$789,S$190)+'СЕТ СН'!$F$12</f>
        <v>166.43968985999999</v>
      </c>
      <c r="T221" s="36">
        <f>SUMIFS(СВЦЭМ!$F$39:$F$789,СВЦЭМ!$A$39:$A$789,$A221,СВЦЭМ!$B$39:$B$789,T$190)+'СЕТ СН'!$F$12</f>
        <v>162.97425870999999</v>
      </c>
      <c r="U221" s="36">
        <f>SUMIFS(СВЦЭМ!$F$39:$F$789,СВЦЭМ!$A$39:$A$789,$A221,СВЦЭМ!$B$39:$B$789,U$190)+'СЕТ СН'!$F$12</f>
        <v>161.71237317999999</v>
      </c>
      <c r="V221" s="36">
        <f>SUMIFS(СВЦЭМ!$F$39:$F$789,СВЦЭМ!$A$39:$A$789,$A221,СВЦЭМ!$B$39:$B$789,V$190)+'СЕТ СН'!$F$12</f>
        <v>164.30618351999999</v>
      </c>
      <c r="W221" s="36">
        <f>SUMIFS(СВЦЭМ!$F$39:$F$789,СВЦЭМ!$A$39:$A$789,$A221,СВЦЭМ!$B$39:$B$789,W$190)+'СЕТ СН'!$F$12</f>
        <v>168.96024881</v>
      </c>
      <c r="X221" s="36">
        <f>SUMIFS(СВЦЭМ!$F$39:$F$789,СВЦЭМ!$A$39:$A$789,$A221,СВЦЭМ!$B$39:$B$789,X$190)+'СЕТ СН'!$F$12</f>
        <v>171.38562121000001</v>
      </c>
      <c r="Y221" s="36">
        <f>SUMIFS(СВЦЭМ!$F$39:$F$789,СВЦЭМ!$A$39:$A$789,$A221,СВЦЭМ!$B$39:$B$789,Y$190)+'СЕТ СН'!$F$12</f>
        <v>174.65894863</v>
      </c>
      <c r="Z221" s="36">
        <f>SUMIFS(СВЦЭМ!$F$39:$F$789,СВЦЭМ!$A$39:$A$789,$A221,СВЦЭМ!$B$39:$B$789,Z$190)+'СЕТ СН'!$F$12</f>
        <v>178.56376498</v>
      </c>
      <c r="AA221" s="36">
        <f>SUMIFS(СВЦЭМ!$F$39:$F$789,СВЦЭМ!$A$39:$A$789,$A221,СВЦЭМ!$B$39:$B$789,AA$190)+'СЕТ СН'!$F$12</f>
        <v>180.69560453</v>
      </c>
      <c r="AB221" s="36">
        <f>SUMIFS(СВЦЭМ!$F$39:$F$789,СВЦЭМ!$A$39:$A$789,$A221,СВЦЭМ!$B$39:$B$789,AB$190)+'СЕТ СН'!$F$12</f>
        <v>181.9479858</v>
      </c>
      <c r="AC221" s="36">
        <f>SUMIFS(СВЦЭМ!$F$39:$F$789,СВЦЭМ!$A$39:$A$789,$A221,СВЦЭМ!$B$39:$B$789,AC$190)+'СЕТ СН'!$F$12</f>
        <v>182.64962385000001</v>
      </c>
      <c r="AD221" s="36">
        <f>SUMIFS(СВЦЭМ!$F$39:$F$789,СВЦЭМ!$A$39:$A$789,$A221,СВЦЭМ!$B$39:$B$789,AD$190)+'СЕТ СН'!$F$12</f>
        <v>183.99042299000001</v>
      </c>
      <c r="AE221" s="36">
        <f>SUMIFS(СВЦЭМ!$F$39:$F$789,СВЦЭМ!$A$39:$A$789,$A221,СВЦЭМ!$B$39:$B$789,AE$190)+'СЕТ СН'!$F$12</f>
        <v>186.060283</v>
      </c>
      <c r="AF221" s="36">
        <f>SUMIFS(СВЦЭМ!$F$39:$F$789,СВЦЭМ!$A$39:$A$789,$A221,СВЦЭМ!$B$39:$B$789,AF$190)+'СЕТ СН'!$F$12</f>
        <v>190.10867915</v>
      </c>
    </row>
    <row r="222" spans="1:32"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32" ht="12.75" hidden="1" customHeight="1" x14ac:dyDescent="0.2">
      <c r="A223" s="124"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32"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01.12.2024</v>
      </c>
      <c r="B226" s="36" t="e">
        <f ca="1">SUMIFS(СВЦЭМ!$G$40:$G$783,СВЦЭМ!$A$40:$A$783,$A226,СВЦЭМ!$B$39:$B$789,B$225)+'СЕТ СН'!$F$12</f>
        <v>#VALUE!</v>
      </c>
      <c r="C226" s="36" t="e">
        <f ca="1">SUMIFS(СВЦЭМ!$G$40:$G$783,СВЦЭМ!$A$40:$A$783,$A226,СВЦЭМ!$B$39:$B$789,C$225)+'СЕТ СН'!$F$12</f>
        <v>#VALUE!</v>
      </c>
      <c r="D226" s="36" t="e">
        <f ca="1">SUMIFS(СВЦЭМ!$G$40:$G$783,СВЦЭМ!$A$40:$A$783,$A226,СВЦЭМ!$B$39:$B$789,D$225)+'СЕТ СН'!$F$12</f>
        <v>#VALUE!</v>
      </c>
      <c r="E226" s="36" t="e">
        <f ca="1">SUMIFS(СВЦЭМ!$G$40:$G$783,СВЦЭМ!$A$40:$A$783,$A226,СВЦЭМ!$B$39:$B$789,E$225)+'СЕТ СН'!$F$12</f>
        <v>#VALUE!</v>
      </c>
      <c r="F226" s="36" t="e">
        <f ca="1">SUMIFS(СВЦЭМ!$G$40:$G$783,СВЦЭМ!$A$40:$A$783,$A226,СВЦЭМ!$B$39:$B$789,F$225)+'СЕТ СН'!$F$12</f>
        <v>#VALUE!</v>
      </c>
      <c r="G226" s="36" t="e">
        <f ca="1">SUMIFS(СВЦЭМ!$G$40:$G$783,СВЦЭМ!$A$40:$A$783,$A226,СВЦЭМ!$B$39:$B$789,G$225)+'СЕТ СН'!$F$12</f>
        <v>#VALUE!</v>
      </c>
      <c r="H226" s="36" t="e">
        <f ca="1">SUMIFS(СВЦЭМ!$G$40:$G$783,СВЦЭМ!$A$40:$A$783,$A226,СВЦЭМ!$B$39:$B$789,H$225)+'СЕТ СН'!$F$12</f>
        <v>#VALUE!</v>
      </c>
      <c r="I226" s="36" t="e">
        <f ca="1">SUMIFS(СВЦЭМ!$G$40:$G$783,СВЦЭМ!$A$40:$A$783,$A226,СВЦЭМ!$B$39:$B$789,I$225)+'СЕТ СН'!$F$12</f>
        <v>#VALUE!</v>
      </c>
      <c r="J226" s="36" t="e">
        <f ca="1">SUMIFS(СВЦЭМ!$G$40:$G$783,СВЦЭМ!$A$40:$A$783,$A226,СВЦЭМ!$B$39:$B$789,J$225)+'СЕТ СН'!$F$12</f>
        <v>#VALUE!</v>
      </c>
      <c r="K226" s="36" t="e">
        <f ca="1">SUMIFS(СВЦЭМ!$G$40:$G$783,СВЦЭМ!$A$40:$A$783,$A226,СВЦЭМ!$B$39:$B$789,K$225)+'СЕТ СН'!$F$12</f>
        <v>#VALUE!</v>
      </c>
      <c r="L226" s="36" t="e">
        <f ca="1">SUMIFS(СВЦЭМ!$G$40:$G$783,СВЦЭМ!$A$40:$A$783,$A226,СВЦЭМ!$B$39:$B$789,L$225)+'СЕТ СН'!$F$12</f>
        <v>#VALUE!</v>
      </c>
      <c r="M226" s="36" t="e">
        <f ca="1">SUMIFS(СВЦЭМ!$G$40:$G$783,СВЦЭМ!$A$40:$A$783,$A226,СВЦЭМ!$B$39:$B$789,M$225)+'СЕТ СН'!$F$12</f>
        <v>#VALUE!</v>
      </c>
      <c r="N226" s="36" t="e">
        <f ca="1">SUMIFS(СВЦЭМ!$G$40:$G$783,СВЦЭМ!$A$40:$A$783,$A226,СВЦЭМ!$B$39:$B$789,N$225)+'СЕТ СН'!$F$12</f>
        <v>#VALUE!</v>
      </c>
      <c r="O226" s="36" t="e">
        <f ca="1">SUMIFS(СВЦЭМ!$G$40:$G$783,СВЦЭМ!$A$40:$A$783,$A226,СВЦЭМ!$B$39:$B$789,O$225)+'СЕТ СН'!$F$12</f>
        <v>#VALUE!</v>
      </c>
      <c r="P226" s="36" t="e">
        <f ca="1">SUMIFS(СВЦЭМ!$G$40:$G$783,СВЦЭМ!$A$40:$A$783,$A226,СВЦЭМ!$B$39:$B$789,P$225)+'СЕТ СН'!$F$12</f>
        <v>#VALUE!</v>
      </c>
      <c r="Q226" s="36" t="e">
        <f ca="1">SUMIFS(СВЦЭМ!$G$40:$G$783,СВЦЭМ!$A$40:$A$783,$A226,СВЦЭМ!$B$39:$B$789,Q$225)+'СЕТ СН'!$F$12</f>
        <v>#VALUE!</v>
      </c>
      <c r="R226" s="36" t="e">
        <f ca="1">SUMIFS(СВЦЭМ!$G$40:$G$783,СВЦЭМ!$A$40:$A$783,$A226,СВЦЭМ!$B$39:$B$789,R$225)+'СЕТ СН'!$F$12</f>
        <v>#VALUE!</v>
      </c>
      <c r="S226" s="36" t="e">
        <f ca="1">SUMIFS(СВЦЭМ!$G$40:$G$783,СВЦЭМ!$A$40:$A$783,$A226,СВЦЭМ!$B$39:$B$789,S$225)+'СЕТ СН'!$F$12</f>
        <v>#VALUE!</v>
      </c>
      <c r="T226" s="36" t="e">
        <f ca="1">SUMIFS(СВЦЭМ!$G$40:$G$783,СВЦЭМ!$A$40:$A$783,$A226,СВЦЭМ!$B$39:$B$789,T$225)+'СЕТ СН'!$F$12</f>
        <v>#VALUE!</v>
      </c>
      <c r="U226" s="36" t="e">
        <f ca="1">SUMIFS(СВЦЭМ!$G$40:$G$783,СВЦЭМ!$A$40:$A$783,$A226,СВЦЭМ!$B$39:$B$789,U$225)+'СЕТ СН'!$F$12</f>
        <v>#VALUE!</v>
      </c>
      <c r="V226" s="36" t="e">
        <f ca="1">SUMIFS(СВЦЭМ!$G$40:$G$783,СВЦЭМ!$A$40:$A$783,$A226,СВЦЭМ!$B$39:$B$789,V$225)+'СЕТ СН'!$F$12</f>
        <v>#VALUE!</v>
      </c>
      <c r="W226" s="36" t="e">
        <f ca="1">SUMIFS(СВЦЭМ!$G$40:$G$783,СВЦЭМ!$A$40:$A$783,$A226,СВЦЭМ!$B$39:$B$789,W$225)+'СЕТ СН'!$F$12</f>
        <v>#VALUE!</v>
      </c>
      <c r="X226" s="36" t="e">
        <f ca="1">SUMIFS(СВЦЭМ!$G$40:$G$783,СВЦЭМ!$A$40:$A$783,$A226,СВЦЭМ!$B$39:$B$789,X$225)+'СЕТ СН'!$F$12</f>
        <v>#VALUE!</v>
      </c>
      <c r="Y226" s="36" t="e">
        <f ca="1">SUMIFS(СВЦЭМ!$G$40:$G$783,СВЦЭМ!$A$40:$A$783,$A226,СВЦЭМ!$B$39:$B$789,Y$225)+'СЕТ СН'!$F$12</f>
        <v>#VALUE!</v>
      </c>
      <c r="AA226" s="45"/>
    </row>
    <row r="227" spans="1:27" ht="15.75" hidden="1" x14ac:dyDescent="0.2">
      <c r="A227" s="35">
        <f>A226+1</f>
        <v>45628</v>
      </c>
      <c r="B227" s="36" t="e">
        <f ca="1">SUMIFS(СВЦЭМ!$G$40:$G$783,СВЦЭМ!$A$40:$A$783,$A227,СВЦЭМ!$B$39:$B$789,B$225)+'СЕТ СН'!$F$12</f>
        <v>#VALUE!</v>
      </c>
      <c r="C227" s="36" t="e">
        <f ca="1">SUMIFS(СВЦЭМ!$G$40:$G$783,СВЦЭМ!$A$40:$A$783,$A227,СВЦЭМ!$B$39:$B$789,C$225)+'СЕТ СН'!$F$12</f>
        <v>#VALUE!</v>
      </c>
      <c r="D227" s="36" t="e">
        <f ca="1">SUMIFS(СВЦЭМ!$G$40:$G$783,СВЦЭМ!$A$40:$A$783,$A227,СВЦЭМ!$B$39:$B$789,D$225)+'СЕТ СН'!$F$12</f>
        <v>#VALUE!</v>
      </c>
      <c r="E227" s="36" t="e">
        <f ca="1">SUMIFS(СВЦЭМ!$G$40:$G$783,СВЦЭМ!$A$40:$A$783,$A227,СВЦЭМ!$B$39:$B$789,E$225)+'СЕТ СН'!$F$12</f>
        <v>#VALUE!</v>
      </c>
      <c r="F227" s="36" t="e">
        <f ca="1">SUMIFS(СВЦЭМ!$G$40:$G$783,СВЦЭМ!$A$40:$A$783,$A227,СВЦЭМ!$B$39:$B$789,F$225)+'СЕТ СН'!$F$12</f>
        <v>#VALUE!</v>
      </c>
      <c r="G227" s="36" t="e">
        <f ca="1">SUMIFS(СВЦЭМ!$G$40:$G$783,СВЦЭМ!$A$40:$A$783,$A227,СВЦЭМ!$B$39:$B$789,G$225)+'СЕТ СН'!$F$12</f>
        <v>#VALUE!</v>
      </c>
      <c r="H227" s="36" t="e">
        <f ca="1">SUMIFS(СВЦЭМ!$G$40:$G$783,СВЦЭМ!$A$40:$A$783,$A227,СВЦЭМ!$B$39:$B$789,H$225)+'СЕТ СН'!$F$12</f>
        <v>#VALUE!</v>
      </c>
      <c r="I227" s="36" t="e">
        <f ca="1">SUMIFS(СВЦЭМ!$G$40:$G$783,СВЦЭМ!$A$40:$A$783,$A227,СВЦЭМ!$B$39:$B$789,I$225)+'СЕТ СН'!$F$12</f>
        <v>#VALUE!</v>
      </c>
      <c r="J227" s="36" t="e">
        <f ca="1">SUMIFS(СВЦЭМ!$G$40:$G$783,СВЦЭМ!$A$40:$A$783,$A227,СВЦЭМ!$B$39:$B$789,J$225)+'СЕТ СН'!$F$12</f>
        <v>#VALUE!</v>
      </c>
      <c r="K227" s="36" t="e">
        <f ca="1">SUMIFS(СВЦЭМ!$G$40:$G$783,СВЦЭМ!$A$40:$A$783,$A227,СВЦЭМ!$B$39:$B$789,K$225)+'СЕТ СН'!$F$12</f>
        <v>#VALUE!</v>
      </c>
      <c r="L227" s="36" t="e">
        <f ca="1">SUMIFS(СВЦЭМ!$G$40:$G$783,СВЦЭМ!$A$40:$A$783,$A227,СВЦЭМ!$B$39:$B$789,L$225)+'СЕТ СН'!$F$12</f>
        <v>#VALUE!</v>
      </c>
      <c r="M227" s="36" t="e">
        <f ca="1">SUMIFS(СВЦЭМ!$G$40:$G$783,СВЦЭМ!$A$40:$A$783,$A227,СВЦЭМ!$B$39:$B$789,M$225)+'СЕТ СН'!$F$12</f>
        <v>#VALUE!</v>
      </c>
      <c r="N227" s="36" t="e">
        <f ca="1">SUMIFS(СВЦЭМ!$G$40:$G$783,СВЦЭМ!$A$40:$A$783,$A227,СВЦЭМ!$B$39:$B$789,N$225)+'СЕТ СН'!$F$12</f>
        <v>#VALUE!</v>
      </c>
      <c r="O227" s="36" t="e">
        <f ca="1">SUMIFS(СВЦЭМ!$G$40:$G$783,СВЦЭМ!$A$40:$A$783,$A227,СВЦЭМ!$B$39:$B$789,O$225)+'СЕТ СН'!$F$12</f>
        <v>#VALUE!</v>
      </c>
      <c r="P227" s="36" t="e">
        <f ca="1">SUMIFS(СВЦЭМ!$G$40:$G$783,СВЦЭМ!$A$40:$A$783,$A227,СВЦЭМ!$B$39:$B$789,P$225)+'СЕТ СН'!$F$12</f>
        <v>#VALUE!</v>
      </c>
      <c r="Q227" s="36" t="e">
        <f ca="1">SUMIFS(СВЦЭМ!$G$40:$G$783,СВЦЭМ!$A$40:$A$783,$A227,СВЦЭМ!$B$39:$B$789,Q$225)+'СЕТ СН'!$F$12</f>
        <v>#VALUE!</v>
      </c>
      <c r="R227" s="36" t="e">
        <f ca="1">SUMIFS(СВЦЭМ!$G$40:$G$783,СВЦЭМ!$A$40:$A$783,$A227,СВЦЭМ!$B$39:$B$789,R$225)+'СЕТ СН'!$F$12</f>
        <v>#VALUE!</v>
      </c>
      <c r="S227" s="36" t="e">
        <f ca="1">SUMIFS(СВЦЭМ!$G$40:$G$783,СВЦЭМ!$A$40:$A$783,$A227,СВЦЭМ!$B$39:$B$789,S$225)+'СЕТ СН'!$F$12</f>
        <v>#VALUE!</v>
      </c>
      <c r="T227" s="36" t="e">
        <f ca="1">SUMIFS(СВЦЭМ!$G$40:$G$783,СВЦЭМ!$A$40:$A$783,$A227,СВЦЭМ!$B$39:$B$789,T$225)+'СЕТ СН'!$F$12</f>
        <v>#VALUE!</v>
      </c>
      <c r="U227" s="36" t="e">
        <f ca="1">SUMIFS(СВЦЭМ!$G$40:$G$783,СВЦЭМ!$A$40:$A$783,$A227,СВЦЭМ!$B$39:$B$789,U$225)+'СЕТ СН'!$F$12</f>
        <v>#VALUE!</v>
      </c>
      <c r="V227" s="36" t="e">
        <f ca="1">SUMIFS(СВЦЭМ!$G$40:$G$783,СВЦЭМ!$A$40:$A$783,$A227,СВЦЭМ!$B$39:$B$789,V$225)+'СЕТ СН'!$F$12</f>
        <v>#VALUE!</v>
      </c>
      <c r="W227" s="36" t="e">
        <f ca="1">SUMIFS(СВЦЭМ!$G$40:$G$783,СВЦЭМ!$A$40:$A$783,$A227,СВЦЭМ!$B$39:$B$789,W$225)+'СЕТ СН'!$F$12</f>
        <v>#VALUE!</v>
      </c>
      <c r="X227" s="36" t="e">
        <f ca="1">SUMIFS(СВЦЭМ!$G$40:$G$783,СВЦЭМ!$A$40:$A$783,$A227,СВЦЭМ!$B$39:$B$789,X$225)+'СЕТ СН'!$F$12</f>
        <v>#VALUE!</v>
      </c>
      <c r="Y227" s="36" t="e">
        <f ca="1">SUMIFS(СВЦЭМ!$G$40:$G$783,СВЦЭМ!$A$40:$A$783,$A227,СВЦЭМ!$B$39:$B$789,Y$225)+'СЕТ СН'!$F$12</f>
        <v>#VALUE!</v>
      </c>
    </row>
    <row r="228" spans="1:27" ht="15.75" hidden="1" x14ac:dyDescent="0.2">
      <c r="A228" s="35">
        <f t="shared" ref="A228:A256" si="6">A227+1</f>
        <v>45629</v>
      </c>
      <c r="B228" s="36" t="e">
        <f ca="1">SUMIFS(СВЦЭМ!$G$40:$G$783,СВЦЭМ!$A$40:$A$783,$A228,СВЦЭМ!$B$39:$B$789,B$225)+'СЕТ СН'!$F$12</f>
        <v>#VALUE!</v>
      </c>
      <c r="C228" s="36" t="e">
        <f ca="1">SUMIFS(СВЦЭМ!$G$40:$G$783,СВЦЭМ!$A$40:$A$783,$A228,СВЦЭМ!$B$39:$B$789,C$225)+'СЕТ СН'!$F$12</f>
        <v>#VALUE!</v>
      </c>
      <c r="D228" s="36" t="e">
        <f ca="1">SUMIFS(СВЦЭМ!$G$40:$G$783,СВЦЭМ!$A$40:$A$783,$A228,СВЦЭМ!$B$39:$B$789,D$225)+'СЕТ СН'!$F$12</f>
        <v>#VALUE!</v>
      </c>
      <c r="E228" s="36" t="e">
        <f ca="1">SUMIFS(СВЦЭМ!$G$40:$G$783,СВЦЭМ!$A$40:$A$783,$A228,СВЦЭМ!$B$39:$B$789,E$225)+'СЕТ СН'!$F$12</f>
        <v>#VALUE!</v>
      </c>
      <c r="F228" s="36" t="e">
        <f ca="1">SUMIFS(СВЦЭМ!$G$40:$G$783,СВЦЭМ!$A$40:$A$783,$A228,СВЦЭМ!$B$39:$B$789,F$225)+'СЕТ СН'!$F$12</f>
        <v>#VALUE!</v>
      </c>
      <c r="G228" s="36" t="e">
        <f ca="1">SUMIFS(СВЦЭМ!$G$40:$G$783,СВЦЭМ!$A$40:$A$783,$A228,СВЦЭМ!$B$39:$B$789,G$225)+'СЕТ СН'!$F$12</f>
        <v>#VALUE!</v>
      </c>
      <c r="H228" s="36" t="e">
        <f ca="1">SUMIFS(СВЦЭМ!$G$40:$G$783,СВЦЭМ!$A$40:$A$783,$A228,СВЦЭМ!$B$39:$B$789,H$225)+'СЕТ СН'!$F$12</f>
        <v>#VALUE!</v>
      </c>
      <c r="I228" s="36" t="e">
        <f ca="1">SUMIFS(СВЦЭМ!$G$40:$G$783,СВЦЭМ!$A$40:$A$783,$A228,СВЦЭМ!$B$39:$B$789,I$225)+'СЕТ СН'!$F$12</f>
        <v>#VALUE!</v>
      </c>
      <c r="J228" s="36" t="e">
        <f ca="1">SUMIFS(СВЦЭМ!$G$40:$G$783,СВЦЭМ!$A$40:$A$783,$A228,СВЦЭМ!$B$39:$B$789,J$225)+'СЕТ СН'!$F$12</f>
        <v>#VALUE!</v>
      </c>
      <c r="K228" s="36" t="e">
        <f ca="1">SUMIFS(СВЦЭМ!$G$40:$G$783,СВЦЭМ!$A$40:$A$783,$A228,СВЦЭМ!$B$39:$B$789,K$225)+'СЕТ СН'!$F$12</f>
        <v>#VALUE!</v>
      </c>
      <c r="L228" s="36" t="e">
        <f ca="1">SUMIFS(СВЦЭМ!$G$40:$G$783,СВЦЭМ!$A$40:$A$783,$A228,СВЦЭМ!$B$39:$B$789,L$225)+'СЕТ СН'!$F$12</f>
        <v>#VALUE!</v>
      </c>
      <c r="M228" s="36" t="e">
        <f ca="1">SUMIFS(СВЦЭМ!$G$40:$G$783,СВЦЭМ!$A$40:$A$783,$A228,СВЦЭМ!$B$39:$B$789,M$225)+'СЕТ СН'!$F$12</f>
        <v>#VALUE!</v>
      </c>
      <c r="N228" s="36" t="e">
        <f ca="1">SUMIFS(СВЦЭМ!$G$40:$G$783,СВЦЭМ!$A$40:$A$783,$A228,СВЦЭМ!$B$39:$B$789,N$225)+'СЕТ СН'!$F$12</f>
        <v>#VALUE!</v>
      </c>
      <c r="O228" s="36" t="e">
        <f ca="1">SUMIFS(СВЦЭМ!$G$40:$G$783,СВЦЭМ!$A$40:$A$783,$A228,СВЦЭМ!$B$39:$B$789,O$225)+'СЕТ СН'!$F$12</f>
        <v>#VALUE!</v>
      </c>
      <c r="P228" s="36" t="e">
        <f ca="1">SUMIFS(СВЦЭМ!$G$40:$G$783,СВЦЭМ!$A$40:$A$783,$A228,СВЦЭМ!$B$39:$B$789,P$225)+'СЕТ СН'!$F$12</f>
        <v>#VALUE!</v>
      </c>
      <c r="Q228" s="36" t="e">
        <f ca="1">SUMIFS(СВЦЭМ!$G$40:$G$783,СВЦЭМ!$A$40:$A$783,$A228,СВЦЭМ!$B$39:$B$789,Q$225)+'СЕТ СН'!$F$12</f>
        <v>#VALUE!</v>
      </c>
      <c r="R228" s="36" t="e">
        <f ca="1">SUMIFS(СВЦЭМ!$G$40:$G$783,СВЦЭМ!$A$40:$A$783,$A228,СВЦЭМ!$B$39:$B$789,R$225)+'СЕТ СН'!$F$12</f>
        <v>#VALUE!</v>
      </c>
      <c r="S228" s="36" t="e">
        <f ca="1">SUMIFS(СВЦЭМ!$G$40:$G$783,СВЦЭМ!$A$40:$A$783,$A228,СВЦЭМ!$B$39:$B$789,S$225)+'СЕТ СН'!$F$12</f>
        <v>#VALUE!</v>
      </c>
      <c r="T228" s="36" t="e">
        <f ca="1">SUMIFS(СВЦЭМ!$G$40:$G$783,СВЦЭМ!$A$40:$A$783,$A228,СВЦЭМ!$B$39:$B$789,T$225)+'СЕТ СН'!$F$12</f>
        <v>#VALUE!</v>
      </c>
      <c r="U228" s="36" t="e">
        <f ca="1">SUMIFS(СВЦЭМ!$G$40:$G$783,СВЦЭМ!$A$40:$A$783,$A228,СВЦЭМ!$B$39:$B$789,U$225)+'СЕТ СН'!$F$12</f>
        <v>#VALUE!</v>
      </c>
      <c r="V228" s="36" t="e">
        <f ca="1">SUMIFS(СВЦЭМ!$G$40:$G$783,СВЦЭМ!$A$40:$A$783,$A228,СВЦЭМ!$B$39:$B$789,V$225)+'СЕТ СН'!$F$12</f>
        <v>#VALUE!</v>
      </c>
      <c r="W228" s="36" t="e">
        <f ca="1">SUMIFS(СВЦЭМ!$G$40:$G$783,СВЦЭМ!$A$40:$A$783,$A228,СВЦЭМ!$B$39:$B$789,W$225)+'СЕТ СН'!$F$12</f>
        <v>#VALUE!</v>
      </c>
      <c r="X228" s="36" t="e">
        <f ca="1">SUMIFS(СВЦЭМ!$G$40:$G$783,СВЦЭМ!$A$40:$A$783,$A228,СВЦЭМ!$B$39:$B$789,X$225)+'СЕТ СН'!$F$12</f>
        <v>#VALUE!</v>
      </c>
      <c r="Y228" s="36" t="e">
        <f ca="1">SUMIFS(СВЦЭМ!$G$40:$G$783,СВЦЭМ!$A$40:$A$783,$A228,СВЦЭМ!$B$39:$B$789,Y$225)+'СЕТ СН'!$F$12</f>
        <v>#VALUE!</v>
      </c>
    </row>
    <row r="229" spans="1:27" ht="15.75" hidden="1" x14ac:dyDescent="0.2">
      <c r="A229" s="35">
        <f t="shared" si="6"/>
        <v>45630</v>
      </c>
      <c r="B229" s="36" t="e">
        <f ca="1">SUMIFS(СВЦЭМ!$G$40:$G$783,СВЦЭМ!$A$40:$A$783,$A229,СВЦЭМ!$B$39:$B$789,B$225)+'СЕТ СН'!$F$12</f>
        <v>#VALUE!</v>
      </c>
      <c r="C229" s="36" t="e">
        <f ca="1">SUMIFS(СВЦЭМ!$G$40:$G$783,СВЦЭМ!$A$40:$A$783,$A229,СВЦЭМ!$B$39:$B$789,C$225)+'СЕТ СН'!$F$12</f>
        <v>#VALUE!</v>
      </c>
      <c r="D229" s="36" t="e">
        <f ca="1">SUMIFS(СВЦЭМ!$G$40:$G$783,СВЦЭМ!$A$40:$A$783,$A229,СВЦЭМ!$B$39:$B$789,D$225)+'СЕТ СН'!$F$12</f>
        <v>#VALUE!</v>
      </c>
      <c r="E229" s="36" t="e">
        <f ca="1">SUMIFS(СВЦЭМ!$G$40:$G$783,СВЦЭМ!$A$40:$A$783,$A229,СВЦЭМ!$B$39:$B$789,E$225)+'СЕТ СН'!$F$12</f>
        <v>#VALUE!</v>
      </c>
      <c r="F229" s="36" t="e">
        <f ca="1">SUMIFS(СВЦЭМ!$G$40:$G$783,СВЦЭМ!$A$40:$A$783,$A229,СВЦЭМ!$B$39:$B$789,F$225)+'СЕТ СН'!$F$12</f>
        <v>#VALUE!</v>
      </c>
      <c r="G229" s="36" t="e">
        <f ca="1">SUMIFS(СВЦЭМ!$G$40:$G$783,СВЦЭМ!$A$40:$A$783,$A229,СВЦЭМ!$B$39:$B$789,G$225)+'СЕТ СН'!$F$12</f>
        <v>#VALUE!</v>
      </c>
      <c r="H229" s="36" t="e">
        <f ca="1">SUMIFS(СВЦЭМ!$G$40:$G$783,СВЦЭМ!$A$40:$A$783,$A229,СВЦЭМ!$B$39:$B$789,H$225)+'СЕТ СН'!$F$12</f>
        <v>#VALUE!</v>
      </c>
      <c r="I229" s="36" t="e">
        <f ca="1">SUMIFS(СВЦЭМ!$G$40:$G$783,СВЦЭМ!$A$40:$A$783,$A229,СВЦЭМ!$B$39:$B$789,I$225)+'СЕТ СН'!$F$12</f>
        <v>#VALUE!</v>
      </c>
      <c r="J229" s="36" t="e">
        <f ca="1">SUMIFS(СВЦЭМ!$G$40:$G$783,СВЦЭМ!$A$40:$A$783,$A229,СВЦЭМ!$B$39:$B$789,J$225)+'СЕТ СН'!$F$12</f>
        <v>#VALUE!</v>
      </c>
      <c r="K229" s="36" t="e">
        <f ca="1">SUMIFS(СВЦЭМ!$G$40:$G$783,СВЦЭМ!$A$40:$A$783,$A229,СВЦЭМ!$B$39:$B$789,K$225)+'СЕТ СН'!$F$12</f>
        <v>#VALUE!</v>
      </c>
      <c r="L229" s="36" t="e">
        <f ca="1">SUMIFS(СВЦЭМ!$G$40:$G$783,СВЦЭМ!$A$40:$A$783,$A229,СВЦЭМ!$B$39:$B$789,L$225)+'СЕТ СН'!$F$12</f>
        <v>#VALUE!</v>
      </c>
      <c r="M229" s="36" t="e">
        <f ca="1">SUMIFS(СВЦЭМ!$G$40:$G$783,СВЦЭМ!$A$40:$A$783,$A229,СВЦЭМ!$B$39:$B$789,M$225)+'СЕТ СН'!$F$12</f>
        <v>#VALUE!</v>
      </c>
      <c r="N229" s="36" t="e">
        <f ca="1">SUMIFS(СВЦЭМ!$G$40:$G$783,СВЦЭМ!$A$40:$A$783,$A229,СВЦЭМ!$B$39:$B$789,N$225)+'СЕТ СН'!$F$12</f>
        <v>#VALUE!</v>
      </c>
      <c r="O229" s="36" t="e">
        <f ca="1">SUMIFS(СВЦЭМ!$G$40:$G$783,СВЦЭМ!$A$40:$A$783,$A229,СВЦЭМ!$B$39:$B$789,O$225)+'СЕТ СН'!$F$12</f>
        <v>#VALUE!</v>
      </c>
      <c r="P229" s="36" t="e">
        <f ca="1">SUMIFS(СВЦЭМ!$G$40:$G$783,СВЦЭМ!$A$40:$A$783,$A229,СВЦЭМ!$B$39:$B$789,P$225)+'СЕТ СН'!$F$12</f>
        <v>#VALUE!</v>
      </c>
      <c r="Q229" s="36" t="e">
        <f ca="1">SUMIFS(СВЦЭМ!$G$40:$G$783,СВЦЭМ!$A$40:$A$783,$A229,СВЦЭМ!$B$39:$B$789,Q$225)+'СЕТ СН'!$F$12</f>
        <v>#VALUE!</v>
      </c>
      <c r="R229" s="36" t="e">
        <f ca="1">SUMIFS(СВЦЭМ!$G$40:$G$783,СВЦЭМ!$A$40:$A$783,$A229,СВЦЭМ!$B$39:$B$789,R$225)+'СЕТ СН'!$F$12</f>
        <v>#VALUE!</v>
      </c>
      <c r="S229" s="36" t="e">
        <f ca="1">SUMIFS(СВЦЭМ!$G$40:$G$783,СВЦЭМ!$A$40:$A$783,$A229,СВЦЭМ!$B$39:$B$789,S$225)+'СЕТ СН'!$F$12</f>
        <v>#VALUE!</v>
      </c>
      <c r="T229" s="36" t="e">
        <f ca="1">SUMIFS(СВЦЭМ!$G$40:$G$783,СВЦЭМ!$A$40:$A$783,$A229,СВЦЭМ!$B$39:$B$789,T$225)+'СЕТ СН'!$F$12</f>
        <v>#VALUE!</v>
      </c>
      <c r="U229" s="36" t="e">
        <f ca="1">SUMIFS(СВЦЭМ!$G$40:$G$783,СВЦЭМ!$A$40:$A$783,$A229,СВЦЭМ!$B$39:$B$789,U$225)+'СЕТ СН'!$F$12</f>
        <v>#VALUE!</v>
      </c>
      <c r="V229" s="36" t="e">
        <f ca="1">SUMIFS(СВЦЭМ!$G$40:$G$783,СВЦЭМ!$A$40:$A$783,$A229,СВЦЭМ!$B$39:$B$789,V$225)+'СЕТ СН'!$F$12</f>
        <v>#VALUE!</v>
      </c>
      <c r="W229" s="36" t="e">
        <f ca="1">SUMIFS(СВЦЭМ!$G$40:$G$783,СВЦЭМ!$A$40:$A$783,$A229,СВЦЭМ!$B$39:$B$789,W$225)+'СЕТ СН'!$F$12</f>
        <v>#VALUE!</v>
      </c>
      <c r="X229" s="36" t="e">
        <f ca="1">SUMIFS(СВЦЭМ!$G$40:$G$783,СВЦЭМ!$A$40:$A$783,$A229,СВЦЭМ!$B$39:$B$789,X$225)+'СЕТ СН'!$F$12</f>
        <v>#VALUE!</v>
      </c>
      <c r="Y229" s="36" t="e">
        <f ca="1">SUMIFS(СВЦЭМ!$G$40:$G$783,СВЦЭМ!$A$40:$A$783,$A229,СВЦЭМ!$B$39:$B$789,Y$225)+'СЕТ СН'!$F$12</f>
        <v>#VALUE!</v>
      </c>
    </row>
    <row r="230" spans="1:27" ht="15.75" hidden="1" x14ac:dyDescent="0.2">
      <c r="A230" s="35">
        <f t="shared" si="6"/>
        <v>45631</v>
      </c>
      <c r="B230" s="36" t="e">
        <f ca="1">SUMIFS(СВЦЭМ!$G$40:$G$783,СВЦЭМ!$A$40:$A$783,$A230,СВЦЭМ!$B$39:$B$789,B$225)+'СЕТ СН'!$F$12</f>
        <v>#VALUE!</v>
      </c>
      <c r="C230" s="36" t="e">
        <f ca="1">SUMIFS(СВЦЭМ!$G$40:$G$783,СВЦЭМ!$A$40:$A$783,$A230,СВЦЭМ!$B$39:$B$789,C$225)+'СЕТ СН'!$F$12</f>
        <v>#VALUE!</v>
      </c>
      <c r="D230" s="36" t="e">
        <f ca="1">SUMIFS(СВЦЭМ!$G$40:$G$783,СВЦЭМ!$A$40:$A$783,$A230,СВЦЭМ!$B$39:$B$789,D$225)+'СЕТ СН'!$F$12</f>
        <v>#VALUE!</v>
      </c>
      <c r="E230" s="36" t="e">
        <f ca="1">SUMIFS(СВЦЭМ!$G$40:$G$783,СВЦЭМ!$A$40:$A$783,$A230,СВЦЭМ!$B$39:$B$789,E$225)+'СЕТ СН'!$F$12</f>
        <v>#VALUE!</v>
      </c>
      <c r="F230" s="36" t="e">
        <f ca="1">SUMIFS(СВЦЭМ!$G$40:$G$783,СВЦЭМ!$A$40:$A$783,$A230,СВЦЭМ!$B$39:$B$789,F$225)+'СЕТ СН'!$F$12</f>
        <v>#VALUE!</v>
      </c>
      <c r="G230" s="36" t="e">
        <f ca="1">SUMIFS(СВЦЭМ!$G$40:$G$783,СВЦЭМ!$A$40:$A$783,$A230,СВЦЭМ!$B$39:$B$789,G$225)+'СЕТ СН'!$F$12</f>
        <v>#VALUE!</v>
      </c>
      <c r="H230" s="36" t="e">
        <f ca="1">SUMIFS(СВЦЭМ!$G$40:$G$783,СВЦЭМ!$A$40:$A$783,$A230,СВЦЭМ!$B$39:$B$789,H$225)+'СЕТ СН'!$F$12</f>
        <v>#VALUE!</v>
      </c>
      <c r="I230" s="36" t="e">
        <f ca="1">SUMIFS(СВЦЭМ!$G$40:$G$783,СВЦЭМ!$A$40:$A$783,$A230,СВЦЭМ!$B$39:$B$789,I$225)+'СЕТ СН'!$F$12</f>
        <v>#VALUE!</v>
      </c>
      <c r="J230" s="36" t="e">
        <f ca="1">SUMIFS(СВЦЭМ!$G$40:$G$783,СВЦЭМ!$A$40:$A$783,$A230,СВЦЭМ!$B$39:$B$789,J$225)+'СЕТ СН'!$F$12</f>
        <v>#VALUE!</v>
      </c>
      <c r="K230" s="36" t="e">
        <f ca="1">SUMIFS(СВЦЭМ!$G$40:$G$783,СВЦЭМ!$A$40:$A$783,$A230,СВЦЭМ!$B$39:$B$789,K$225)+'СЕТ СН'!$F$12</f>
        <v>#VALUE!</v>
      </c>
      <c r="L230" s="36" t="e">
        <f ca="1">SUMIFS(СВЦЭМ!$G$40:$G$783,СВЦЭМ!$A$40:$A$783,$A230,СВЦЭМ!$B$39:$B$789,L$225)+'СЕТ СН'!$F$12</f>
        <v>#VALUE!</v>
      </c>
      <c r="M230" s="36" t="e">
        <f ca="1">SUMIFS(СВЦЭМ!$G$40:$G$783,СВЦЭМ!$A$40:$A$783,$A230,СВЦЭМ!$B$39:$B$789,M$225)+'СЕТ СН'!$F$12</f>
        <v>#VALUE!</v>
      </c>
      <c r="N230" s="36" t="e">
        <f ca="1">SUMIFS(СВЦЭМ!$G$40:$G$783,СВЦЭМ!$A$40:$A$783,$A230,СВЦЭМ!$B$39:$B$789,N$225)+'СЕТ СН'!$F$12</f>
        <v>#VALUE!</v>
      </c>
      <c r="O230" s="36" t="e">
        <f ca="1">SUMIFS(СВЦЭМ!$G$40:$G$783,СВЦЭМ!$A$40:$A$783,$A230,СВЦЭМ!$B$39:$B$789,O$225)+'СЕТ СН'!$F$12</f>
        <v>#VALUE!</v>
      </c>
      <c r="P230" s="36" t="e">
        <f ca="1">SUMIFS(СВЦЭМ!$G$40:$G$783,СВЦЭМ!$A$40:$A$783,$A230,СВЦЭМ!$B$39:$B$789,P$225)+'СЕТ СН'!$F$12</f>
        <v>#VALUE!</v>
      </c>
      <c r="Q230" s="36" t="e">
        <f ca="1">SUMIFS(СВЦЭМ!$G$40:$G$783,СВЦЭМ!$A$40:$A$783,$A230,СВЦЭМ!$B$39:$B$789,Q$225)+'СЕТ СН'!$F$12</f>
        <v>#VALUE!</v>
      </c>
      <c r="R230" s="36" t="e">
        <f ca="1">SUMIFS(СВЦЭМ!$G$40:$G$783,СВЦЭМ!$A$40:$A$783,$A230,СВЦЭМ!$B$39:$B$789,R$225)+'СЕТ СН'!$F$12</f>
        <v>#VALUE!</v>
      </c>
      <c r="S230" s="36" t="e">
        <f ca="1">SUMIFS(СВЦЭМ!$G$40:$G$783,СВЦЭМ!$A$40:$A$783,$A230,СВЦЭМ!$B$39:$B$789,S$225)+'СЕТ СН'!$F$12</f>
        <v>#VALUE!</v>
      </c>
      <c r="T230" s="36" t="e">
        <f ca="1">SUMIFS(СВЦЭМ!$G$40:$G$783,СВЦЭМ!$A$40:$A$783,$A230,СВЦЭМ!$B$39:$B$789,T$225)+'СЕТ СН'!$F$12</f>
        <v>#VALUE!</v>
      </c>
      <c r="U230" s="36" t="e">
        <f ca="1">SUMIFS(СВЦЭМ!$G$40:$G$783,СВЦЭМ!$A$40:$A$783,$A230,СВЦЭМ!$B$39:$B$789,U$225)+'СЕТ СН'!$F$12</f>
        <v>#VALUE!</v>
      </c>
      <c r="V230" s="36" t="e">
        <f ca="1">SUMIFS(СВЦЭМ!$G$40:$G$783,СВЦЭМ!$A$40:$A$783,$A230,СВЦЭМ!$B$39:$B$789,V$225)+'СЕТ СН'!$F$12</f>
        <v>#VALUE!</v>
      </c>
      <c r="W230" s="36" t="e">
        <f ca="1">SUMIFS(СВЦЭМ!$G$40:$G$783,СВЦЭМ!$A$40:$A$783,$A230,СВЦЭМ!$B$39:$B$789,W$225)+'СЕТ СН'!$F$12</f>
        <v>#VALUE!</v>
      </c>
      <c r="X230" s="36" t="e">
        <f ca="1">SUMIFS(СВЦЭМ!$G$40:$G$783,СВЦЭМ!$A$40:$A$783,$A230,СВЦЭМ!$B$39:$B$789,X$225)+'СЕТ СН'!$F$12</f>
        <v>#VALUE!</v>
      </c>
      <c r="Y230" s="36" t="e">
        <f ca="1">SUMIFS(СВЦЭМ!$G$40:$G$783,СВЦЭМ!$A$40:$A$783,$A230,СВЦЭМ!$B$39:$B$789,Y$225)+'СЕТ СН'!$F$12</f>
        <v>#VALUE!</v>
      </c>
    </row>
    <row r="231" spans="1:27" ht="15.75" hidden="1" x14ac:dyDescent="0.2">
      <c r="A231" s="35">
        <f t="shared" si="6"/>
        <v>45632</v>
      </c>
      <c r="B231" s="36" t="e">
        <f ca="1">SUMIFS(СВЦЭМ!$G$40:$G$783,СВЦЭМ!$A$40:$A$783,$A231,СВЦЭМ!$B$39:$B$789,B$225)+'СЕТ СН'!$F$12</f>
        <v>#VALUE!</v>
      </c>
      <c r="C231" s="36" t="e">
        <f ca="1">SUMIFS(СВЦЭМ!$G$40:$G$783,СВЦЭМ!$A$40:$A$783,$A231,СВЦЭМ!$B$39:$B$789,C$225)+'СЕТ СН'!$F$12</f>
        <v>#VALUE!</v>
      </c>
      <c r="D231" s="36" t="e">
        <f ca="1">SUMIFS(СВЦЭМ!$G$40:$G$783,СВЦЭМ!$A$40:$A$783,$A231,СВЦЭМ!$B$39:$B$789,D$225)+'СЕТ СН'!$F$12</f>
        <v>#VALUE!</v>
      </c>
      <c r="E231" s="36" t="e">
        <f ca="1">SUMIFS(СВЦЭМ!$G$40:$G$783,СВЦЭМ!$A$40:$A$783,$A231,СВЦЭМ!$B$39:$B$789,E$225)+'СЕТ СН'!$F$12</f>
        <v>#VALUE!</v>
      </c>
      <c r="F231" s="36" t="e">
        <f ca="1">SUMIFS(СВЦЭМ!$G$40:$G$783,СВЦЭМ!$A$40:$A$783,$A231,СВЦЭМ!$B$39:$B$789,F$225)+'СЕТ СН'!$F$12</f>
        <v>#VALUE!</v>
      </c>
      <c r="G231" s="36" t="e">
        <f ca="1">SUMIFS(СВЦЭМ!$G$40:$G$783,СВЦЭМ!$A$40:$A$783,$A231,СВЦЭМ!$B$39:$B$789,G$225)+'СЕТ СН'!$F$12</f>
        <v>#VALUE!</v>
      </c>
      <c r="H231" s="36" t="e">
        <f ca="1">SUMIFS(СВЦЭМ!$G$40:$G$783,СВЦЭМ!$A$40:$A$783,$A231,СВЦЭМ!$B$39:$B$789,H$225)+'СЕТ СН'!$F$12</f>
        <v>#VALUE!</v>
      </c>
      <c r="I231" s="36" t="e">
        <f ca="1">SUMIFS(СВЦЭМ!$G$40:$G$783,СВЦЭМ!$A$40:$A$783,$A231,СВЦЭМ!$B$39:$B$789,I$225)+'СЕТ СН'!$F$12</f>
        <v>#VALUE!</v>
      </c>
      <c r="J231" s="36" t="e">
        <f ca="1">SUMIFS(СВЦЭМ!$G$40:$G$783,СВЦЭМ!$A$40:$A$783,$A231,СВЦЭМ!$B$39:$B$789,J$225)+'СЕТ СН'!$F$12</f>
        <v>#VALUE!</v>
      </c>
      <c r="K231" s="36" t="e">
        <f ca="1">SUMIFS(СВЦЭМ!$G$40:$G$783,СВЦЭМ!$A$40:$A$783,$A231,СВЦЭМ!$B$39:$B$789,K$225)+'СЕТ СН'!$F$12</f>
        <v>#VALUE!</v>
      </c>
      <c r="L231" s="36" t="e">
        <f ca="1">SUMIFS(СВЦЭМ!$G$40:$G$783,СВЦЭМ!$A$40:$A$783,$A231,СВЦЭМ!$B$39:$B$789,L$225)+'СЕТ СН'!$F$12</f>
        <v>#VALUE!</v>
      </c>
      <c r="M231" s="36" t="e">
        <f ca="1">SUMIFS(СВЦЭМ!$G$40:$G$783,СВЦЭМ!$A$40:$A$783,$A231,СВЦЭМ!$B$39:$B$789,M$225)+'СЕТ СН'!$F$12</f>
        <v>#VALUE!</v>
      </c>
      <c r="N231" s="36" t="e">
        <f ca="1">SUMIFS(СВЦЭМ!$G$40:$G$783,СВЦЭМ!$A$40:$A$783,$A231,СВЦЭМ!$B$39:$B$789,N$225)+'СЕТ СН'!$F$12</f>
        <v>#VALUE!</v>
      </c>
      <c r="O231" s="36" t="e">
        <f ca="1">SUMIFS(СВЦЭМ!$G$40:$G$783,СВЦЭМ!$A$40:$A$783,$A231,СВЦЭМ!$B$39:$B$789,O$225)+'СЕТ СН'!$F$12</f>
        <v>#VALUE!</v>
      </c>
      <c r="P231" s="36" t="e">
        <f ca="1">SUMIFS(СВЦЭМ!$G$40:$G$783,СВЦЭМ!$A$40:$A$783,$A231,СВЦЭМ!$B$39:$B$789,P$225)+'СЕТ СН'!$F$12</f>
        <v>#VALUE!</v>
      </c>
      <c r="Q231" s="36" t="e">
        <f ca="1">SUMIFS(СВЦЭМ!$G$40:$G$783,СВЦЭМ!$A$40:$A$783,$A231,СВЦЭМ!$B$39:$B$789,Q$225)+'СЕТ СН'!$F$12</f>
        <v>#VALUE!</v>
      </c>
      <c r="R231" s="36" t="e">
        <f ca="1">SUMIFS(СВЦЭМ!$G$40:$G$783,СВЦЭМ!$A$40:$A$783,$A231,СВЦЭМ!$B$39:$B$789,R$225)+'СЕТ СН'!$F$12</f>
        <v>#VALUE!</v>
      </c>
      <c r="S231" s="36" t="e">
        <f ca="1">SUMIFS(СВЦЭМ!$G$40:$G$783,СВЦЭМ!$A$40:$A$783,$A231,СВЦЭМ!$B$39:$B$789,S$225)+'СЕТ СН'!$F$12</f>
        <v>#VALUE!</v>
      </c>
      <c r="T231" s="36" t="e">
        <f ca="1">SUMIFS(СВЦЭМ!$G$40:$G$783,СВЦЭМ!$A$40:$A$783,$A231,СВЦЭМ!$B$39:$B$789,T$225)+'СЕТ СН'!$F$12</f>
        <v>#VALUE!</v>
      </c>
      <c r="U231" s="36" t="e">
        <f ca="1">SUMIFS(СВЦЭМ!$G$40:$G$783,СВЦЭМ!$A$40:$A$783,$A231,СВЦЭМ!$B$39:$B$789,U$225)+'СЕТ СН'!$F$12</f>
        <v>#VALUE!</v>
      </c>
      <c r="V231" s="36" t="e">
        <f ca="1">SUMIFS(СВЦЭМ!$G$40:$G$783,СВЦЭМ!$A$40:$A$783,$A231,СВЦЭМ!$B$39:$B$789,V$225)+'СЕТ СН'!$F$12</f>
        <v>#VALUE!</v>
      </c>
      <c r="W231" s="36" t="e">
        <f ca="1">SUMIFS(СВЦЭМ!$G$40:$G$783,СВЦЭМ!$A$40:$A$783,$A231,СВЦЭМ!$B$39:$B$789,W$225)+'СЕТ СН'!$F$12</f>
        <v>#VALUE!</v>
      </c>
      <c r="X231" s="36" t="e">
        <f ca="1">SUMIFS(СВЦЭМ!$G$40:$G$783,СВЦЭМ!$A$40:$A$783,$A231,СВЦЭМ!$B$39:$B$789,X$225)+'СЕТ СН'!$F$12</f>
        <v>#VALUE!</v>
      </c>
      <c r="Y231" s="36" t="e">
        <f ca="1">SUMIFS(СВЦЭМ!$G$40:$G$783,СВЦЭМ!$A$40:$A$783,$A231,СВЦЭМ!$B$39:$B$789,Y$225)+'СЕТ СН'!$F$12</f>
        <v>#VALUE!</v>
      </c>
    </row>
    <row r="232" spans="1:27" ht="15.75" hidden="1" x14ac:dyDescent="0.2">
      <c r="A232" s="35">
        <f t="shared" si="6"/>
        <v>45633</v>
      </c>
      <c r="B232" s="36" t="e">
        <f ca="1">SUMIFS(СВЦЭМ!$G$40:$G$783,СВЦЭМ!$A$40:$A$783,$A232,СВЦЭМ!$B$39:$B$789,B$225)+'СЕТ СН'!$F$12</f>
        <v>#VALUE!</v>
      </c>
      <c r="C232" s="36" t="e">
        <f ca="1">SUMIFS(СВЦЭМ!$G$40:$G$783,СВЦЭМ!$A$40:$A$783,$A232,СВЦЭМ!$B$39:$B$789,C$225)+'СЕТ СН'!$F$12</f>
        <v>#VALUE!</v>
      </c>
      <c r="D232" s="36" t="e">
        <f ca="1">SUMIFS(СВЦЭМ!$G$40:$G$783,СВЦЭМ!$A$40:$A$783,$A232,СВЦЭМ!$B$39:$B$789,D$225)+'СЕТ СН'!$F$12</f>
        <v>#VALUE!</v>
      </c>
      <c r="E232" s="36" t="e">
        <f ca="1">SUMIFS(СВЦЭМ!$G$40:$G$783,СВЦЭМ!$A$40:$A$783,$A232,СВЦЭМ!$B$39:$B$789,E$225)+'СЕТ СН'!$F$12</f>
        <v>#VALUE!</v>
      </c>
      <c r="F232" s="36" t="e">
        <f ca="1">SUMIFS(СВЦЭМ!$G$40:$G$783,СВЦЭМ!$A$40:$A$783,$A232,СВЦЭМ!$B$39:$B$789,F$225)+'СЕТ СН'!$F$12</f>
        <v>#VALUE!</v>
      </c>
      <c r="G232" s="36" t="e">
        <f ca="1">SUMIFS(СВЦЭМ!$G$40:$G$783,СВЦЭМ!$A$40:$A$783,$A232,СВЦЭМ!$B$39:$B$789,G$225)+'СЕТ СН'!$F$12</f>
        <v>#VALUE!</v>
      </c>
      <c r="H232" s="36" t="e">
        <f ca="1">SUMIFS(СВЦЭМ!$G$40:$G$783,СВЦЭМ!$A$40:$A$783,$A232,СВЦЭМ!$B$39:$B$789,H$225)+'СЕТ СН'!$F$12</f>
        <v>#VALUE!</v>
      </c>
      <c r="I232" s="36" t="e">
        <f ca="1">SUMIFS(СВЦЭМ!$G$40:$G$783,СВЦЭМ!$A$40:$A$783,$A232,СВЦЭМ!$B$39:$B$789,I$225)+'СЕТ СН'!$F$12</f>
        <v>#VALUE!</v>
      </c>
      <c r="J232" s="36" t="e">
        <f ca="1">SUMIFS(СВЦЭМ!$G$40:$G$783,СВЦЭМ!$A$40:$A$783,$A232,СВЦЭМ!$B$39:$B$789,J$225)+'СЕТ СН'!$F$12</f>
        <v>#VALUE!</v>
      </c>
      <c r="K232" s="36" t="e">
        <f ca="1">SUMIFS(СВЦЭМ!$G$40:$G$783,СВЦЭМ!$A$40:$A$783,$A232,СВЦЭМ!$B$39:$B$789,K$225)+'СЕТ СН'!$F$12</f>
        <v>#VALUE!</v>
      </c>
      <c r="L232" s="36" t="e">
        <f ca="1">SUMIFS(СВЦЭМ!$G$40:$G$783,СВЦЭМ!$A$40:$A$783,$A232,СВЦЭМ!$B$39:$B$789,L$225)+'СЕТ СН'!$F$12</f>
        <v>#VALUE!</v>
      </c>
      <c r="M232" s="36" t="e">
        <f ca="1">SUMIFS(СВЦЭМ!$G$40:$G$783,СВЦЭМ!$A$40:$A$783,$A232,СВЦЭМ!$B$39:$B$789,M$225)+'СЕТ СН'!$F$12</f>
        <v>#VALUE!</v>
      </c>
      <c r="N232" s="36" t="e">
        <f ca="1">SUMIFS(СВЦЭМ!$G$40:$G$783,СВЦЭМ!$A$40:$A$783,$A232,СВЦЭМ!$B$39:$B$789,N$225)+'СЕТ СН'!$F$12</f>
        <v>#VALUE!</v>
      </c>
      <c r="O232" s="36" t="e">
        <f ca="1">SUMIFS(СВЦЭМ!$G$40:$G$783,СВЦЭМ!$A$40:$A$783,$A232,СВЦЭМ!$B$39:$B$789,O$225)+'СЕТ СН'!$F$12</f>
        <v>#VALUE!</v>
      </c>
      <c r="P232" s="36" t="e">
        <f ca="1">SUMIFS(СВЦЭМ!$G$40:$G$783,СВЦЭМ!$A$40:$A$783,$A232,СВЦЭМ!$B$39:$B$789,P$225)+'СЕТ СН'!$F$12</f>
        <v>#VALUE!</v>
      </c>
      <c r="Q232" s="36" t="e">
        <f ca="1">SUMIFS(СВЦЭМ!$G$40:$G$783,СВЦЭМ!$A$40:$A$783,$A232,СВЦЭМ!$B$39:$B$789,Q$225)+'СЕТ СН'!$F$12</f>
        <v>#VALUE!</v>
      </c>
      <c r="R232" s="36" t="e">
        <f ca="1">SUMIFS(СВЦЭМ!$G$40:$G$783,СВЦЭМ!$A$40:$A$783,$A232,СВЦЭМ!$B$39:$B$789,R$225)+'СЕТ СН'!$F$12</f>
        <v>#VALUE!</v>
      </c>
      <c r="S232" s="36" t="e">
        <f ca="1">SUMIFS(СВЦЭМ!$G$40:$G$783,СВЦЭМ!$A$40:$A$783,$A232,СВЦЭМ!$B$39:$B$789,S$225)+'СЕТ СН'!$F$12</f>
        <v>#VALUE!</v>
      </c>
      <c r="T232" s="36" t="e">
        <f ca="1">SUMIFS(СВЦЭМ!$G$40:$G$783,СВЦЭМ!$A$40:$A$783,$A232,СВЦЭМ!$B$39:$B$789,T$225)+'СЕТ СН'!$F$12</f>
        <v>#VALUE!</v>
      </c>
      <c r="U232" s="36" t="e">
        <f ca="1">SUMIFS(СВЦЭМ!$G$40:$G$783,СВЦЭМ!$A$40:$A$783,$A232,СВЦЭМ!$B$39:$B$789,U$225)+'СЕТ СН'!$F$12</f>
        <v>#VALUE!</v>
      </c>
      <c r="V232" s="36" t="e">
        <f ca="1">SUMIFS(СВЦЭМ!$G$40:$G$783,СВЦЭМ!$A$40:$A$783,$A232,СВЦЭМ!$B$39:$B$789,V$225)+'СЕТ СН'!$F$12</f>
        <v>#VALUE!</v>
      </c>
      <c r="W232" s="36" t="e">
        <f ca="1">SUMIFS(СВЦЭМ!$G$40:$G$783,СВЦЭМ!$A$40:$A$783,$A232,СВЦЭМ!$B$39:$B$789,W$225)+'СЕТ СН'!$F$12</f>
        <v>#VALUE!</v>
      </c>
      <c r="X232" s="36" t="e">
        <f ca="1">SUMIFS(СВЦЭМ!$G$40:$G$783,СВЦЭМ!$A$40:$A$783,$A232,СВЦЭМ!$B$39:$B$789,X$225)+'СЕТ СН'!$F$12</f>
        <v>#VALUE!</v>
      </c>
      <c r="Y232" s="36" t="e">
        <f ca="1">SUMIFS(СВЦЭМ!$G$40:$G$783,СВЦЭМ!$A$40:$A$783,$A232,СВЦЭМ!$B$39:$B$789,Y$225)+'СЕТ СН'!$F$12</f>
        <v>#VALUE!</v>
      </c>
    </row>
    <row r="233" spans="1:27" ht="15.75" hidden="1" x14ac:dyDescent="0.2">
      <c r="A233" s="35">
        <f t="shared" si="6"/>
        <v>45634</v>
      </c>
      <c r="B233" s="36" t="e">
        <f ca="1">SUMIFS(СВЦЭМ!$G$40:$G$783,СВЦЭМ!$A$40:$A$783,$A233,СВЦЭМ!$B$39:$B$789,B$225)+'СЕТ СН'!$F$12</f>
        <v>#VALUE!</v>
      </c>
      <c r="C233" s="36" t="e">
        <f ca="1">SUMIFS(СВЦЭМ!$G$40:$G$783,СВЦЭМ!$A$40:$A$783,$A233,СВЦЭМ!$B$39:$B$789,C$225)+'СЕТ СН'!$F$12</f>
        <v>#VALUE!</v>
      </c>
      <c r="D233" s="36" t="e">
        <f ca="1">SUMIFS(СВЦЭМ!$G$40:$G$783,СВЦЭМ!$A$40:$A$783,$A233,СВЦЭМ!$B$39:$B$789,D$225)+'СЕТ СН'!$F$12</f>
        <v>#VALUE!</v>
      </c>
      <c r="E233" s="36" t="e">
        <f ca="1">SUMIFS(СВЦЭМ!$G$40:$G$783,СВЦЭМ!$A$40:$A$783,$A233,СВЦЭМ!$B$39:$B$789,E$225)+'СЕТ СН'!$F$12</f>
        <v>#VALUE!</v>
      </c>
      <c r="F233" s="36" t="e">
        <f ca="1">SUMIFS(СВЦЭМ!$G$40:$G$783,СВЦЭМ!$A$40:$A$783,$A233,СВЦЭМ!$B$39:$B$789,F$225)+'СЕТ СН'!$F$12</f>
        <v>#VALUE!</v>
      </c>
      <c r="G233" s="36" t="e">
        <f ca="1">SUMIFS(СВЦЭМ!$G$40:$G$783,СВЦЭМ!$A$40:$A$783,$A233,СВЦЭМ!$B$39:$B$789,G$225)+'СЕТ СН'!$F$12</f>
        <v>#VALUE!</v>
      </c>
      <c r="H233" s="36" t="e">
        <f ca="1">SUMIFS(СВЦЭМ!$G$40:$G$783,СВЦЭМ!$A$40:$A$783,$A233,СВЦЭМ!$B$39:$B$789,H$225)+'СЕТ СН'!$F$12</f>
        <v>#VALUE!</v>
      </c>
      <c r="I233" s="36" t="e">
        <f ca="1">SUMIFS(СВЦЭМ!$G$40:$G$783,СВЦЭМ!$A$40:$A$783,$A233,СВЦЭМ!$B$39:$B$789,I$225)+'СЕТ СН'!$F$12</f>
        <v>#VALUE!</v>
      </c>
      <c r="J233" s="36" t="e">
        <f ca="1">SUMIFS(СВЦЭМ!$G$40:$G$783,СВЦЭМ!$A$40:$A$783,$A233,СВЦЭМ!$B$39:$B$789,J$225)+'СЕТ СН'!$F$12</f>
        <v>#VALUE!</v>
      </c>
      <c r="K233" s="36" t="e">
        <f ca="1">SUMIFS(СВЦЭМ!$G$40:$G$783,СВЦЭМ!$A$40:$A$783,$A233,СВЦЭМ!$B$39:$B$789,K$225)+'СЕТ СН'!$F$12</f>
        <v>#VALUE!</v>
      </c>
      <c r="L233" s="36" t="e">
        <f ca="1">SUMIFS(СВЦЭМ!$G$40:$G$783,СВЦЭМ!$A$40:$A$783,$A233,СВЦЭМ!$B$39:$B$789,L$225)+'СЕТ СН'!$F$12</f>
        <v>#VALUE!</v>
      </c>
      <c r="M233" s="36" t="e">
        <f ca="1">SUMIFS(СВЦЭМ!$G$40:$G$783,СВЦЭМ!$A$40:$A$783,$A233,СВЦЭМ!$B$39:$B$789,M$225)+'СЕТ СН'!$F$12</f>
        <v>#VALUE!</v>
      </c>
      <c r="N233" s="36" t="e">
        <f ca="1">SUMIFS(СВЦЭМ!$G$40:$G$783,СВЦЭМ!$A$40:$A$783,$A233,СВЦЭМ!$B$39:$B$789,N$225)+'СЕТ СН'!$F$12</f>
        <v>#VALUE!</v>
      </c>
      <c r="O233" s="36" t="e">
        <f ca="1">SUMIFS(СВЦЭМ!$G$40:$G$783,СВЦЭМ!$A$40:$A$783,$A233,СВЦЭМ!$B$39:$B$789,O$225)+'СЕТ СН'!$F$12</f>
        <v>#VALUE!</v>
      </c>
      <c r="P233" s="36" t="e">
        <f ca="1">SUMIFS(СВЦЭМ!$G$40:$G$783,СВЦЭМ!$A$40:$A$783,$A233,СВЦЭМ!$B$39:$B$789,P$225)+'СЕТ СН'!$F$12</f>
        <v>#VALUE!</v>
      </c>
      <c r="Q233" s="36" t="e">
        <f ca="1">SUMIFS(СВЦЭМ!$G$40:$G$783,СВЦЭМ!$A$40:$A$783,$A233,СВЦЭМ!$B$39:$B$789,Q$225)+'СЕТ СН'!$F$12</f>
        <v>#VALUE!</v>
      </c>
      <c r="R233" s="36" t="e">
        <f ca="1">SUMIFS(СВЦЭМ!$G$40:$G$783,СВЦЭМ!$A$40:$A$783,$A233,СВЦЭМ!$B$39:$B$789,R$225)+'СЕТ СН'!$F$12</f>
        <v>#VALUE!</v>
      </c>
      <c r="S233" s="36" t="e">
        <f ca="1">SUMIFS(СВЦЭМ!$G$40:$G$783,СВЦЭМ!$A$40:$A$783,$A233,СВЦЭМ!$B$39:$B$789,S$225)+'СЕТ СН'!$F$12</f>
        <v>#VALUE!</v>
      </c>
      <c r="T233" s="36" t="e">
        <f ca="1">SUMIFS(СВЦЭМ!$G$40:$G$783,СВЦЭМ!$A$40:$A$783,$A233,СВЦЭМ!$B$39:$B$789,T$225)+'СЕТ СН'!$F$12</f>
        <v>#VALUE!</v>
      </c>
      <c r="U233" s="36" t="e">
        <f ca="1">SUMIFS(СВЦЭМ!$G$40:$G$783,СВЦЭМ!$A$40:$A$783,$A233,СВЦЭМ!$B$39:$B$789,U$225)+'СЕТ СН'!$F$12</f>
        <v>#VALUE!</v>
      </c>
      <c r="V233" s="36" t="e">
        <f ca="1">SUMIFS(СВЦЭМ!$G$40:$G$783,СВЦЭМ!$A$40:$A$783,$A233,СВЦЭМ!$B$39:$B$789,V$225)+'СЕТ СН'!$F$12</f>
        <v>#VALUE!</v>
      </c>
      <c r="W233" s="36" t="e">
        <f ca="1">SUMIFS(СВЦЭМ!$G$40:$G$783,СВЦЭМ!$A$40:$A$783,$A233,СВЦЭМ!$B$39:$B$789,W$225)+'СЕТ СН'!$F$12</f>
        <v>#VALUE!</v>
      </c>
      <c r="X233" s="36" t="e">
        <f ca="1">SUMIFS(СВЦЭМ!$G$40:$G$783,СВЦЭМ!$A$40:$A$783,$A233,СВЦЭМ!$B$39:$B$789,X$225)+'СЕТ СН'!$F$12</f>
        <v>#VALUE!</v>
      </c>
      <c r="Y233" s="36" t="e">
        <f ca="1">SUMIFS(СВЦЭМ!$G$40:$G$783,СВЦЭМ!$A$40:$A$783,$A233,СВЦЭМ!$B$39:$B$789,Y$225)+'СЕТ СН'!$F$12</f>
        <v>#VALUE!</v>
      </c>
    </row>
    <row r="234" spans="1:27" ht="15.75" hidden="1" x14ac:dyDescent="0.2">
      <c r="A234" s="35">
        <f t="shared" si="6"/>
        <v>45635</v>
      </c>
      <c r="B234" s="36" t="e">
        <f ca="1">SUMIFS(СВЦЭМ!$G$40:$G$783,СВЦЭМ!$A$40:$A$783,$A234,СВЦЭМ!$B$39:$B$789,B$225)+'СЕТ СН'!$F$12</f>
        <v>#VALUE!</v>
      </c>
      <c r="C234" s="36" t="e">
        <f ca="1">SUMIFS(СВЦЭМ!$G$40:$G$783,СВЦЭМ!$A$40:$A$783,$A234,СВЦЭМ!$B$39:$B$789,C$225)+'СЕТ СН'!$F$12</f>
        <v>#VALUE!</v>
      </c>
      <c r="D234" s="36" t="e">
        <f ca="1">SUMIFS(СВЦЭМ!$G$40:$G$783,СВЦЭМ!$A$40:$A$783,$A234,СВЦЭМ!$B$39:$B$789,D$225)+'СЕТ СН'!$F$12</f>
        <v>#VALUE!</v>
      </c>
      <c r="E234" s="36" t="e">
        <f ca="1">SUMIFS(СВЦЭМ!$G$40:$G$783,СВЦЭМ!$A$40:$A$783,$A234,СВЦЭМ!$B$39:$B$789,E$225)+'СЕТ СН'!$F$12</f>
        <v>#VALUE!</v>
      </c>
      <c r="F234" s="36" t="e">
        <f ca="1">SUMIFS(СВЦЭМ!$G$40:$G$783,СВЦЭМ!$A$40:$A$783,$A234,СВЦЭМ!$B$39:$B$789,F$225)+'СЕТ СН'!$F$12</f>
        <v>#VALUE!</v>
      </c>
      <c r="G234" s="36" t="e">
        <f ca="1">SUMIFS(СВЦЭМ!$G$40:$G$783,СВЦЭМ!$A$40:$A$783,$A234,СВЦЭМ!$B$39:$B$789,G$225)+'СЕТ СН'!$F$12</f>
        <v>#VALUE!</v>
      </c>
      <c r="H234" s="36" t="e">
        <f ca="1">SUMIFS(СВЦЭМ!$G$40:$G$783,СВЦЭМ!$A$40:$A$783,$A234,СВЦЭМ!$B$39:$B$789,H$225)+'СЕТ СН'!$F$12</f>
        <v>#VALUE!</v>
      </c>
      <c r="I234" s="36" t="e">
        <f ca="1">SUMIFS(СВЦЭМ!$G$40:$G$783,СВЦЭМ!$A$40:$A$783,$A234,СВЦЭМ!$B$39:$B$789,I$225)+'СЕТ СН'!$F$12</f>
        <v>#VALUE!</v>
      </c>
      <c r="J234" s="36" t="e">
        <f ca="1">SUMIFS(СВЦЭМ!$G$40:$G$783,СВЦЭМ!$A$40:$A$783,$A234,СВЦЭМ!$B$39:$B$789,J$225)+'СЕТ СН'!$F$12</f>
        <v>#VALUE!</v>
      </c>
      <c r="K234" s="36" t="e">
        <f ca="1">SUMIFS(СВЦЭМ!$G$40:$G$783,СВЦЭМ!$A$40:$A$783,$A234,СВЦЭМ!$B$39:$B$789,K$225)+'СЕТ СН'!$F$12</f>
        <v>#VALUE!</v>
      </c>
      <c r="L234" s="36" t="e">
        <f ca="1">SUMIFS(СВЦЭМ!$G$40:$G$783,СВЦЭМ!$A$40:$A$783,$A234,СВЦЭМ!$B$39:$B$789,L$225)+'СЕТ СН'!$F$12</f>
        <v>#VALUE!</v>
      </c>
      <c r="M234" s="36" t="e">
        <f ca="1">SUMIFS(СВЦЭМ!$G$40:$G$783,СВЦЭМ!$A$40:$A$783,$A234,СВЦЭМ!$B$39:$B$789,M$225)+'СЕТ СН'!$F$12</f>
        <v>#VALUE!</v>
      </c>
      <c r="N234" s="36" t="e">
        <f ca="1">SUMIFS(СВЦЭМ!$G$40:$G$783,СВЦЭМ!$A$40:$A$783,$A234,СВЦЭМ!$B$39:$B$789,N$225)+'СЕТ СН'!$F$12</f>
        <v>#VALUE!</v>
      </c>
      <c r="O234" s="36" t="e">
        <f ca="1">SUMIFS(СВЦЭМ!$G$40:$G$783,СВЦЭМ!$A$40:$A$783,$A234,СВЦЭМ!$B$39:$B$789,O$225)+'СЕТ СН'!$F$12</f>
        <v>#VALUE!</v>
      </c>
      <c r="P234" s="36" t="e">
        <f ca="1">SUMIFS(СВЦЭМ!$G$40:$G$783,СВЦЭМ!$A$40:$A$783,$A234,СВЦЭМ!$B$39:$B$789,P$225)+'СЕТ СН'!$F$12</f>
        <v>#VALUE!</v>
      </c>
      <c r="Q234" s="36" t="e">
        <f ca="1">SUMIFS(СВЦЭМ!$G$40:$G$783,СВЦЭМ!$A$40:$A$783,$A234,СВЦЭМ!$B$39:$B$789,Q$225)+'СЕТ СН'!$F$12</f>
        <v>#VALUE!</v>
      </c>
      <c r="R234" s="36" t="e">
        <f ca="1">SUMIFS(СВЦЭМ!$G$40:$G$783,СВЦЭМ!$A$40:$A$783,$A234,СВЦЭМ!$B$39:$B$789,R$225)+'СЕТ СН'!$F$12</f>
        <v>#VALUE!</v>
      </c>
      <c r="S234" s="36" t="e">
        <f ca="1">SUMIFS(СВЦЭМ!$G$40:$G$783,СВЦЭМ!$A$40:$A$783,$A234,СВЦЭМ!$B$39:$B$789,S$225)+'СЕТ СН'!$F$12</f>
        <v>#VALUE!</v>
      </c>
      <c r="T234" s="36" t="e">
        <f ca="1">SUMIFS(СВЦЭМ!$G$40:$G$783,СВЦЭМ!$A$40:$A$783,$A234,СВЦЭМ!$B$39:$B$789,T$225)+'СЕТ СН'!$F$12</f>
        <v>#VALUE!</v>
      </c>
      <c r="U234" s="36" t="e">
        <f ca="1">SUMIFS(СВЦЭМ!$G$40:$G$783,СВЦЭМ!$A$40:$A$783,$A234,СВЦЭМ!$B$39:$B$789,U$225)+'СЕТ СН'!$F$12</f>
        <v>#VALUE!</v>
      </c>
      <c r="V234" s="36" t="e">
        <f ca="1">SUMIFS(СВЦЭМ!$G$40:$G$783,СВЦЭМ!$A$40:$A$783,$A234,СВЦЭМ!$B$39:$B$789,V$225)+'СЕТ СН'!$F$12</f>
        <v>#VALUE!</v>
      </c>
      <c r="W234" s="36" t="e">
        <f ca="1">SUMIFS(СВЦЭМ!$G$40:$G$783,СВЦЭМ!$A$40:$A$783,$A234,СВЦЭМ!$B$39:$B$789,W$225)+'СЕТ СН'!$F$12</f>
        <v>#VALUE!</v>
      </c>
      <c r="X234" s="36" t="e">
        <f ca="1">SUMIFS(СВЦЭМ!$G$40:$G$783,СВЦЭМ!$A$40:$A$783,$A234,СВЦЭМ!$B$39:$B$789,X$225)+'СЕТ СН'!$F$12</f>
        <v>#VALUE!</v>
      </c>
      <c r="Y234" s="36" t="e">
        <f ca="1">SUMIFS(СВЦЭМ!$G$40:$G$783,СВЦЭМ!$A$40:$A$783,$A234,СВЦЭМ!$B$39:$B$789,Y$225)+'СЕТ СН'!$F$12</f>
        <v>#VALUE!</v>
      </c>
    </row>
    <row r="235" spans="1:27" ht="15.75" hidden="1" x14ac:dyDescent="0.2">
      <c r="A235" s="35">
        <f t="shared" si="6"/>
        <v>45636</v>
      </c>
      <c r="B235" s="36" t="e">
        <f ca="1">SUMIFS(СВЦЭМ!$G$40:$G$783,СВЦЭМ!$A$40:$A$783,$A235,СВЦЭМ!$B$39:$B$789,B$225)+'СЕТ СН'!$F$12</f>
        <v>#VALUE!</v>
      </c>
      <c r="C235" s="36" t="e">
        <f ca="1">SUMIFS(СВЦЭМ!$G$40:$G$783,СВЦЭМ!$A$40:$A$783,$A235,СВЦЭМ!$B$39:$B$789,C$225)+'СЕТ СН'!$F$12</f>
        <v>#VALUE!</v>
      </c>
      <c r="D235" s="36" t="e">
        <f ca="1">SUMIFS(СВЦЭМ!$G$40:$G$783,СВЦЭМ!$A$40:$A$783,$A235,СВЦЭМ!$B$39:$B$789,D$225)+'СЕТ СН'!$F$12</f>
        <v>#VALUE!</v>
      </c>
      <c r="E235" s="36" t="e">
        <f ca="1">SUMIFS(СВЦЭМ!$G$40:$G$783,СВЦЭМ!$A$40:$A$783,$A235,СВЦЭМ!$B$39:$B$789,E$225)+'СЕТ СН'!$F$12</f>
        <v>#VALUE!</v>
      </c>
      <c r="F235" s="36" t="e">
        <f ca="1">SUMIFS(СВЦЭМ!$G$40:$G$783,СВЦЭМ!$A$40:$A$783,$A235,СВЦЭМ!$B$39:$B$789,F$225)+'СЕТ СН'!$F$12</f>
        <v>#VALUE!</v>
      </c>
      <c r="G235" s="36" t="e">
        <f ca="1">SUMIFS(СВЦЭМ!$G$40:$G$783,СВЦЭМ!$A$40:$A$783,$A235,СВЦЭМ!$B$39:$B$789,G$225)+'СЕТ СН'!$F$12</f>
        <v>#VALUE!</v>
      </c>
      <c r="H235" s="36" t="e">
        <f ca="1">SUMIFS(СВЦЭМ!$G$40:$G$783,СВЦЭМ!$A$40:$A$783,$A235,СВЦЭМ!$B$39:$B$789,H$225)+'СЕТ СН'!$F$12</f>
        <v>#VALUE!</v>
      </c>
      <c r="I235" s="36" t="e">
        <f ca="1">SUMIFS(СВЦЭМ!$G$40:$G$783,СВЦЭМ!$A$40:$A$783,$A235,СВЦЭМ!$B$39:$B$789,I$225)+'СЕТ СН'!$F$12</f>
        <v>#VALUE!</v>
      </c>
      <c r="J235" s="36" t="e">
        <f ca="1">SUMIFS(СВЦЭМ!$G$40:$G$783,СВЦЭМ!$A$40:$A$783,$A235,СВЦЭМ!$B$39:$B$789,J$225)+'СЕТ СН'!$F$12</f>
        <v>#VALUE!</v>
      </c>
      <c r="K235" s="36" t="e">
        <f ca="1">SUMIFS(СВЦЭМ!$G$40:$G$783,СВЦЭМ!$A$40:$A$783,$A235,СВЦЭМ!$B$39:$B$789,K$225)+'СЕТ СН'!$F$12</f>
        <v>#VALUE!</v>
      </c>
      <c r="L235" s="36" t="e">
        <f ca="1">SUMIFS(СВЦЭМ!$G$40:$G$783,СВЦЭМ!$A$40:$A$783,$A235,СВЦЭМ!$B$39:$B$789,L$225)+'СЕТ СН'!$F$12</f>
        <v>#VALUE!</v>
      </c>
      <c r="M235" s="36" t="e">
        <f ca="1">SUMIFS(СВЦЭМ!$G$40:$G$783,СВЦЭМ!$A$40:$A$783,$A235,СВЦЭМ!$B$39:$B$789,M$225)+'СЕТ СН'!$F$12</f>
        <v>#VALUE!</v>
      </c>
      <c r="N235" s="36" t="e">
        <f ca="1">SUMIFS(СВЦЭМ!$G$40:$G$783,СВЦЭМ!$A$40:$A$783,$A235,СВЦЭМ!$B$39:$B$789,N$225)+'СЕТ СН'!$F$12</f>
        <v>#VALUE!</v>
      </c>
      <c r="O235" s="36" t="e">
        <f ca="1">SUMIFS(СВЦЭМ!$G$40:$G$783,СВЦЭМ!$A$40:$A$783,$A235,СВЦЭМ!$B$39:$B$789,O$225)+'СЕТ СН'!$F$12</f>
        <v>#VALUE!</v>
      </c>
      <c r="P235" s="36" t="e">
        <f ca="1">SUMIFS(СВЦЭМ!$G$40:$G$783,СВЦЭМ!$A$40:$A$783,$A235,СВЦЭМ!$B$39:$B$789,P$225)+'СЕТ СН'!$F$12</f>
        <v>#VALUE!</v>
      </c>
      <c r="Q235" s="36" t="e">
        <f ca="1">SUMIFS(СВЦЭМ!$G$40:$G$783,СВЦЭМ!$A$40:$A$783,$A235,СВЦЭМ!$B$39:$B$789,Q$225)+'СЕТ СН'!$F$12</f>
        <v>#VALUE!</v>
      </c>
      <c r="R235" s="36" t="e">
        <f ca="1">SUMIFS(СВЦЭМ!$G$40:$G$783,СВЦЭМ!$A$40:$A$783,$A235,СВЦЭМ!$B$39:$B$789,R$225)+'СЕТ СН'!$F$12</f>
        <v>#VALUE!</v>
      </c>
      <c r="S235" s="36" t="e">
        <f ca="1">SUMIFS(СВЦЭМ!$G$40:$G$783,СВЦЭМ!$A$40:$A$783,$A235,СВЦЭМ!$B$39:$B$789,S$225)+'СЕТ СН'!$F$12</f>
        <v>#VALUE!</v>
      </c>
      <c r="T235" s="36" t="e">
        <f ca="1">SUMIFS(СВЦЭМ!$G$40:$G$783,СВЦЭМ!$A$40:$A$783,$A235,СВЦЭМ!$B$39:$B$789,T$225)+'СЕТ СН'!$F$12</f>
        <v>#VALUE!</v>
      </c>
      <c r="U235" s="36" t="e">
        <f ca="1">SUMIFS(СВЦЭМ!$G$40:$G$783,СВЦЭМ!$A$40:$A$783,$A235,СВЦЭМ!$B$39:$B$789,U$225)+'СЕТ СН'!$F$12</f>
        <v>#VALUE!</v>
      </c>
      <c r="V235" s="36" t="e">
        <f ca="1">SUMIFS(СВЦЭМ!$G$40:$G$783,СВЦЭМ!$A$40:$A$783,$A235,СВЦЭМ!$B$39:$B$789,V$225)+'СЕТ СН'!$F$12</f>
        <v>#VALUE!</v>
      </c>
      <c r="W235" s="36" t="e">
        <f ca="1">SUMIFS(СВЦЭМ!$G$40:$G$783,СВЦЭМ!$A$40:$A$783,$A235,СВЦЭМ!$B$39:$B$789,W$225)+'СЕТ СН'!$F$12</f>
        <v>#VALUE!</v>
      </c>
      <c r="X235" s="36" t="e">
        <f ca="1">SUMIFS(СВЦЭМ!$G$40:$G$783,СВЦЭМ!$A$40:$A$783,$A235,СВЦЭМ!$B$39:$B$789,X$225)+'СЕТ СН'!$F$12</f>
        <v>#VALUE!</v>
      </c>
      <c r="Y235" s="36" t="e">
        <f ca="1">SUMIFS(СВЦЭМ!$G$40:$G$783,СВЦЭМ!$A$40:$A$783,$A235,СВЦЭМ!$B$39:$B$789,Y$225)+'СЕТ СН'!$F$12</f>
        <v>#VALUE!</v>
      </c>
    </row>
    <row r="236" spans="1:27" ht="15.75" hidden="1" x14ac:dyDescent="0.2">
      <c r="A236" s="35">
        <f t="shared" si="6"/>
        <v>45637</v>
      </c>
      <c r="B236" s="36" t="e">
        <f ca="1">SUMIFS(СВЦЭМ!$G$40:$G$783,СВЦЭМ!$A$40:$A$783,$A236,СВЦЭМ!$B$39:$B$789,B$225)+'СЕТ СН'!$F$12</f>
        <v>#VALUE!</v>
      </c>
      <c r="C236" s="36" t="e">
        <f ca="1">SUMIFS(СВЦЭМ!$G$40:$G$783,СВЦЭМ!$A$40:$A$783,$A236,СВЦЭМ!$B$39:$B$789,C$225)+'СЕТ СН'!$F$12</f>
        <v>#VALUE!</v>
      </c>
      <c r="D236" s="36" t="e">
        <f ca="1">SUMIFS(СВЦЭМ!$G$40:$G$783,СВЦЭМ!$A$40:$A$783,$A236,СВЦЭМ!$B$39:$B$789,D$225)+'СЕТ СН'!$F$12</f>
        <v>#VALUE!</v>
      </c>
      <c r="E236" s="36" t="e">
        <f ca="1">SUMIFS(СВЦЭМ!$G$40:$G$783,СВЦЭМ!$A$40:$A$783,$A236,СВЦЭМ!$B$39:$B$789,E$225)+'СЕТ СН'!$F$12</f>
        <v>#VALUE!</v>
      </c>
      <c r="F236" s="36" t="e">
        <f ca="1">SUMIFS(СВЦЭМ!$G$40:$G$783,СВЦЭМ!$A$40:$A$783,$A236,СВЦЭМ!$B$39:$B$789,F$225)+'СЕТ СН'!$F$12</f>
        <v>#VALUE!</v>
      </c>
      <c r="G236" s="36" t="e">
        <f ca="1">SUMIFS(СВЦЭМ!$G$40:$G$783,СВЦЭМ!$A$40:$A$783,$A236,СВЦЭМ!$B$39:$B$789,G$225)+'СЕТ СН'!$F$12</f>
        <v>#VALUE!</v>
      </c>
      <c r="H236" s="36" t="e">
        <f ca="1">SUMIFS(СВЦЭМ!$G$40:$G$783,СВЦЭМ!$A$40:$A$783,$A236,СВЦЭМ!$B$39:$B$789,H$225)+'СЕТ СН'!$F$12</f>
        <v>#VALUE!</v>
      </c>
      <c r="I236" s="36" t="e">
        <f ca="1">SUMIFS(СВЦЭМ!$G$40:$G$783,СВЦЭМ!$A$40:$A$783,$A236,СВЦЭМ!$B$39:$B$789,I$225)+'СЕТ СН'!$F$12</f>
        <v>#VALUE!</v>
      </c>
      <c r="J236" s="36" t="e">
        <f ca="1">SUMIFS(СВЦЭМ!$G$40:$G$783,СВЦЭМ!$A$40:$A$783,$A236,СВЦЭМ!$B$39:$B$789,J$225)+'СЕТ СН'!$F$12</f>
        <v>#VALUE!</v>
      </c>
      <c r="K236" s="36" t="e">
        <f ca="1">SUMIFS(СВЦЭМ!$G$40:$G$783,СВЦЭМ!$A$40:$A$783,$A236,СВЦЭМ!$B$39:$B$789,K$225)+'СЕТ СН'!$F$12</f>
        <v>#VALUE!</v>
      </c>
      <c r="L236" s="36" t="e">
        <f ca="1">SUMIFS(СВЦЭМ!$G$40:$G$783,СВЦЭМ!$A$40:$A$783,$A236,СВЦЭМ!$B$39:$B$789,L$225)+'СЕТ СН'!$F$12</f>
        <v>#VALUE!</v>
      </c>
      <c r="M236" s="36" t="e">
        <f ca="1">SUMIFS(СВЦЭМ!$G$40:$G$783,СВЦЭМ!$A$40:$A$783,$A236,СВЦЭМ!$B$39:$B$789,M$225)+'СЕТ СН'!$F$12</f>
        <v>#VALUE!</v>
      </c>
      <c r="N236" s="36" t="e">
        <f ca="1">SUMIFS(СВЦЭМ!$G$40:$G$783,СВЦЭМ!$A$40:$A$783,$A236,СВЦЭМ!$B$39:$B$789,N$225)+'СЕТ СН'!$F$12</f>
        <v>#VALUE!</v>
      </c>
      <c r="O236" s="36" t="e">
        <f ca="1">SUMIFS(СВЦЭМ!$G$40:$G$783,СВЦЭМ!$A$40:$A$783,$A236,СВЦЭМ!$B$39:$B$789,O$225)+'СЕТ СН'!$F$12</f>
        <v>#VALUE!</v>
      </c>
      <c r="P236" s="36" t="e">
        <f ca="1">SUMIFS(СВЦЭМ!$G$40:$G$783,СВЦЭМ!$A$40:$A$783,$A236,СВЦЭМ!$B$39:$B$789,P$225)+'СЕТ СН'!$F$12</f>
        <v>#VALUE!</v>
      </c>
      <c r="Q236" s="36" t="e">
        <f ca="1">SUMIFS(СВЦЭМ!$G$40:$G$783,СВЦЭМ!$A$40:$A$783,$A236,СВЦЭМ!$B$39:$B$789,Q$225)+'СЕТ СН'!$F$12</f>
        <v>#VALUE!</v>
      </c>
      <c r="R236" s="36" t="e">
        <f ca="1">SUMIFS(СВЦЭМ!$G$40:$G$783,СВЦЭМ!$A$40:$A$783,$A236,СВЦЭМ!$B$39:$B$789,R$225)+'СЕТ СН'!$F$12</f>
        <v>#VALUE!</v>
      </c>
      <c r="S236" s="36" t="e">
        <f ca="1">SUMIFS(СВЦЭМ!$G$40:$G$783,СВЦЭМ!$A$40:$A$783,$A236,СВЦЭМ!$B$39:$B$789,S$225)+'СЕТ СН'!$F$12</f>
        <v>#VALUE!</v>
      </c>
      <c r="T236" s="36" t="e">
        <f ca="1">SUMIFS(СВЦЭМ!$G$40:$G$783,СВЦЭМ!$A$40:$A$783,$A236,СВЦЭМ!$B$39:$B$789,T$225)+'СЕТ СН'!$F$12</f>
        <v>#VALUE!</v>
      </c>
      <c r="U236" s="36" t="e">
        <f ca="1">SUMIFS(СВЦЭМ!$G$40:$G$783,СВЦЭМ!$A$40:$A$783,$A236,СВЦЭМ!$B$39:$B$789,U$225)+'СЕТ СН'!$F$12</f>
        <v>#VALUE!</v>
      </c>
      <c r="V236" s="36" t="e">
        <f ca="1">SUMIFS(СВЦЭМ!$G$40:$G$783,СВЦЭМ!$A$40:$A$783,$A236,СВЦЭМ!$B$39:$B$789,V$225)+'СЕТ СН'!$F$12</f>
        <v>#VALUE!</v>
      </c>
      <c r="W236" s="36" t="e">
        <f ca="1">SUMIFS(СВЦЭМ!$G$40:$G$783,СВЦЭМ!$A$40:$A$783,$A236,СВЦЭМ!$B$39:$B$789,W$225)+'СЕТ СН'!$F$12</f>
        <v>#VALUE!</v>
      </c>
      <c r="X236" s="36" t="e">
        <f ca="1">SUMIFS(СВЦЭМ!$G$40:$G$783,СВЦЭМ!$A$40:$A$783,$A236,СВЦЭМ!$B$39:$B$789,X$225)+'СЕТ СН'!$F$12</f>
        <v>#VALUE!</v>
      </c>
      <c r="Y236" s="36" t="e">
        <f ca="1">SUMIFS(СВЦЭМ!$G$40:$G$783,СВЦЭМ!$A$40:$A$783,$A236,СВЦЭМ!$B$39:$B$789,Y$225)+'СЕТ СН'!$F$12</f>
        <v>#VALUE!</v>
      </c>
    </row>
    <row r="237" spans="1:27" ht="15.75" hidden="1" x14ac:dyDescent="0.2">
      <c r="A237" s="35">
        <f t="shared" si="6"/>
        <v>45638</v>
      </c>
      <c r="B237" s="36" t="e">
        <f ca="1">SUMIFS(СВЦЭМ!$G$40:$G$783,СВЦЭМ!$A$40:$A$783,$A237,СВЦЭМ!$B$39:$B$789,B$225)+'СЕТ СН'!$F$12</f>
        <v>#VALUE!</v>
      </c>
      <c r="C237" s="36" t="e">
        <f ca="1">SUMIFS(СВЦЭМ!$G$40:$G$783,СВЦЭМ!$A$40:$A$783,$A237,СВЦЭМ!$B$39:$B$789,C$225)+'СЕТ СН'!$F$12</f>
        <v>#VALUE!</v>
      </c>
      <c r="D237" s="36" t="e">
        <f ca="1">SUMIFS(СВЦЭМ!$G$40:$G$783,СВЦЭМ!$A$40:$A$783,$A237,СВЦЭМ!$B$39:$B$789,D$225)+'СЕТ СН'!$F$12</f>
        <v>#VALUE!</v>
      </c>
      <c r="E237" s="36" t="e">
        <f ca="1">SUMIFS(СВЦЭМ!$G$40:$G$783,СВЦЭМ!$A$40:$A$783,$A237,СВЦЭМ!$B$39:$B$789,E$225)+'СЕТ СН'!$F$12</f>
        <v>#VALUE!</v>
      </c>
      <c r="F237" s="36" t="e">
        <f ca="1">SUMIFS(СВЦЭМ!$G$40:$G$783,СВЦЭМ!$A$40:$A$783,$A237,СВЦЭМ!$B$39:$B$789,F$225)+'СЕТ СН'!$F$12</f>
        <v>#VALUE!</v>
      </c>
      <c r="G237" s="36" t="e">
        <f ca="1">SUMIFS(СВЦЭМ!$G$40:$G$783,СВЦЭМ!$A$40:$A$783,$A237,СВЦЭМ!$B$39:$B$789,G$225)+'СЕТ СН'!$F$12</f>
        <v>#VALUE!</v>
      </c>
      <c r="H237" s="36" t="e">
        <f ca="1">SUMIFS(СВЦЭМ!$G$40:$G$783,СВЦЭМ!$A$40:$A$783,$A237,СВЦЭМ!$B$39:$B$789,H$225)+'СЕТ СН'!$F$12</f>
        <v>#VALUE!</v>
      </c>
      <c r="I237" s="36" t="e">
        <f ca="1">SUMIFS(СВЦЭМ!$G$40:$G$783,СВЦЭМ!$A$40:$A$783,$A237,СВЦЭМ!$B$39:$B$789,I$225)+'СЕТ СН'!$F$12</f>
        <v>#VALUE!</v>
      </c>
      <c r="J237" s="36" t="e">
        <f ca="1">SUMIFS(СВЦЭМ!$G$40:$G$783,СВЦЭМ!$A$40:$A$783,$A237,СВЦЭМ!$B$39:$B$789,J$225)+'СЕТ СН'!$F$12</f>
        <v>#VALUE!</v>
      </c>
      <c r="K237" s="36" t="e">
        <f ca="1">SUMIFS(СВЦЭМ!$G$40:$G$783,СВЦЭМ!$A$40:$A$783,$A237,СВЦЭМ!$B$39:$B$789,K$225)+'СЕТ СН'!$F$12</f>
        <v>#VALUE!</v>
      </c>
      <c r="L237" s="36" t="e">
        <f ca="1">SUMIFS(СВЦЭМ!$G$40:$G$783,СВЦЭМ!$A$40:$A$783,$A237,СВЦЭМ!$B$39:$B$789,L$225)+'СЕТ СН'!$F$12</f>
        <v>#VALUE!</v>
      </c>
      <c r="M237" s="36" t="e">
        <f ca="1">SUMIFS(СВЦЭМ!$G$40:$G$783,СВЦЭМ!$A$40:$A$783,$A237,СВЦЭМ!$B$39:$B$789,M$225)+'СЕТ СН'!$F$12</f>
        <v>#VALUE!</v>
      </c>
      <c r="N237" s="36" t="e">
        <f ca="1">SUMIFS(СВЦЭМ!$G$40:$G$783,СВЦЭМ!$A$40:$A$783,$A237,СВЦЭМ!$B$39:$B$789,N$225)+'СЕТ СН'!$F$12</f>
        <v>#VALUE!</v>
      </c>
      <c r="O237" s="36" t="e">
        <f ca="1">SUMIFS(СВЦЭМ!$G$40:$G$783,СВЦЭМ!$A$40:$A$783,$A237,СВЦЭМ!$B$39:$B$789,O$225)+'СЕТ СН'!$F$12</f>
        <v>#VALUE!</v>
      </c>
      <c r="P237" s="36" t="e">
        <f ca="1">SUMIFS(СВЦЭМ!$G$40:$G$783,СВЦЭМ!$A$40:$A$783,$A237,СВЦЭМ!$B$39:$B$789,P$225)+'СЕТ СН'!$F$12</f>
        <v>#VALUE!</v>
      </c>
      <c r="Q237" s="36" t="e">
        <f ca="1">SUMIFS(СВЦЭМ!$G$40:$G$783,СВЦЭМ!$A$40:$A$783,$A237,СВЦЭМ!$B$39:$B$789,Q$225)+'СЕТ СН'!$F$12</f>
        <v>#VALUE!</v>
      </c>
      <c r="R237" s="36" t="e">
        <f ca="1">SUMIFS(СВЦЭМ!$G$40:$G$783,СВЦЭМ!$A$40:$A$783,$A237,СВЦЭМ!$B$39:$B$789,R$225)+'СЕТ СН'!$F$12</f>
        <v>#VALUE!</v>
      </c>
      <c r="S237" s="36" t="e">
        <f ca="1">SUMIFS(СВЦЭМ!$G$40:$G$783,СВЦЭМ!$A$40:$A$783,$A237,СВЦЭМ!$B$39:$B$789,S$225)+'СЕТ СН'!$F$12</f>
        <v>#VALUE!</v>
      </c>
      <c r="T237" s="36" t="e">
        <f ca="1">SUMIFS(СВЦЭМ!$G$40:$G$783,СВЦЭМ!$A$40:$A$783,$A237,СВЦЭМ!$B$39:$B$789,T$225)+'СЕТ СН'!$F$12</f>
        <v>#VALUE!</v>
      </c>
      <c r="U237" s="36" t="e">
        <f ca="1">SUMIFS(СВЦЭМ!$G$40:$G$783,СВЦЭМ!$A$40:$A$783,$A237,СВЦЭМ!$B$39:$B$789,U$225)+'СЕТ СН'!$F$12</f>
        <v>#VALUE!</v>
      </c>
      <c r="V237" s="36" t="e">
        <f ca="1">SUMIFS(СВЦЭМ!$G$40:$G$783,СВЦЭМ!$A$40:$A$783,$A237,СВЦЭМ!$B$39:$B$789,V$225)+'СЕТ СН'!$F$12</f>
        <v>#VALUE!</v>
      </c>
      <c r="W237" s="36" t="e">
        <f ca="1">SUMIFS(СВЦЭМ!$G$40:$G$783,СВЦЭМ!$A$40:$A$783,$A237,СВЦЭМ!$B$39:$B$789,W$225)+'СЕТ СН'!$F$12</f>
        <v>#VALUE!</v>
      </c>
      <c r="X237" s="36" t="e">
        <f ca="1">SUMIFS(СВЦЭМ!$G$40:$G$783,СВЦЭМ!$A$40:$A$783,$A237,СВЦЭМ!$B$39:$B$789,X$225)+'СЕТ СН'!$F$12</f>
        <v>#VALUE!</v>
      </c>
      <c r="Y237" s="36" t="e">
        <f ca="1">SUMIFS(СВЦЭМ!$G$40:$G$783,СВЦЭМ!$A$40:$A$783,$A237,СВЦЭМ!$B$39:$B$789,Y$225)+'СЕТ СН'!$F$12</f>
        <v>#VALUE!</v>
      </c>
    </row>
    <row r="238" spans="1:27" ht="15.75" hidden="1" x14ac:dyDescent="0.2">
      <c r="A238" s="35">
        <f t="shared" si="6"/>
        <v>45639</v>
      </c>
      <c r="B238" s="36" t="e">
        <f ca="1">SUMIFS(СВЦЭМ!$G$40:$G$783,СВЦЭМ!$A$40:$A$783,$A238,СВЦЭМ!$B$39:$B$789,B$225)+'СЕТ СН'!$F$12</f>
        <v>#VALUE!</v>
      </c>
      <c r="C238" s="36" t="e">
        <f ca="1">SUMIFS(СВЦЭМ!$G$40:$G$783,СВЦЭМ!$A$40:$A$783,$A238,СВЦЭМ!$B$39:$B$789,C$225)+'СЕТ СН'!$F$12</f>
        <v>#VALUE!</v>
      </c>
      <c r="D238" s="36" t="e">
        <f ca="1">SUMIFS(СВЦЭМ!$G$40:$G$783,СВЦЭМ!$A$40:$A$783,$A238,СВЦЭМ!$B$39:$B$789,D$225)+'СЕТ СН'!$F$12</f>
        <v>#VALUE!</v>
      </c>
      <c r="E238" s="36" t="e">
        <f ca="1">SUMIFS(СВЦЭМ!$G$40:$G$783,СВЦЭМ!$A$40:$A$783,$A238,СВЦЭМ!$B$39:$B$789,E$225)+'СЕТ СН'!$F$12</f>
        <v>#VALUE!</v>
      </c>
      <c r="F238" s="36" t="e">
        <f ca="1">SUMIFS(СВЦЭМ!$G$40:$G$783,СВЦЭМ!$A$40:$A$783,$A238,СВЦЭМ!$B$39:$B$789,F$225)+'СЕТ СН'!$F$12</f>
        <v>#VALUE!</v>
      </c>
      <c r="G238" s="36" t="e">
        <f ca="1">SUMIFS(СВЦЭМ!$G$40:$G$783,СВЦЭМ!$A$40:$A$783,$A238,СВЦЭМ!$B$39:$B$789,G$225)+'СЕТ СН'!$F$12</f>
        <v>#VALUE!</v>
      </c>
      <c r="H238" s="36" t="e">
        <f ca="1">SUMIFS(СВЦЭМ!$G$40:$G$783,СВЦЭМ!$A$40:$A$783,$A238,СВЦЭМ!$B$39:$B$789,H$225)+'СЕТ СН'!$F$12</f>
        <v>#VALUE!</v>
      </c>
      <c r="I238" s="36" t="e">
        <f ca="1">SUMIFS(СВЦЭМ!$G$40:$G$783,СВЦЭМ!$A$40:$A$783,$A238,СВЦЭМ!$B$39:$B$789,I$225)+'СЕТ СН'!$F$12</f>
        <v>#VALUE!</v>
      </c>
      <c r="J238" s="36" t="e">
        <f ca="1">SUMIFS(СВЦЭМ!$G$40:$G$783,СВЦЭМ!$A$40:$A$783,$A238,СВЦЭМ!$B$39:$B$789,J$225)+'СЕТ СН'!$F$12</f>
        <v>#VALUE!</v>
      </c>
      <c r="K238" s="36" t="e">
        <f ca="1">SUMIFS(СВЦЭМ!$G$40:$G$783,СВЦЭМ!$A$40:$A$783,$A238,СВЦЭМ!$B$39:$B$789,K$225)+'СЕТ СН'!$F$12</f>
        <v>#VALUE!</v>
      </c>
      <c r="L238" s="36" t="e">
        <f ca="1">SUMIFS(СВЦЭМ!$G$40:$G$783,СВЦЭМ!$A$40:$A$783,$A238,СВЦЭМ!$B$39:$B$789,L$225)+'СЕТ СН'!$F$12</f>
        <v>#VALUE!</v>
      </c>
      <c r="M238" s="36" t="e">
        <f ca="1">SUMIFS(СВЦЭМ!$G$40:$G$783,СВЦЭМ!$A$40:$A$783,$A238,СВЦЭМ!$B$39:$B$789,M$225)+'СЕТ СН'!$F$12</f>
        <v>#VALUE!</v>
      </c>
      <c r="N238" s="36" t="e">
        <f ca="1">SUMIFS(СВЦЭМ!$G$40:$G$783,СВЦЭМ!$A$40:$A$783,$A238,СВЦЭМ!$B$39:$B$789,N$225)+'СЕТ СН'!$F$12</f>
        <v>#VALUE!</v>
      </c>
      <c r="O238" s="36" t="e">
        <f ca="1">SUMIFS(СВЦЭМ!$G$40:$G$783,СВЦЭМ!$A$40:$A$783,$A238,СВЦЭМ!$B$39:$B$789,O$225)+'СЕТ СН'!$F$12</f>
        <v>#VALUE!</v>
      </c>
      <c r="P238" s="36" t="e">
        <f ca="1">SUMIFS(СВЦЭМ!$G$40:$G$783,СВЦЭМ!$A$40:$A$783,$A238,СВЦЭМ!$B$39:$B$789,P$225)+'СЕТ СН'!$F$12</f>
        <v>#VALUE!</v>
      </c>
      <c r="Q238" s="36" t="e">
        <f ca="1">SUMIFS(СВЦЭМ!$G$40:$G$783,СВЦЭМ!$A$40:$A$783,$A238,СВЦЭМ!$B$39:$B$789,Q$225)+'СЕТ СН'!$F$12</f>
        <v>#VALUE!</v>
      </c>
      <c r="R238" s="36" t="e">
        <f ca="1">SUMIFS(СВЦЭМ!$G$40:$G$783,СВЦЭМ!$A$40:$A$783,$A238,СВЦЭМ!$B$39:$B$789,R$225)+'СЕТ СН'!$F$12</f>
        <v>#VALUE!</v>
      </c>
      <c r="S238" s="36" t="e">
        <f ca="1">SUMIFS(СВЦЭМ!$G$40:$G$783,СВЦЭМ!$A$40:$A$783,$A238,СВЦЭМ!$B$39:$B$789,S$225)+'СЕТ СН'!$F$12</f>
        <v>#VALUE!</v>
      </c>
      <c r="T238" s="36" t="e">
        <f ca="1">SUMIFS(СВЦЭМ!$G$40:$G$783,СВЦЭМ!$A$40:$A$783,$A238,СВЦЭМ!$B$39:$B$789,T$225)+'СЕТ СН'!$F$12</f>
        <v>#VALUE!</v>
      </c>
      <c r="U238" s="36" t="e">
        <f ca="1">SUMIFS(СВЦЭМ!$G$40:$G$783,СВЦЭМ!$A$40:$A$783,$A238,СВЦЭМ!$B$39:$B$789,U$225)+'СЕТ СН'!$F$12</f>
        <v>#VALUE!</v>
      </c>
      <c r="V238" s="36" t="e">
        <f ca="1">SUMIFS(СВЦЭМ!$G$40:$G$783,СВЦЭМ!$A$40:$A$783,$A238,СВЦЭМ!$B$39:$B$789,V$225)+'СЕТ СН'!$F$12</f>
        <v>#VALUE!</v>
      </c>
      <c r="W238" s="36" t="e">
        <f ca="1">SUMIFS(СВЦЭМ!$G$40:$G$783,СВЦЭМ!$A$40:$A$783,$A238,СВЦЭМ!$B$39:$B$789,W$225)+'СЕТ СН'!$F$12</f>
        <v>#VALUE!</v>
      </c>
      <c r="X238" s="36" t="e">
        <f ca="1">SUMIFS(СВЦЭМ!$G$40:$G$783,СВЦЭМ!$A$40:$A$783,$A238,СВЦЭМ!$B$39:$B$789,X$225)+'СЕТ СН'!$F$12</f>
        <v>#VALUE!</v>
      </c>
      <c r="Y238" s="36" t="e">
        <f ca="1">SUMIFS(СВЦЭМ!$G$40:$G$783,СВЦЭМ!$A$40:$A$783,$A238,СВЦЭМ!$B$39:$B$789,Y$225)+'СЕТ СН'!$F$12</f>
        <v>#VALUE!</v>
      </c>
    </row>
    <row r="239" spans="1:27" ht="15.75" hidden="1" x14ac:dyDescent="0.2">
      <c r="A239" s="35">
        <f t="shared" si="6"/>
        <v>45640</v>
      </c>
      <c r="B239" s="36" t="e">
        <f ca="1">SUMIFS(СВЦЭМ!$G$40:$G$783,СВЦЭМ!$A$40:$A$783,$A239,СВЦЭМ!$B$39:$B$789,B$225)+'СЕТ СН'!$F$12</f>
        <v>#VALUE!</v>
      </c>
      <c r="C239" s="36" t="e">
        <f ca="1">SUMIFS(СВЦЭМ!$G$40:$G$783,СВЦЭМ!$A$40:$A$783,$A239,СВЦЭМ!$B$39:$B$789,C$225)+'СЕТ СН'!$F$12</f>
        <v>#VALUE!</v>
      </c>
      <c r="D239" s="36" t="e">
        <f ca="1">SUMIFS(СВЦЭМ!$G$40:$G$783,СВЦЭМ!$A$40:$A$783,$A239,СВЦЭМ!$B$39:$B$789,D$225)+'СЕТ СН'!$F$12</f>
        <v>#VALUE!</v>
      </c>
      <c r="E239" s="36" t="e">
        <f ca="1">SUMIFS(СВЦЭМ!$G$40:$G$783,СВЦЭМ!$A$40:$A$783,$A239,СВЦЭМ!$B$39:$B$789,E$225)+'СЕТ СН'!$F$12</f>
        <v>#VALUE!</v>
      </c>
      <c r="F239" s="36" t="e">
        <f ca="1">SUMIFS(СВЦЭМ!$G$40:$G$783,СВЦЭМ!$A$40:$A$783,$A239,СВЦЭМ!$B$39:$B$789,F$225)+'СЕТ СН'!$F$12</f>
        <v>#VALUE!</v>
      </c>
      <c r="G239" s="36" t="e">
        <f ca="1">SUMIFS(СВЦЭМ!$G$40:$G$783,СВЦЭМ!$A$40:$A$783,$A239,СВЦЭМ!$B$39:$B$789,G$225)+'СЕТ СН'!$F$12</f>
        <v>#VALUE!</v>
      </c>
      <c r="H239" s="36" t="e">
        <f ca="1">SUMIFS(СВЦЭМ!$G$40:$G$783,СВЦЭМ!$A$40:$A$783,$A239,СВЦЭМ!$B$39:$B$789,H$225)+'СЕТ СН'!$F$12</f>
        <v>#VALUE!</v>
      </c>
      <c r="I239" s="36" t="e">
        <f ca="1">SUMIFS(СВЦЭМ!$G$40:$G$783,СВЦЭМ!$A$40:$A$783,$A239,СВЦЭМ!$B$39:$B$789,I$225)+'СЕТ СН'!$F$12</f>
        <v>#VALUE!</v>
      </c>
      <c r="J239" s="36" t="e">
        <f ca="1">SUMIFS(СВЦЭМ!$G$40:$G$783,СВЦЭМ!$A$40:$A$783,$A239,СВЦЭМ!$B$39:$B$789,J$225)+'СЕТ СН'!$F$12</f>
        <v>#VALUE!</v>
      </c>
      <c r="K239" s="36" t="e">
        <f ca="1">SUMIFS(СВЦЭМ!$G$40:$G$783,СВЦЭМ!$A$40:$A$783,$A239,СВЦЭМ!$B$39:$B$789,K$225)+'СЕТ СН'!$F$12</f>
        <v>#VALUE!</v>
      </c>
      <c r="L239" s="36" t="e">
        <f ca="1">SUMIFS(СВЦЭМ!$G$40:$G$783,СВЦЭМ!$A$40:$A$783,$A239,СВЦЭМ!$B$39:$B$789,L$225)+'СЕТ СН'!$F$12</f>
        <v>#VALUE!</v>
      </c>
      <c r="M239" s="36" t="e">
        <f ca="1">SUMIFS(СВЦЭМ!$G$40:$G$783,СВЦЭМ!$A$40:$A$783,$A239,СВЦЭМ!$B$39:$B$789,M$225)+'СЕТ СН'!$F$12</f>
        <v>#VALUE!</v>
      </c>
      <c r="N239" s="36" t="e">
        <f ca="1">SUMIFS(СВЦЭМ!$G$40:$G$783,СВЦЭМ!$A$40:$A$783,$A239,СВЦЭМ!$B$39:$B$789,N$225)+'СЕТ СН'!$F$12</f>
        <v>#VALUE!</v>
      </c>
      <c r="O239" s="36" t="e">
        <f ca="1">SUMIFS(СВЦЭМ!$G$40:$G$783,СВЦЭМ!$A$40:$A$783,$A239,СВЦЭМ!$B$39:$B$789,O$225)+'СЕТ СН'!$F$12</f>
        <v>#VALUE!</v>
      </c>
      <c r="P239" s="36" t="e">
        <f ca="1">SUMIFS(СВЦЭМ!$G$40:$G$783,СВЦЭМ!$A$40:$A$783,$A239,СВЦЭМ!$B$39:$B$789,P$225)+'СЕТ СН'!$F$12</f>
        <v>#VALUE!</v>
      </c>
      <c r="Q239" s="36" t="e">
        <f ca="1">SUMIFS(СВЦЭМ!$G$40:$G$783,СВЦЭМ!$A$40:$A$783,$A239,СВЦЭМ!$B$39:$B$789,Q$225)+'СЕТ СН'!$F$12</f>
        <v>#VALUE!</v>
      </c>
      <c r="R239" s="36" t="e">
        <f ca="1">SUMIFS(СВЦЭМ!$G$40:$G$783,СВЦЭМ!$A$40:$A$783,$A239,СВЦЭМ!$B$39:$B$789,R$225)+'СЕТ СН'!$F$12</f>
        <v>#VALUE!</v>
      </c>
      <c r="S239" s="36" t="e">
        <f ca="1">SUMIFS(СВЦЭМ!$G$40:$G$783,СВЦЭМ!$A$40:$A$783,$A239,СВЦЭМ!$B$39:$B$789,S$225)+'СЕТ СН'!$F$12</f>
        <v>#VALUE!</v>
      </c>
      <c r="T239" s="36" t="e">
        <f ca="1">SUMIFS(СВЦЭМ!$G$40:$G$783,СВЦЭМ!$A$40:$A$783,$A239,СВЦЭМ!$B$39:$B$789,T$225)+'СЕТ СН'!$F$12</f>
        <v>#VALUE!</v>
      </c>
      <c r="U239" s="36" t="e">
        <f ca="1">SUMIFS(СВЦЭМ!$G$40:$G$783,СВЦЭМ!$A$40:$A$783,$A239,СВЦЭМ!$B$39:$B$789,U$225)+'СЕТ СН'!$F$12</f>
        <v>#VALUE!</v>
      </c>
      <c r="V239" s="36" t="e">
        <f ca="1">SUMIFS(СВЦЭМ!$G$40:$G$783,СВЦЭМ!$A$40:$A$783,$A239,СВЦЭМ!$B$39:$B$789,V$225)+'СЕТ СН'!$F$12</f>
        <v>#VALUE!</v>
      </c>
      <c r="W239" s="36" t="e">
        <f ca="1">SUMIFS(СВЦЭМ!$G$40:$G$783,СВЦЭМ!$A$40:$A$783,$A239,СВЦЭМ!$B$39:$B$789,W$225)+'СЕТ СН'!$F$12</f>
        <v>#VALUE!</v>
      </c>
      <c r="X239" s="36" t="e">
        <f ca="1">SUMIFS(СВЦЭМ!$G$40:$G$783,СВЦЭМ!$A$40:$A$783,$A239,СВЦЭМ!$B$39:$B$789,X$225)+'СЕТ СН'!$F$12</f>
        <v>#VALUE!</v>
      </c>
      <c r="Y239" s="36" t="e">
        <f ca="1">SUMIFS(СВЦЭМ!$G$40:$G$783,СВЦЭМ!$A$40:$A$783,$A239,СВЦЭМ!$B$39:$B$789,Y$225)+'СЕТ СН'!$F$12</f>
        <v>#VALUE!</v>
      </c>
    </row>
    <row r="240" spans="1:27" ht="15.75" hidden="1" x14ac:dyDescent="0.2">
      <c r="A240" s="35">
        <f t="shared" si="6"/>
        <v>45641</v>
      </c>
      <c r="B240" s="36" t="e">
        <f ca="1">SUMIFS(СВЦЭМ!$G$40:$G$783,СВЦЭМ!$A$40:$A$783,$A240,СВЦЭМ!$B$39:$B$789,B$225)+'СЕТ СН'!$F$12</f>
        <v>#VALUE!</v>
      </c>
      <c r="C240" s="36" t="e">
        <f ca="1">SUMIFS(СВЦЭМ!$G$40:$G$783,СВЦЭМ!$A$40:$A$783,$A240,СВЦЭМ!$B$39:$B$789,C$225)+'СЕТ СН'!$F$12</f>
        <v>#VALUE!</v>
      </c>
      <c r="D240" s="36" t="e">
        <f ca="1">SUMIFS(СВЦЭМ!$G$40:$G$783,СВЦЭМ!$A$40:$A$783,$A240,СВЦЭМ!$B$39:$B$789,D$225)+'СЕТ СН'!$F$12</f>
        <v>#VALUE!</v>
      </c>
      <c r="E240" s="36" t="e">
        <f ca="1">SUMIFS(СВЦЭМ!$G$40:$G$783,СВЦЭМ!$A$40:$A$783,$A240,СВЦЭМ!$B$39:$B$789,E$225)+'СЕТ СН'!$F$12</f>
        <v>#VALUE!</v>
      </c>
      <c r="F240" s="36" t="e">
        <f ca="1">SUMIFS(СВЦЭМ!$G$40:$G$783,СВЦЭМ!$A$40:$A$783,$A240,СВЦЭМ!$B$39:$B$789,F$225)+'СЕТ СН'!$F$12</f>
        <v>#VALUE!</v>
      </c>
      <c r="G240" s="36" t="e">
        <f ca="1">SUMIFS(СВЦЭМ!$G$40:$G$783,СВЦЭМ!$A$40:$A$783,$A240,СВЦЭМ!$B$39:$B$789,G$225)+'СЕТ СН'!$F$12</f>
        <v>#VALUE!</v>
      </c>
      <c r="H240" s="36" t="e">
        <f ca="1">SUMIFS(СВЦЭМ!$G$40:$G$783,СВЦЭМ!$A$40:$A$783,$A240,СВЦЭМ!$B$39:$B$789,H$225)+'СЕТ СН'!$F$12</f>
        <v>#VALUE!</v>
      </c>
      <c r="I240" s="36" t="e">
        <f ca="1">SUMIFS(СВЦЭМ!$G$40:$G$783,СВЦЭМ!$A$40:$A$783,$A240,СВЦЭМ!$B$39:$B$789,I$225)+'СЕТ СН'!$F$12</f>
        <v>#VALUE!</v>
      </c>
      <c r="J240" s="36" t="e">
        <f ca="1">SUMIFS(СВЦЭМ!$G$40:$G$783,СВЦЭМ!$A$40:$A$783,$A240,СВЦЭМ!$B$39:$B$789,J$225)+'СЕТ СН'!$F$12</f>
        <v>#VALUE!</v>
      </c>
      <c r="K240" s="36" t="e">
        <f ca="1">SUMIFS(СВЦЭМ!$G$40:$G$783,СВЦЭМ!$A$40:$A$783,$A240,СВЦЭМ!$B$39:$B$789,K$225)+'СЕТ СН'!$F$12</f>
        <v>#VALUE!</v>
      </c>
      <c r="L240" s="36" t="e">
        <f ca="1">SUMIFS(СВЦЭМ!$G$40:$G$783,СВЦЭМ!$A$40:$A$783,$A240,СВЦЭМ!$B$39:$B$789,L$225)+'СЕТ СН'!$F$12</f>
        <v>#VALUE!</v>
      </c>
      <c r="M240" s="36" t="e">
        <f ca="1">SUMIFS(СВЦЭМ!$G$40:$G$783,СВЦЭМ!$A$40:$A$783,$A240,СВЦЭМ!$B$39:$B$789,M$225)+'СЕТ СН'!$F$12</f>
        <v>#VALUE!</v>
      </c>
      <c r="N240" s="36" t="e">
        <f ca="1">SUMIFS(СВЦЭМ!$G$40:$G$783,СВЦЭМ!$A$40:$A$783,$A240,СВЦЭМ!$B$39:$B$789,N$225)+'СЕТ СН'!$F$12</f>
        <v>#VALUE!</v>
      </c>
      <c r="O240" s="36" t="e">
        <f ca="1">SUMIFS(СВЦЭМ!$G$40:$G$783,СВЦЭМ!$A$40:$A$783,$A240,СВЦЭМ!$B$39:$B$789,O$225)+'СЕТ СН'!$F$12</f>
        <v>#VALUE!</v>
      </c>
      <c r="P240" s="36" t="e">
        <f ca="1">SUMIFS(СВЦЭМ!$G$40:$G$783,СВЦЭМ!$A$40:$A$783,$A240,СВЦЭМ!$B$39:$B$789,P$225)+'СЕТ СН'!$F$12</f>
        <v>#VALUE!</v>
      </c>
      <c r="Q240" s="36" t="e">
        <f ca="1">SUMIFS(СВЦЭМ!$G$40:$G$783,СВЦЭМ!$A$40:$A$783,$A240,СВЦЭМ!$B$39:$B$789,Q$225)+'СЕТ СН'!$F$12</f>
        <v>#VALUE!</v>
      </c>
      <c r="R240" s="36" t="e">
        <f ca="1">SUMIFS(СВЦЭМ!$G$40:$G$783,СВЦЭМ!$A$40:$A$783,$A240,СВЦЭМ!$B$39:$B$789,R$225)+'СЕТ СН'!$F$12</f>
        <v>#VALUE!</v>
      </c>
      <c r="S240" s="36" t="e">
        <f ca="1">SUMIFS(СВЦЭМ!$G$40:$G$783,СВЦЭМ!$A$40:$A$783,$A240,СВЦЭМ!$B$39:$B$789,S$225)+'СЕТ СН'!$F$12</f>
        <v>#VALUE!</v>
      </c>
      <c r="T240" s="36" t="e">
        <f ca="1">SUMIFS(СВЦЭМ!$G$40:$G$783,СВЦЭМ!$A$40:$A$783,$A240,СВЦЭМ!$B$39:$B$789,T$225)+'СЕТ СН'!$F$12</f>
        <v>#VALUE!</v>
      </c>
      <c r="U240" s="36" t="e">
        <f ca="1">SUMIFS(СВЦЭМ!$G$40:$G$783,СВЦЭМ!$A$40:$A$783,$A240,СВЦЭМ!$B$39:$B$789,U$225)+'СЕТ СН'!$F$12</f>
        <v>#VALUE!</v>
      </c>
      <c r="V240" s="36" t="e">
        <f ca="1">SUMIFS(СВЦЭМ!$G$40:$G$783,СВЦЭМ!$A$40:$A$783,$A240,СВЦЭМ!$B$39:$B$789,V$225)+'СЕТ СН'!$F$12</f>
        <v>#VALUE!</v>
      </c>
      <c r="W240" s="36" t="e">
        <f ca="1">SUMIFS(СВЦЭМ!$G$40:$G$783,СВЦЭМ!$A$40:$A$783,$A240,СВЦЭМ!$B$39:$B$789,W$225)+'СЕТ СН'!$F$12</f>
        <v>#VALUE!</v>
      </c>
      <c r="X240" s="36" t="e">
        <f ca="1">SUMIFS(СВЦЭМ!$G$40:$G$783,СВЦЭМ!$A$40:$A$783,$A240,СВЦЭМ!$B$39:$B$789,X$225)+'СЕТ СН'!$F$12</f>
        <v>#VALUE!</v>
      </c>
      <c r="Y240" s="36" t="e">
        <f ca="1">SUMIFS(СВЦЭМ!$G$40:$G$783,СВЦЭМ!$A$40:$A$783,$A240,СВЦЭМ!$B$39:$B$789,Y$225)+'СЕТ СН'!$F$12</f>
        <v>#VALUE!</v>
      </c>
    </row>
    <row r="241" spans="1:25" ht="15.75" hidden="1" x14ac:dyDescent="0.2">
      <c r="A241" s="35">
        <f t="shared" si="6"/>
        <v>45642</v>
      </c>
      <c r="B241" s="36" t="e">
        <f ca="1">SUMIFS(СВЦЭМ!$G$40:$G$783,СВЦЭМ!$A$40:$A$783,$A241,СВЦЭМ!$B$39:$B$789,B$225)+'СЕТ СН'!$F$12</f>
        <v>#VALUE!</v>
      </c>
      <c r="C241" s="36" t="e">
        <f ca="1">SUMIFS(СВЦЭМ!$G$40:$G$783,СВЦЭМ!$A$40:$A$783,$A241,СВЦЭМ!$B$39:$B$789,C$225)+'СЕТ СН'!$F$12</f>
        <v>#VALUE!</v>
      </c>
      <c r="D241" s="36" t="e">
        <f ca="1">SUMIFS(СВЦЭМ!$G$40:$G$783,СВЦЭМ!$A$40:$A$783,$A241,СВЦЭМ!$B$39:$B$789,D$225)+'СЕТ СН'!$F$12</f>
        <v>#VALUE!</v>
      </c>
      <c r="E241" s="36" t="e">
        <f ca="1">SUMIFS(СВЦЭМ!$G$40:$G$783,СВЦЭМ!$A$40:$A$783,$A241,СВЦЭМ!$B$39:$B$789,E$225)+'СЕТ СН'!$F$12</f>
        <v>#VALUE!</v>
      </c>
      <c r="F241" s="36" t="e">
        <f ca="1">SUMIFS(СВЦЭМ!$G$40:$G$783,СВЦЭМ!$A$40:$A$783,$A241,СВЦЭМ!$B$39:$B$789,F$225)+'СЕТ СН'!$F$12</f>
        <v>#VALUE!</v>
      </c>
      <c r="G241" s="36" t="e">
        <f ca="1">SUMIFS(СВЦЭМ!$G$40:$G$783,СВЦЭМ!$A$40:$A$783,$A241,СВЦЭМ!$B$39:$B$789,G$225)+'СЕТ СН'!$F$12</f>
        <v>#VALUE!</v>
      </c>
      <c r="H241" s="36" t="e">
        <f ca="1">SUMIFS(СВЦЭМ!$G$40:$G$783,СВЦЭМ!$A$40:$A$783,$A241,СВЦЭМ!$B$39:$B$789,H$225)+'СЕТ СН'!$F$12</f>
        <v>#VALUE!</v>
      </c>
      <c r="I241" s="36" t="e">
        <f ca="1">SUMIFS(СВЦЭМ!$G$40:$G$783,СВЦЭМ!$A$40:$A$783,$A241,СВЦЭМ!$B$39:$B$789,I$225)+'СЕТ СН'!$F$12</f>
        <v>#VALUE!</v>
      </c>
      <c r="J241" s="36" t="e">
        <f ca="1">SUMIFS(СВЦЭМ!$G$40:$G$783,СВЦЭМ!$A$40:$A$783,$A241,СВЦЭМ!$B$39:$B$789,J$225)+'СЕТ СН'!$F$12</f>
        <v>#VALUE!</v>
      </c>
      <c r="K241" s="36" t="e">
        <f ca="1">SUMIFS(СВЦЭМ!$G$40:$G$783,СВЦЭМ!$A$40:$A$783,$A241,СВЦЭМ!$B$39:$B$789,K$225)+'СЕТ СН'!$F$12</f>
        <v>#VALUE!</v>
      </c>
      <c r="L241" s="36" t="e">
        <f ca="1">SUMIFS(СВЦЭМ!$G$40:$G$783,СВЦЭМ!$A$40:$A$783,$A241,СВЦЭМ!$B$39:$B$789,L$225)+'СЕТ СН'!$F$12</f>
        <v>#VALUE!</v>
      </c>
      <c r="M241" s="36" t="e">
        <f ca="1">SUMIFS(СВЦЭМ!$G$40:$G$783,СВЦЭМ!$A$40:$A$783,$A241,СВЦЭМ!$B$39:$B$789,M$225)+'СЕТ СН'!$F$12</f>
        <v>#VALUE!</v>
      </c>
      <c r="N241" s="36" t="e">
        <f ca="1">SUMIFS(СВЦЭМ!$G$40:$G$783,СВЦЭМ!$A$40:$A$783,$A241,СВЦЭМ!$B$39:$B$789,N$225)+'СЕТ СН'!$F$12</f>
        <v>#VALUE!</v>
      </c>
      <c r="O241" s="36" t="e">
        <f ca="1">SUMIFS(СВЦЭМ!$G$40:$G$783,СВЦЭМ!$A$40:$A$783,$A241,СВЦЭМ!$B$39:$B$789,O$225)+'СЕТ СН'!$F$12</f>
        <v>#VALUE!</v>
      </c>
      <c r="P241" s="36" t="e">
        <f ca="1">SUMIFS(СВЦЭМ!$G$40:$G$783,СВЦЭМ!$A$40:$A$783,$A241,СВЦЭМ!$B$39:$B$789,P$225)+'СЕТ СН'!$F$12</f>
        <v>#VALUE!</v>
      </c>
      <c r="Q241" s="36" t="e">
        <f ca="1">SUMIFS(СВЦЭМ!$G$40:$G$783,СВЦЭМ!$A$40:$A$783,$A241,СВЦЭМ!$B$39:$B$789,Q$225)+'СЕТ СН'!$F$12</f>
        <v>#VALUE!</v>
      </c>
      <c r="R241" s="36" t="e">
        <f ca="1">SUMIFS(СВЦЭМ!$G$40:$G$783,СВЦЭМ!$A$40:$A$783,$A241,СВЦЭМ!$B$39:$B$789,R$225)+'СЕТ СН'!$F$12</f>
        <v>#VALUE!</v>
      </c>
      <c r="S241" s="36" t="e">
        <f ca="1">SUMIFS(СВЦЭМ!$G$40:$G$783,СВЦЭМ!$A$40:$A$783,$A241,СВЦЭМ!$B$39:$B$789,S$225)+'СЕТ СН'!$F$12</f>
        <v>#VALUE!</v>
      </c>
      <c r="T241" s="36" t="e">
        <f ca="1">SUMIFS(СВЦЭМ!$G$40:$G$783,СВЦЭМ!$A$40:$A$783,$A241,СВЦЭМ!$B$39:$B$789,T$225)+'СЕТ СН'!$F$12</f>
        <v>#VALUE!</v>
      </c>
      <c r="U241" s="36" t="e">
        <f ca="1">SUMIFS(СВЦЭМ!$G$40:$G$783,СВЦЭМ!$A$40:$A$783,$A241,СВЦЭМ!$B$39:$B$789,U$225)+'СЕТ СН'!$F$12</f>
        <v>#VALUE!</v>
      </c>
      <c r="V241" s="36" t="e">
        <f ca="1">SUMIFS(СВЦЭМ!$G$40:$G$783,СВЦЭМ!$A$40:$A$783,$A241,СВЦЭМ!$B$39:$B$789,V$225)+'СЕТ СН'!$F$12</f>
        <v>#VALUE!</v>
      </c>
      <c r="W241" s="36" t="e">
        <f ca="1">SUMIFS(СВЦЭМ!$G$40:$G$783,СВЦЭМ!$A$40:$A$783,$A241,СВЦЭМ!$B$39:$B$789,W$225)+'СЕТ СН'!$F$12</f>
        <v>#VALUE!</v>
      </c>
      <c r="X241" s="36" t="e">
        <f ca="1">SUMIFS(СВЦЭМ!$G$40:$G$783,СВЦЭМ!$A$40:$A$783,$A241,СВЦЭМ!$B$39:$B$789,X$225)+'СЕТ СН'!$F$12</f>
        <v>#VALUE!</v>
      </c>
      <c r="Y241" s="36" t="e">
        <f ca="1">SUMIFS(СВЦЭМ!$G$40:$G$783,СВЦЭМ!$A$40:$A$783,$A241,СВЦЭМ!$B$39:$B$789,Y$225)+'СЕТ СН'!$F$12</f>
        <v>#VALUE!</v>
      </c>
    </row>
    <row r="242" spans="1:25" ht="15.75" hidden="1" x14ac:dyDescent="0.2">
      <c r="A242" s="35">
        <f t="shared" si="6"/>
        <v>45643</v>
      </c>
      <c r="B242" s="36" t="e">
        <f ca="1">SUMIFS(СВЦЭМ!$G$40:$G$783,СВЦЭМ!$A$40:$A$783,$A242,СВЦЭМ!$B$39:$B$789,B$225)+'СЕТ СН'!$F$12</f>
        <v>#VALUE!</v>
      </c>
      <c r="C242" s="36" t="e">
        <f ca="1">SUMIFS(СВЦЭМ!$G$40:$G$783,СВЦЭМ!$A$40:$A$783,$A242,СВЦЭМ!$B$39:$B$789,C$225)+'СЕТ СН'!$F$12</f>
        <v>#VALUE!</v>
      </c>
      <c r="D242" s="36" t="e">
        <f ca="1">SUMIFS(СВЦЭМ!$G$40:$G$783,СВЦЭМ!$A$40:$A$783,$A242,СВЦЭМ!$B$39:$B$789,D$225)+'СЕТ СН'!$F$12</f>
        <v>#VALUE!</v>
      </c>
      <c r="E242" s="36" t="e">
        <f ca="1">SUMIFS(СВЦЭМ!$G$40:$G$783,СВЦЭМ!$A$40:$A$783,$A242,СВЦЭМ!$B$39:$B$789,E$225)+'СЕТ СН'!$F$12</f>
        <v>#VALUE!</v>
      </c>
      <c r="F242" s="36" t="e">
        <f ca="1">SUMIFS(СВЦЭМ!$G$40:$G$783,СВЦЭМ!$A$40:$A$783,$A242,СВЦЭМ!$B$39:$B$789,F$225)+'СЕТ СН'!$F$12</f>
        <v>#VALUE!</v>
      </c>
      <c r="G242" s="36" t="e">
        <f ca="1">SUMIFS(СВЦЭМ!$G$40:$G$783,СВЦЭМ!$A$40:$A$783,$A242,СВЦЭМ!$B$39:$B$789,G$225)+'СЕТ СН'!$F$12</f>
        <v>#VALUE!</v>
      </c>
      <c r="H242" s="36" t="e">
        <f ca="1">SUMIFS(СВЦЭМ!$G$40:$G$783,СВЦЭМ!$A$40:$A$783,$A242,СВЦЭМ!$B$39:$B$789,H$225)+'СЕТ СН'!$F$12</f>
        <v>#VALUE!</v>
      </c>
      <c r="I242" s="36" t="e">
        <f ca="1">SUMIFS(СВЦЭМ!$G$40:$G$783,СВЦЭМ!$A$40:$A$783,$A242,СВЦЭМ!$B$39:$B$789,I$225)+'СЕТ СН'!$F$12</f>
        <v>#VALUE!</v>
      </c>
      <c r="J242" s="36" t="e">
        <f ca="1">SUMIFS(СВЦЭМ!$G$40:$G$783,СВЦЭМ!$A$40:$A$783,$A242,СВЦЭМ!$B$39:$B$789,J$225)+'СЕТ СН'!$F$12</f>
        <v>#VALUE!</v>
      </c>
      <c r="K242" s="36" t="e">
        <f ca="1">SUMIFS(СВЦЭМ!$G$40:$G$783,СВЦЭМ!$A$40:$A$783,$A242,СВЦЭМ!$B$39:$B$789,K$225)+'СЕТ СН'!$F$12</f>
        <v>#VALUE!</v>
      </c>
      <c r="L242" s="36" t="e">
        <f ca="1">SUMIFS(СВЦЭМ!$G$40:$G$783,СВЦЭМ!$A$40:$A$783,$A242,СВЦЭМ!$B$39:$B$789,L$225)+'СЕТ СН'!$F$12</f>
        <v>#VALUE!</v>
      </c>
      <c r="M242" s="36" t="e">
        <f ca="1">SUMIFS(СВЦЭМ!$G$40:$G$783,СВЦЭМ!$A$40:$A$783,$A242,СВЦЭМ!$B$39:$B$789,M$225)+'СЕТ СН'!$F$12</f>
        <v>#VALUE!</v>
      </c>
      <c r="N242" s="36" t="e">
        <f ca="1">SUMIFS(СВЦЭМ!$G$40:$G$783,СВЦЭМ!$A$40:$A$783,$A242,СВЦЭМ!$B$39:$B$789,N$225)+'СЕТ СН'!$F$12</f>
        <v>#VALUE!</v>
      </c>
      <c r="O242" s="36" t="e">
        <f ca="1">SUMIFS(СВЦЭМ!$G$40:$G$783,СВЦЭМ!$A$40:$A$783,$A242,СВЦЭМ!$B$39:$B$789,O$225)+'СЕТ СН'!$F$12</f>
        <v>#VALUE!</v>
      </c>
      <c r="P242" s="36" t="e">
        <f ca="1">SUMIFS(СВЦЭМ!$G$40:$G$783,СВЦЭМ!$A$40:$A$783,$A242,СВЦЭМ!$B$39:$B$789,P$225)+'СЕТ СН'!$F$12</f>
        <v>#VALUE!</v>
      </c>
      <c r="Q242" s="36" t="e">
        <f ca="1">SUMIFS(СВЦЭМ!$G$40:$G$783,СВЦЭМ!$A$40:$A$783,$A242,СВЦЭМ!$B$39:$B$789,Q$225)+'СЕТ СН'!$F$12</f>
        <v>#VALUE!</v>
      </c>
      <c r="R242" s="36" t="e">
        <f ca="1">SUMIFS(СВЦЭМ!$G$40:$G$783,СВЦЭМ!$A$40:$A$783,$A242,СВЦЭМ!$B$39:$B$789,R$225)+'СЕТ СН'!$F$12</f>
        <v>#VALUE!</v>
      </c>
      <c r="S242" s="36" t="e">
        <f ca="1">SUMIFS(СВЦЭМ!$G$40:$G$783,СВЦЭМ!$A$40:$A$783,$A242,СВЦЭМ!$B$39:$B$789,S$225)+'СЕТ СН'!$F$12</f>
        <v>#VALUE!</v>
      </c>
      <c r="T242" s="36" t="e">
        <f ca="1">SUMIFS(СВЦЭМ!$G$40:$G$783,СВЦЭМ!$A$40:$A$783,$A242,СВЦЭМ!$B$39:$B$789,T$225)+'СЕТ СН'!$F$12</f>
        <v>#VALUE!</v>
      </c>
      <c r="U242" s="36" t="e">
        <f ca="1">SUMIFS(СВЦЭМ!$G$40:$G$783,СВЦЭМ!$A$40:$A$783,$A242,СВЦЭМ!$B$39:$B$789,U$225)+'СЕТ СН'!$F$12</f>
        <v>#VALUE!</v>
      </c>
      <c r="V242" s="36" t="e">
        <f ca="1">SUMIFS(СВЦЭМ!$G$40:$G$783,СВЦЭМ!$A$40:$A$783,$A242,СВЦЭМ!$B$39:$B$789,V$225)+'СЕТ СН'!$F$12</f>
        <v>#VALUE!</v>
      </c>
      <c r="W242" s="36" t="e">
        <f ca="1">SUMIFS(СВЦЭМ!$G$40:$G$783,СВЦЭМ!$A$40:$A$783,$A242,СВЦЭМ!$B$39:$B$789,W$225)+'СЕТ СН'!$F$12</f>
        <v>#VALUE!</v>
      </c>
      <c r="X242" s="36" t="e">
        <f ca="1">SUMIFS(СВЦЭМ!$G$40:$G$783,СВЦЭМ!$A$40:$A$783,$A242,СВЦЭМ!$B$39:$B$789,X$225)+'СЕТ СН'!$F$12</f>
        <v>#VALUE!</v>
      </c>
      <c r="Y242" s="36" t="e">
        <f ca="1">SUMIFS(СВЦЭМ!$G$40:$G$783,СВЦЭМ!$A$40:$A$783,$A242,СВЦЭМ!$B$39:$B$789,Y$225)+'СЕТ СН'!$F$12</f>
        <v>#VALUE!</v>
      </c>
    </row>
    <row r="243" spans="1:25" ht="15.75" hidden="1" x14ac:dyDescent="0.2">
      <c r="A243" s="35">
        <f t="shared" si="6"/>
        <v>45644</v>
      </c>
      <c r="B243" s="36" t="e">
        <f ca="1">SUMIFS(СВЦЭМ!$G$40:$G$783,СВЦЭМ!$A$40:$A$783,$A243,СВЦЭМ!$B$39:$B$789,B$225)+'СЕТ СН'!$F$12</f>
        <v>#VALUE!</v>
      </c>
      <c r="C243" s="36" t="e">
        <f ca="1">SUMIFS(СВЦЭМ!$G$40:$G$783,СВЦЭМ!$A$40:$A$783,$A243,СВЦЭМ!$B$39:$B$789,C$225)+'СЕТ СН'!$F$12</f>
        <v>#VALUE!</v>
      </c>
      <c r="D243" s="36" t="e">
        <f ca="1">SUMIFS(СВЦЭМ!$G$40:$G$783,СВЦЭМ!$A$40:$A$783,$A243,СВЦЭМ!$B$39:$B$789,D$225)+'СЕТ СН'!$F$12</f>
        <v>#VALUE!</v>
      </c>
      <c r="E243" s="36" t="e">
        <f ca="1">SUMIFS(СВЦЭМ!$G$40:$G$783,СВЦЭМ!$A$40:$A$783,$A243,СВЦЭМ!$B$39:$B$789,E$225)+'СЕТ СН'!$F$12</f>
        <v>#VALUE!</v>
      </c>
      <c r="F243" s="36" t="e">
        <f ca="1">SUMIFS(СВЦЭМ!$G$40:$G$783,СВЦЭМ!$A$40:$A$783,$A243,СВЦЭМ!$B$39:$B$789,F$225)+'СЕТ СН'!$F$12</f>
        <v>#VALUE!</v>
      </c>
      <c r="G243" s="36" t="e">
        <f ca="1">SUMIFS(СВЦЭМ!$G$40:$G$783,СВЦЭМ!$A$40:$A$783,$A243,СВЦЭМ!$B$39:$B$789,G$225)+'СЕТ СН'!$F$12</f>
        <v>#VALUE!</v>
      </c>
      <c r="H243" s="36" t="e">
        <f ca="1">SUMIFS(СВЦЭМ!$G$40:$G$783,СВЦЭМ!$A$40:$A$783,$A243,СВЦЭМ!$B$39:$B$789,H$225)+'СЕТ СН'!$F$12</f>
        <v>#VALUE!</v>
      </c>
      <c r="I243" s="36" t="e">
        <f ca="1">SUMIFS(СВЦЭМ!$G$40:$G$783,СВЦЭМ!$A$40:$A$783,$A243,СВЦЭМ!$B$39:$B$789,I$225)+'СЕТ СН'!$F$12</f>
        <v>#VALUE!</v>
      </c>
      <c r="J243" s="36" t="e">
        <f ca="1">SUMIFS(СВЦЭМ!$G$40:$G$783,СВЦЭМ!$A$40:$A$783,$A243,СВЦЭМ!$B$39:$B$789,J$225)+'СЕТ СН'!$F$12</f>
        <v>#VALUE!</v>
      </c>
      <c r="K243" s="36" t="e">
        <f ca="1">SUMIFS(СВЦЭМ!$G$40:$G$783,СВЦЭМ!$A$40:$A$783,$A243,СВЦЭМ!$B$39:$B$789,K$225)+'СЕТ СН'!$F$12</f>
        <v>#VALUE!</v>
      </c>
      <c r="L243" s="36" t="e">
        <f ca="1">SUMIFS(СВЦЭМ!$G$40:$G$783,СВЦЭМ!$A$40:$A$783,$A243,СВЦЭМ!$B$39:$B$789,L$225)+'СЕТ СН'!$F$12</f>
        <v>#VALUE!</v>
      </c>
      <c r="M243" s="36" t="e">
        <f ca="1">SUMIFS(СВЦЭМ!$G$40:$G$783,СВЦЭМ!$A$40:$A$783,$A243,СВЦЭМ!$B$39:$B$789,M$225)+'СЕТ СН'!$F$12</f>
        <v>#VALUE!</v>
      </c>
      <c r="N243" s="36" t="e">
        <f ca="1">SUMIFS(СВЦЭМ!$G$40:$G$783,СВЦЭМ!$A$40:$A$783,$A243,СВЦЭМ!$B$39:$B$789,N$225)+'СЕТ СН'!$F$12</f>
        <v>#VALUE!</v>
      </c>
      <c r="O243" s="36" t="e">
        <f ca="1">SUMIFS(СВЦЭМ!$G$40:$G$783,СВЦЭМ!$A$40:$A$783,$A243,СВЦЭМ!$B$39:$B$789,O$225)+'СЕТ СН'!$F$12</f>
        <v>#VALUE!</v>
      </c>
      <c r="P243" s="36" t="e">
        <f ca="1">SUMIFS(СВЦЭМ!$G$40:$G$783,СВЦЭМ!$A$40:$A$783,$A243,СВЦЭМ!$B$39:$B$789,P$225)+'СЕТ СН'!$F$12</f>
        <v>#VALUE!</v>
      </c>
      <c r="Q243" s="36" t="e">
        <f ca="1">SUMIFS(СВЦЭМ!$G$40:$G$783,СВЦЭМ!$A$40:$A$783,$A243,СВЦЭМ!$B$39:$B$789,Q$225)+'СЕТ СН'!$F$12</f>
        <v>#VALUE!</v>
      </c>
      <c r="R243" s="36" t="e">
        <f ca="1">SUMIFS(СВЦЭМ!$G$40:$G$783,СВЦЭМ!$A$40:$A$783,$A243,СВЦЭМ!$B$39:$B$789,R$225)+'СЕТ СН'!$F$12</f>
        <v>#VALUE!</v>
      </c>
      <c r="S243" s="36" t="e">
        <f ca="1">SUMIFS(СВЦЭМ!$G$40:$G$783,СВЦЭМ!$A$40:$A$783,$A243,СВЦЭМ!$B$39:$B$789,S$225)+'СЕТ СН'!$F$12</f>
        <v>#VALUE!</v>
      </c>
      <c r="T243" s="36" t="e">
        <f ca="1">SUMIFS(СВЦЭМ!$G$40:$G$783,СВЦЭМ!$A$40:$A$783,$A243,СВЦЭМ!$B$39:$B$789,T$225)+'СЕТ СН'!$F$12</f>
        <v>#VALUE!</v>
      </c>
      <c r="U243" s="36" t="e">
        <f ca="1">SUMIFS(СВЦЭМ!$G$40:$G$783,СВЦЭМ!$A$40:$A$783,$A243,СВЦЭМ!$B$39:$B$789,U$225)+'СЕТ СН'!$F$12</f>
        <v>#VALUE!</v>
      </c>
      <c r="V243" s="36" t="e">
        <f ca="1">SUMIFS(СВЦЭМ!$G$40:$G$783,СВЦЭМ!$A$40:$A$783,$A243,СВЦЭМ!$B$39:$B$789,V$225)+'СЕТ СН'!$F$12</f>
        <v>#VALUE!</v>
      </c>
      <c r="W243" s="36" t="e">
        <f ca="1">SUMIFS(СВЦЭМ!$G$40:$G$783,СВЦЭМ!$A$40:$A$783,$A243,СВЦЭМ!$B$39:$B$789,W$225)+'СЕТ СН'!$F$12</f>
        <v>#VALUE!</v>
      </c>
      <c r="X243" s="36" t="e">
        <f ca="1">SUMIFS(СВЦЭМ!$G$40:$G$783,СВЦЭМ!$A$40:$A$783,$A243,СВЦЭМ!$B$39:$B$789,X$225)+'СЕТ СН'!$F$12</f>
        <v>#VALUE!</v>
      </c>
      <c r="Y243" s="36" t="e">
        <f ca="1">SUMIFS(СВЦЭМ!$G$40:$G$783,СВЦЭМ!$A$40:$A$783,$A243,СВЦЭМ!$B$39:$B$789,Y$225)+'СЕТ СН'!$F$12</f>
        <v>#VALUE!</v>
      </c>
    </row>
    <row r="244" spans="1:25" ht="15.75" hidden="1" x14ac:dyDescent="0.2">
      <c r="A244" s="35">
        <f t="shared" si="6"/>
        <v>45645</v>
      </c>
      <c r="B244" s="36" t="e">
        <f ca="1">SUMIFS(СВЦЭМ!$G$40:$G$783,СВЦЭМ!$A$40:$A$783,$A244,СВЦЭМ!$B$39:$B$789,B$225)+'СЕТ СН'!$F$12</f>
        <v>#VALUE!</v>
      </c>
      <c r="C244" s="36" t="e">
        <f ca="1">SUMIFS(СВЦЭМ!$G$40:$G$783,СВЦЭМ!$A$40:$A$783,$A244,СВЦЭМ!$B$39:$B$789,C$225)+'СЕТ СН'!$F$12</f>
        <v>#VALUE!</v>
      </c>
      <c r="D244" s="36" t="e">
        <f ca="1">SUMIFS(СВЦЭМ!$G$40:$G$783,СВЦЭМ!$A$40:$A$783,$A244,СВЦЭМ!$B$39:$B$789,D$225)+'СЕТ СН'!$F$12</f>
        <v>#VALUE!</v>
      </c>
      <c r="E244" s="36" t="e">
        <f ca="1">SUMIFS(СВЦЭМ!$G$40:$G$783,СВЦЭМ!$A$40:$A$783,$A244,СВЦЭМ!$B$39:$B$789,E$225)+'СЕТ СН'!$F$12</f>
        <v>#VALUE!</v>
      </c>
      <c r="F244" s="36" t="e">
        <f ca="1">SUMIFS(СВЦЭМ!$G$40:$G$783,СВЦЭМ!$A$40:$A$783,$A244,СВЦЭМ!$B$39:$B$789,F$225)+'СЕТ СН'!$F$12</f>
        <v>#VALUE!</v>
      </c>
      <c r="G244" s="36" t="e">
        <f ca="1">SUMIFS(СВЦЭМ!$G$40:$G$783,СВЦЭМ!$A$40:$A$783,$A244,СВЦЭМ!$B$39:$B$789,G$225)+'СЕТ СН'!$F$12</f>
        <v>#VALUE!</v>
      </c>
      <c r="H244" s="36" t="e">
        <f ca="1">SUMIFS(СВЦЭМ!$G$40:$G$783,СВЦЭМ!$A$40:$A$783,$A244,СВЦЭМ!$B$39:$B$789,H$225)+'СЕТ СН'!$F$12</f>
        <v>#VALUE!</v>
      </c>
      <c r="I244" s="36" t="e">
        <f ca="1">SUMIFS(СВЦЭМ!$G$40:$G$783,СВЦЭМ!$A$40:$A$783,$A244,СВЦЭМ!$B$39:$B$789,I$225)+'СЕТ СН'!$F$12</f>
        <v>#VALUE!</v>
      </c>
      <c r="J244" s="36" t="e">
        <f ca="1">SUMIFS(СВЦЭМ!$G$40:$G$783,СВЦЭМ!$A$40:$A$783,$A244,СВЦЭМ!$B$39:$B$789,J$225)+'СЕТ СН'!$F$12</f>
        <v>#VALUE!</v>
      </c>
      <c r="K244" s="36" t="e">
        <f ca="1">SUMIFS(СВЦЭМ!$G$40:$G$783,СВЦЭМ!$A$40:$A$783,$A244,СВЦЭМ!$B$39:$B$789,K$225)+'СЕТ СН'!$F$12</f>
        <v>#VALUE!</v>
      </c>
      <c r="L244" s="36" t="e">
        <f ca="1">SUMIFS(СВЦЭМ!$G$40:$G$783,СВЦЭМ!$A$40:$A$783,$A244,СВЦЭМ!$B$39:$B$789,L$225)+'СЕТ СН'!$F$12</f>
        <v>#VALUE!</v>
      </c>
      <c r="M244" s="36" t="e">
        <f ca="1">SUMIFS(СВЦЭМ!$G$40:$G$783,СВЦЭМ!$A$40:$A$783,$A244,СВЦЭМ!$B$39:$B$789,M$225)+'СЕТ СН'!$F$12</f>
        <v>#VALUE!</v>
      </c>
      <c r="N244" s="36" t="e">
        <f ca="1">SUMIFS(СВЦЭМ!$G$40:$G$783,СВЦЭМ!$A$40:$A$783,$A244,СВЦЭМ!$B$39:$B$789,N$225)+'СЕТ СН'!$F$12</f>
        <v>#VALUE!</v>
      </c>
      <c r="O244" s="36" t="e">
        <f ca="1">SUMIFS(СВЦЭМ!$G$40:$G$783,СВЦЭМ!$A$40:$A$783,$A244,СВЦЭМ!$B$39:$B$789,O$225)+'СЕТ СН'!$F$12</f>
        <v>#VALUE!</v>
      </c>
      <c r="P244" s="36" t="e">
        <f ca="1">SUMIFS(СВЦЭМ!$G$40:$G$783,СВЦЭМ!$A$40:$A$783,$A244,СВЦЭМ!$B$39:$B$789,P$225)+'СЕТ СН'!$F$12</f>
        <v>#VALUE!</v>
      </c>
      <c r="Q244" s="36" t="e">
        <f ca="1">SUMIFS(СВЦЭМ!$G$40:$G$783,СВЦЭМ!$A$40:$A$783,$A244,СВЦЭМ!$B$39:$B$789,Q$225)+'СЕТ СН'!$F$12</f>
        <v>#VALUE!</v>
      </c>
      <c r="R244" s="36" t="e">
        <f ca="1">SUMIFS(СВЦЭМ!$G$40:$G$783,СВЦЭМ!$A$40:$A$783,$A244,СВЦЭМ!$B$39:$B$789,R$225)+'СЕТ СН'!$F$12</f>
        <v>#VALUE!</v>
      </c>
      <c r="S244" s="36" t="e">
        <f ca="1">SUMIFS(СВЦЭМ!$G$40:$G$783,СВЦЭМ!$A$40:$A$783,$A244,СВЦЭМ!$B$39:$B$789,S$225)+'СЕТ СН'!$F$12</f>
        <v>#VALUE!</v>
      </c>
      <c r="T244" s="36" t="e">
        <f ca="1">SUMIFS(СВЦЭМ!$G$40:$G$783,СВЦЭМ!$A$40:$A$783,$A244,СВЦЭМ!$B$39:$B$789,T$225)+'СЕТ СН'!$F$12</f>
        <v>#VALUE!</v>
      </c>
      <c r="U244" s="36" t="e">
        <f ca="1">SUMIFS(СВЦЭМ!$G$40:$G$783,СВЦЭМ!$A$40:$A$783,$A244,СВЦЭМ!$B$39:$B$789,U$225)+'СЕТ СН'!$F$12</f>
        <v>#VALUE!</v>
      </c>
      <c r="V244" s="36" t="e">
        <f ca="1">SUMIFS(СВЦЭМ!$G$40:$G$783,СВЦЭМ!$A$40:$A$783,$A244,СВЦЭМ!$B$39:$B$789,V$225)+'СЕТ СН'!$F$12</f>
        <v>#VALUE!</v>
      </c>
      <c r="W244" s="36" t="e">
        <f ca="1">SUMIFS(СВЦЭМ!$G$40:$G$783,СВЦЭМ!$A$40:$A$783,$A244,СВЦЭМ!$B$39:$B$789,W$225)+'СЕТ СН'!$F$12</f>
        <v>#VALUE!</v>
      </c>
      <c r="X244" s="36" t="e">
        <f ca="1">SUMIFS(СВЦЭМ!$G$40:$G$783,СВЦЭМ!$A$40:$A$783,$A244,СВЦЭМ!$B$39:$B$789,X$225)+'СЕТ СН'!$F$12</f>
        <v>#VALUE!</v>
      </c>
      <c r="Y244" s="36" t="e">
        <f ca="1">SUMIFS(СВЦЭМ!$G$40:$G$783,СВЦЭМ!$A$40:$A$783,$A244,СВЦЭМ!$B$39:$B$789,Y$225)+'СЕТ СН'!$F$12</f>
        <v>#VALUE!</v>
      </c>
    </row>
    <row r="245" spans="1:25" ht="15.75" hidden="1" x14ac:dyDescent="0.2">
      <c r="A245" s="35">
        <f t="shared" si="6"/>
        <v>45646</v>
      </c>
      <c r="B245" s="36" t="e">
        <f ca="1">SUMIFS(СВЦЭМ!$G$40:$G$783,СВЦЭМ!$A$40:$A$783,$A245,СВЦЭМ!$B$39:$B$789,B$225)+'СЕТ СН'!$F$12</f>
        <v>#VALUE!</v>
      </c>
      <c r="C245" s="36" t="e">
        <f ca="1">SUMIFS(СВЦЭМ!$G$40:$G$783,СВЦЭМ!$A$40:$A$783,$A245,СВЦЭМ!$B$39:$B$789,C$225)+'СЕТ СН'!$F$12</f>
        <v>#VALUE!</v>
      </c>
      <c r="D245" s="36" t="e">
        <f ca="1">SUMIFS(СВЦЭМ!$G$40:$G$783,СВЦЭМ!$A$40:$A$783,$A245,СВЦЭМ!$B$39:$B$789,D$225)+'СЕТ СН'!$F$12</f>
        <v>#VALUE!</v>
      </c>
      <c r="E245" s="36" t="e">
        <f ca="1">SUMIFS(СВЦЭМ!$G$40:$G$783,СВЦЭМ!$A$40:$A$783,$A245,СВЦЭМ!$B$39:$B$789,E$225)+'СЕТ СН'!$F$12</f>
        <v>#VALUE!</v>
      </c>
      <c r="F245" s="36" t="e">
        <f ca="1">SUMIFS(СВЦЭМ!$G$40:$G$783,СВЦЭМ!$A$40:$A$783,$A245,СВЦЭМ!$B$39:$B$789,F$225)+'СЕТ СН'!$F$12</f>
        <v>#VALUE!</v>
      </c>
      <c r="G245" s="36" t="e">
        <f ca="1">SUMIFS(СВЦЭМ!$G$40:$G$783,СВЦЭМ!$A$40:$A$783,$A245,СВЦЭМ!$B$39:$B$789,G$225)+'СЕТ СН'!$F$12</f>
        <v>#VALUE!</v>
      </c>
      <c r="H245" s="36" t="e">
        <f ca="1">SUMIFS(СВЦЭМ!$G$40:$G$783,СВЦЭМ!$A$40:$A$783,$A245,СВЦЭМ!$B$39:$B$789,H$225)+'СЕТ СН'!$F$12</f>
        <v>#VALUE!</v>
      </c>
      <c r="I245" s="36" t="e">
        <f ca="1">SUMIFS(СВЦЭМ!$G$40:$G$783,СВЦЭМ!$A$40:$A$783,$A245,СВЦЭМ!$B$39:$B$789,I$225)+'СЕТ СН'!$F$12</f>
        <v>#VALUE!</v>
      </c>
      <c r="J245" s="36" t="e">
        <f ca="1">SUMIFS(СВЦЭМ!$G$40:$G$783,СВЦЭМ!$A$40:$A$783,$A245,СВЦЭМ!$B$39:$B$789,J$225)+'СЕТ СН'!$F$12</f>
        <v>#VALUE!</v>
      </c>
      <c r="K245" s="36" t="e">
        <f ca="1">SUMIFS(СВЦЭМ!$G$40:$G$783,СВЦЭМ!$A$40:$A$783,$A245,СВЦЭМ!$B$39:$B$789,K$225)+'СЕТ СН'!$F$12</f>
        <v>#VALUE!</v>
      </c>
      <c r="L245" s="36" t="e">
        <f ca="1">SUMIFS(СВЦЭМ!$G$40:$G$783,СВЦЭМ!$A$40:$A$783,$A245,СВЦЭМ!$B$39:$B$789,L$225)+'СЕТ СН'!$F$12</f>
        <v>#VALUE!</v>
      </c>
      <c r="M245" s="36" t="e">
        <f ca="1">SUMIFS(СВЦЭМ!$G$40:$G$783,СВЦЭМ!$A$40:$A$783,$A245,СВЦЭМ!$B$39:$B$789,M$225)+'СЕТ СН'!$F$12</f>
        <v>#VALUE!</v>
      </c>
      <c r="N245" s="36" t="e">
        <f ca="1">SUMIFS(СВЦЭМ!$G$40:$G$783,СВЦЭМ!$A$40:$A$783,$A245,СВЦЭМ!$B$39:$B$789,N$225)+'СЕТ СН'!$F$12</f>
        <v>#VALUE!</v>
      </c>
      <c r="O245" s="36" t="e">
        <f ca="1">SUMIFS(СВЦЭМ!$G$40:$G$783,СВЦЭМ!$A$40:$A$783,$A245,СВЦЭМ!$B$39:$B$789,O$225)+'СЕТ СН'!$F$12</f>
        <v>#VALUE!</v>
      </c>
      <c r="P245" s="36" t="e">
        <f ca="1">SUMIFS(СВЦЭМ!$G$40:$G$783,СВЦЭМ!$A$40:$A$783,$A245,СВЦЭМ!$B$39:$B$789,P$225)+'СЕТ СН'!$F$12</f>
        <v>#VALUE!</v>
      </c>
      <c r="Q245" s="36" t="e">
        <f ca="1">SUMIFS(СВЦЭМ!$G$40:$G$783,СВЦЭМ!$A$40:$A$783,$A245,СВЦЭМ!$B$39:$B$789,Q$225)+'СЕТ СН'!$F$12</f>
        <v>#VALUE!</v>
      </c>
      <c r="R245" s="36" t="e">
        <f ca="1">SUMIFS(СВЦЭМ!$G$40:$G$783,СВЦЭМ!$A$40:$A$783,$A245,СВЦЭМ!$B$39:$B$789,R$225)+'СЕТ СН'!$F$12</f>
        <v>#VALUE!</v>
      </c>
      <c r="S245" s="36" t="e">
        <f ca="1">SUMIFS(СВЦЭМ!$G$40:$G$783,СВЦЭМ!$A$40:$A$783,$A245,СВЦЭМ!$B$39:$B$789,S$225)+'СЕТ СН'!$F$12</f>
        <v>#VALUE!</v>
      </c>
      <c r="T245" s="36" t="e">
        <f ca="1">SUMIFS(СВЦЭМ!$G$40:$G$783,СВЦЭМ!$A$40:$A$783,$A245,СВЦЭМ!$B$39:$B$789,T$225)+'СЕТ СН'!$F$12</f>
        <v>#VALUE!</v>
      </c>
      <c r="U245" s="36" t="e">
        <f ca="1">SUMIFS(СВЦЭМ!$G$40:$G$783,СВЦЭМ!$A$40:$A$783,$A245,СВЦЭМ!$B$39:$B$789,U$225)+'СЕТ СН'!$F$12</f>
        <v>#VALUE!</v>
      </c>
      <c r="V245" s="36" t="e">
        <f ca="1">SUMIFS(СВЦЭМ!$G$40:$G$783,СВЦЭМ!$A$40:$A$783,$A245,СВЦЭМ!$B$39:$B$789,V$225)+'СЕТ СН'!$F$12</f>
        <v>#VALUE!</v>
      </c>
      <c r="W245" s="36" t="e">
        <f ca="1">SUMIFS(СВЦЭМ!$G$40:$G$783,СВЦЭМ!$A$40:$A$783,$A245,СВЦЭМ!$B$39:$B$789,W$225)+'СЕТ СН'!$F$12</f>
        <v>#VALUE!</v>
      </c>
      <c r="X245" s="36" t="e">
        <f ca="1">SUMIFS(СВЦЭМ!$G$40:$G$783,СВЦЭМ!$A$40:$A$783,$A245,СВЦЭМ!$B$39:$B$789,X$225)+'СЕТ СН'!$F$12</f>
        <v>#VALUE!</v>
      </c>
      <c r="Y245" s="36" t="e">
        <f ca="1">SUMIFS(СВЦЭМ!$G$40:$G$783,СВЦЭМ!$A$40:$A$783,$A245,СВЦЭМ!$B$39:$B$789,Y$225)+'СЕТ СН'!$F$12</f>
        <v>#VALUE!</v>
      </c>
    </row>
    <row r="246" spans="1:25" ht="15.75" hidden="1" x14ac:dyDescent="0.2">
      <c r="A246" s="35">
        <f t="shared" si="6"/>
        <v>45647</v>
      </c>
      <c r="B246" s="36" t="e">
        <f ca="1">SUMIFS(СВЦЭМ!$G$40:$G$783,СВЦЭМ!$A$40:$A$783,$A246,СВЦЭМ!$B$39:$B$789,B$225)+'СЕТ СН'!$F$12</f>
        <v>#VALUE!</v>
      </c>
      <c r="C246" s="36" t="e">
        <f ca="1">SUMIFS(СВЦЭМ!$G$40:$G$783,СВЦЭМ!$A$40:$A$783,$A246,СВЦЭМ!$B$39:$B$789,C$225)+'СЕТ СН'!$F$12</f>
        <v>#VALUE!</v>
      </c>
      <c r="D246" s="36" t="e">
        <f ca="1">SUMIFS(СВЦЭМ!$G$40:$G$783,СВЦЭМ!$A$40:$A$783,$A246,СВЦЭМ!$B$39:$B$789,D$225)+'СЕТ СН'!$F$12</f>
        <v>#VALUE!</v>
      </c>
      <c r="E246" s="36" t="e">
        <f ca="1">SUMIFS(СВЦЭМ!$G$40:$G$783,СВЦЭМ!$A$40:$A$783,$A246,СВЦЭМ!$B$39:$B$789,E$225)+'СЕТ СН'!$F$12</f>
        <v>#VALUE!</v>
      </c>
      <c r="F246" s="36" t="e">
        <f ca="1">SUMIFS(СВЦЭМ!$G$40:$G$783,СВЦЭМ!$A$40:$A$783,$A246,СВЦЭМ!$B$39:$B$789,F$225)+'СЕТ СН'!$F$12</f>
        <v>#VALUE!</v>
      </c>
      <c r="G246" s="36" t="e">
        <f ca="1">SUMIFS(СВЦЭМ!$G$40:$G$783,СВЦЭМ!$A$40:$A$783,$A246,СВЦЭМ!$B$39:$B$789,G$225)+'СЕТ СН'!$F$12</f>
        <v>#VALUE!</v>
      </c>
      <c r="H246" s="36" t="e">
        <f ca="1">SUMIFS(СВЦЭМ!$G$40:$G$783,СВЦЭМ!$A$40:$A$783,$A246,СВЦЭМ!$B$39:$B$789,H$225)+'СЕТ СН'!$F$12</f>
        <v>#VALUE!</v>
      </c>
      <c r="I246" s="36" t="e">
        <f ca="1">SUMIFS(СВЦЭМ!$G$40:$G$783,СВЦЭМ!$A$40:$A$783,$A246,СВЦЭМ!$B$39:$B$789,I$225)+'СЕТ СН'!$F$12</f>
        <v>#VALUE!</v>
      </c>
      <c r="J246" s="36" t="e">
        <f ca="1">SUMIFS(СВЦЭМ!$G$40:$G$783,СВЦЭМ!$A$40:$A$783,$A246,СВЦЭМ!$B$39:$B$789,J$225)+'СЕТ СН'!$F$12</f>
        <v>#VALUE!</v>
      </c>
      <c r="K246" s="36" t="e">
        <f ca="1">SUMIFS(СВЦЭМ!$G$40:$G$783,СВЦЭМ!$A$40:$A$783,$A246,СВЦЭМ!$B$39:$B$789,K$225)+'СЕТ СН'!$F$12</f>
        <v>#VALUE!</v>
      </c>
      <c r="L246" s="36" t="e">
        <f ca="1">SUMIFS(СВЦЭМ!$G$40:$G$783,СВЦЭМ!$A$40:$A$783,$A246,СВЦЭМ!$B$39:$B$789,L$225)+'СЕТ СН'!$F$12</f>
        <v>#VALUE!</v>
      </c>
      <c r="M246" s="36" t="e">
        <f ca="1">SUMIFS(СВЦЭМ!$G$40:$G$783,СВЦЭМ!$A$40:$A$783,$A246,СВЦЭМ!$B$39:$B$789,M$225)+'СЕТ СН'!$F$12</f>
        <v>#VALUE!</v>
      </c>
      <c r="N246" s="36" t="e">
        <f ca="1">SUMIFS(СВЦЭМ!$G$40:$G$783,СВЦЭМ!$A$40:$A$783,$A246,СВЦЭМ!$B$39:$B$789,N$225)+'СЕТ СН'!$F$12</f>
        <v>#VALUE!</v>
      </c>
      <c r="O246" s="36" t="e">
        <f ca="1">SUMIFS(СВЦЭМ!$G$40:$G$783,СВЦЭМ!$A$40:$A$783,$A246,СВЦЭМ!$B$39:$B$789,O$225)+'СЕТ СН'!$F$12</f>
        <v>#VALUE!</v>
      </c>
      <c r="P246" s="36" t="e">
        <f ca="1">SUMIFS(СВЦЭМ!$G$40:$G$783,СВЦЭМ!$A$40:$A$783,$A246,СВЦЭМ!$B$39:$B$789,P$225)+'СЕТ СН'!$F$12</f>
        <v>#VALUE!</v>
      </c>
      <c r="Q246" s="36" t="e">
        <f ca="1">SUMIFS(СВЦЭМ!$G$40:$G$783,СВЦЭМ!$A$40:$A$783,$A246,СВЦЭМ!$B$39:$B$789,Q$225)+'СЕТ СН'!$F$12</f>
        <v>#VALUE!</v>
      </c>
      <c r="R246" s="36" t="e">
        <f ca="1">SUMIFS(СВЦЭМ!$G$40:$G$783,СВЦЭМ!$A$40:$A$783,$A246,СВЦЭМ!$B$39:$B$789,R$225)+'СЕТ СН'!$F$12</f>
        <v>#VALUE!</v>
      </c>
      <c r="S246" s="36" t="e">
        <f ca="1">SUMIFS(СВЦЭМ!$G$40:$G$783,СВЦЭМ!$A$40:$A$783,$A246,СВЦЭМ!$B$39:$B$789,S$225)+'СЕТ СН'!$F$12</f>
        <v>#VALUE!</v>
      </c>
      <c r="T246" s="36" t="e">
        <f ca="1">SUMIFS(СВЦЭМ!$G$40:$G$783,СВЦЭМ!$A$40:$A$783,$A246,СВЦЭМ!$B$39:$B$789,T$225)+'СЕТ СН'!$F$12</f>
        <v>#VALUE!</v>
      </c>
      <c r="U246" s="36" t="e">
        <f ca="1">SUMIFS(СВЦЭМ!$G$40:$G$783,СВЦЭМ!$A$40:$A$783,$A246,СВЦЭМ!$B$39:$B$789,U$225)+'СЕТ СН'!$F$12</f>
        <v>#VALUE!</v>
      </c>
      <c r="V246" s="36" t="e">
        <f ca="1">SUMIFS(СВЦЭМ!$G$40:$G$783,СВЦЭМ!$A$40:$A$783,$A246,СВЦЭМ!$B$39:$B$789,V$225)+'СЕТ СН'!$F$12</f>
        <v>#VALUE!</v>
      </c>
      <c r="W246" s="36" t="e">
        <f ca="1">SUMIFS(СВЦЭМ!$G$40:$G$783,СВЦЭМ!$A$40:$A$783,$A246,СВЦЭМ!$B$39:$B$789,W$225)+'СЕТ СН'!$F$12</f>
        <v>#VALUE!</v>
      </c>
      <c r="X246" s="36" t="e">
        <f ca="1">SUMIFS(СВЦЭМ!$G$40:$G$783,СВЦЭМ!$A$40:$A$783,$A246,СВЦЭМ!$B$39:$B$789,X$225)+'СЕТ СН'!$F$12</f>
        <v>#VALUE!</v>
      </c>
      <c r="Y246" s="36" t="e">
        <f ca="1">SUMIFS(СВЦЭМ!$G$40:$G$783,СВЦЭМ!$A$40:$A$783,$A246,СВЦЭМ!$B$39:$B$789,Y$225)+'СЕТ СН'!$F$12</f>
        <v>#VALUE!</v>
      </c>
    </row>
    <row r="247" spans="1:25" ht="15.75" hidden="1" x14ac:dyDescent="0.2">
      <c r="A247" s="35">
        <f t="shared" si="6"/>
        <v>45648</v>
      </c>
      <c r="B247" s="36" t="e">
        <f ca="1">SUMIFS(СВЦЭМ!$G$40:$G$783,СВЦЭМ!$A$40:$A$783,$A247,СВЦЭМ!$B$39:$B$789,B$225)+'СЕТ СН'!$F$12</f>
        <v>#VALUE!</v>
      </c>
      <c r="C247" s="36" t="e">
        <f ca="1">SUMIFS(СВЦЭМ!$G$40:$G$783,СВЦЭМ!$A$40:$A$783,$A247,СВЦЭМ!$B$39:$B$789,C$225)+'СЕТ СН'!$F$12</f>
        <v>#VALUE!</v>
      </c>
      <c r="D247" s="36" t="e">
        <f ca="1">SUMIFS(СВЦЭМ!$G$40:$G$783,СВЦЭМ!$A$40:$A$783,$A247,СВЦЭМ!$B$39:$B$789,D$225)+'СЕТ СН'!$F$12</f>
        <v>#VALUE!</v>
      </c>
      <c r="E247" s="36" t="e">
        <f ca="1">SUMIFS(СВЦЭМ!$G$40:$G$783,СВЦЭМ!$A$40:$A$783,$A247,СВЦЭМ!$B$39:$B$789,E$225)+'СЕТ СН'!$F$12</f>
        <v>#VALUE!</v>
      </c>
      <c r="F247" s="36" t="e">
        <f ca="1">SUMIFS(СВЦЭМ!$G$40:$G$783,СВЦЭМ!$A$40:$A$783,$A247,СВЦЭМ!$B$39:$B$789,F$225)+'СЕТ СН'!$F$12</f>
        <v>#VALUE!</v>
      </c>
      <c r="G247" s="36" t="e">
        <f ca="1">SUMIFS(СВЦЭМ!$G$40:$G$783,СВЦЭМ!$A$40:$A$783,$A247,СВЦЭМ!$B$39:$B$789,G$225)+'СЕТ СН'!$F$12</f>
        <v>#VALUE!</v>
      </c>
      <c r="H247" s="36" t="e">
        <f ca="1">SUMIFS(СВЦЭМ!$G$40:$G$783,СВЦЭМ!$A$40:$A$783,$A247,СВЦЭМ!$B$39:$B$789,H$225)+'СЕТ СН'!$F$12</f>
        <v>#VALUE!</v>
      </c>
      <c r="I247" s="36" t="e">
        <f ca="1">SUMIFS(СВЦЭМ!$G$40:$G$783,СВЦЭМ!$A$40:$A$783,$A247,СВЦЭМ!$B$39:$B$789,I$225)+'СЕТ СН'!$F$12</f>
        <v>#VALUE!</v>
      </c>
      <c r="J247" s="36" t="e">
        <f ca="1">SUMIFS(СВЦЭМ!$G$40:$G$783,СВЦЭМ!$A$40:$A$783,$A247,СВЦЭМ!$B$39:$B$789,J$225)+'СЕТ СН'!$F$12</f>
        <v>#VALUE!</v>
      </c>
      <c r="K247" s="36" t="e">
        <f ca="1">SUMIFS(СВЦЭМ!$G$40:$G$783,СВЦЭМ!$A$40:$A$783,$A247,СВЦЭМ!$B$39:$B$789,K$225)+'СЕТ СН'!$F$12</f>
        <v>#VALUE!</v>
      </c>
      <c r="L247" s="36" t="e">
        <f ca="1">SUMIFS(СВЦЭМ!$G$40:$G$783,СВЦЭМ!$A$40:$A$783,$A247,СВЦЭМ!$B$39:$B$789,L$225)+'СЕТ СН'!$F$12</f>
        <v>#VALUE!</v>
      </c>
      <c r="M247" s="36" t="e">
        <f ca="1">SUMIFS(СВЦЭМ!$G$40:$G$783,СВЦЭМ!$A$40:$A$783,$A247,СВЦЭМ!$B$39:$B$789,M$225)+'СЕТ СН'!$F$12</f>
        <v>#VALUE!</v>
      </c>
      <c r="N247" s="36" t="e">
        <f ca="1">SUMIFS(СВЦЭМ!$G$40:$G$783,СВЦЭМ!$A$40:$A$783,$A247,СВЦЭМ!$B$39:$B$789,N$225)+'СЕТ СН'!$F$12</f>
        <v>#VALUE!</v>
      </c>
      <c r="O247" s="36" t="e">
        <f ca="1">SUMIFS(СВЦЭМ!$G$40:$G$783,СВЦЭМ!$A$40:$A$783,$A247,СВЦЭМ!$B$39:$B$789,O$225)+'СЕТ СН'!$F$12</f>
        <v>#VALUE!</v>
      </c>
      <c r="P247" s="36" t="e">
        <f ca="1">SUMIFS(СВЦЭМ!$G$40:$G$783,СВЦЭМ!$A$40:$A$783,$A247,СВЦЭМ!$B$39:$B$789,P$225)+'СЕТ СН'!$F$12</f>
        <v>#VALUE!</v>
      </c>
      <c r="Q247" s="36" t="e">
        <f ca="1">SUMIFS(СВЦЭМ!$G$40:$G$783,СВЦЭМ!$A$40:$A$783,$A247,СВЦЭМ!$B$39:$B$789,Q$225)+'СЕТ СН'!$F$12</f>
        <v>#VALUE!</v>
      </c>
      <c r="R247" s="36" t="e">
        <f ca="1">SUMIFS(СВЦЭМ!$G$40:$G$783,СВЦЭМ!$A$40:$A$783,$A247,СВЦЭМ!$B$39:$B$789,R$225)+'СЕТ СН'!$F$12</f>
        <v>#VALUE!</v>
      </c>
      <c r="S247" s="36" t="e">
        <f ca="1">SUMIFS(СВЦЭМ!$G$40:$G$783,СВЦЭМ!$A$40:$A$783,$A247,СВЦЭМ!$B$39:$B$789,S$225)+'СЕТ СН'!$F$12</f>
        <v>#VALUE!</v>
      </c>
      <c r="T247" s="36" t="e">
        <f ca="1">SUMIFS(СВЦЭМ!$G$40:$G$783,СВЦЭМ!$A$40:$A$783,$A247,СВЦЭМ!$B$39:$B$789,T$225)+'СЕТ СН'!$F$12</f>
        <v>#VALUE!</v>
      </c>
      <c r="U247" s="36" t="e">
        <f ca="1">SUMIFS(СВЦЭМ!$G$40:$G$783,СВЦЭМ!$A$40:$A$783,$A247,СВЦЭМ!$B$39:$B$789,U$225)+'СЕТ СН'!$F$12</f>
        <v>#VALUE!</v>
      </c>
      <c r="V247" s="36" t="e">
        <f ca="1">SUMIFS(СВЦЭМ!$G$40:$G$783,СВЦЭМ!$A$40:$A$783,$A247,СВЦЭМ!$B$39:$B$789,V$225)+'СЕТ СН'!$F$12</f>
        <v>#VALUE!</v>
      </c>
      <c r="W247" s="36" t="e">
        <f ca="1">SUMIFS(СВЦЭМ!$G$40:$G$783,СВЦЭМ!$A$40:$A$783,$A247,СВЦЭМ!$B$39:$B$789,W$225)+'СЕТ СН'!$F$12</f>
        <v>#VALUE!</v>
      </c>
      <c r="X247" s="36" t="e">
        <f ca="1">SUMIFS(СВЦЭМ!$G$40:$G$783,СВЦЭМ!$A$40:$A$783,$A247,СВЦЭМ!$B$39:$B$789,X$225)+'СЕТ СН'!$F$12</f>
        <v>#VALUE!</v>
      </c>
      <c r="Y247" s="36" t="e">
        <f ca="1">SUMIFS(СВЦЭМ!$G$40:$G$783,СВЦЭМ!$A$40:$A$783,$A247,СВЦЭМ!$B$39:$B$789,Y$225)+'СЕТ СН'!$F$12</f>
        <v>#VALUE!</v>
      </c>
    </row>
    <row r="248" spans="1:25" ht="15.75" hidden="1" x14ac:dyDescent="0.2">
      <c r="A248" s="35">
        <f t="shared" si="6"/>
        <v>45649</v>
      </c>
      <c r="B248" s="36" t="e">
        <f ca="1">SUMIFS(СВЦЭМ!$G$40:$G$783,СВЦЭМ!$A$40:$A$783,$A248,СВЦЭМ!$B$39:$B$789,B$225)+'СЕТ СН'!$F$12</f>
        <v>#VALUE!</v>
      </c>
      <c r="C248" s="36" t="e">
        <f ca="1">SUMIFS(СВЦЭМ!$G$40:$G$783,СВЦЭМ!$A$40:$A$783,$A248,СВЦЭМ!$B$39:$B$789,C$225)+'СЕТ СН'!$F$12</f>
        <v>#VALUE!</v>
      </c>
      <c r="D248" s="36" t="e">
        <f ca="1">SUMIFS(СВЦЭМ!$G$40:$G$783,СВЦЭМ!$A$40:$A$783,$A248,СВЦЭМ!$B$39:$B$789,D$225)+'СЕТ СН'!$F$12</f>
        <v>#VALUE!</v>
      </c>
      <c r="E248" s="36" t="e">
        <f ca="1">SUMIFS(СВЦЭМ!$G$40:$G$783,СВЦЭМ!$A$40:$A$783,$A248,СВЦЭМ!$B$39:$B$789,E$225)+'СЕТ СН'!$F$12</f>
        <v>#VALUE!</v>
      </c>
      <c r="F248" s="36" t="e">
        <f ca="1">SUMIFS(СВЦЭМ!$G$40:$G$783,СВЦЭМ!$A$40:$A$783,$A248,СВЦЭМ!$B$39:$B$789,F$225)+'СЕТ СН'!$F$12</f>
        <v>#VALUE!</v>
      </c>
      <c r="G248" s="36" t="e">
        <f ca="1">SUMIFS(СВЦЭМ!$G$40:$G$783,СВЦЭМ!$A$40:$A$783,$A248,СВЦЭМ!$B$39:$B$789,G$225)+'СЕТ СН'!$F$12</f>
        <v>#VALUE!</v>
      </c>
      <c r="H248" s="36" t="e">
        <f ca="1">SUMIFS(СВЦЭМ!$G$40:$G$783,СВЦЭМ!$A$40:$A$783,$A248,СВЦЭМ!$B$39:$B$789,H$225)+'СЕТ СН'!$F$12</f>
        <v>#VALUE!</v>
      </c>
      <c r="I248" s="36" t="e">
        <f ca="1">SUMIFS(СВЦЭМ!$G$40:$G$783,СВЦЭМ!$A$40:$A$783,$A248,СВЦЭМ!$B$39:$B$789,I$225)+'СЕТ СН'!$F$12</f>
        <v>#VALUE!</v>
      </c>
      <c r="J248" s="36" t="e">
        <f ca="1">SUMIFS(СВЦЭМ!$G$40:$G$783,СВЦЭМ!$A$40:$A$783,$A248,СВЦЭМ!$B$39:$B$789,J$225)+'СЕТ СН'!$F$12</f>
        <v>#VALUE!</v>
      </c>
      <c r="K248" s="36" t="e">
        <f ca="1">SUMIFS(СВЦЭМ!$G$40:$G$783,СВЦЭМ!$A$40:$A$783,$A248,СВЦЭМ!$B$39:$B$789,K$225)+'СЕТ СН'!$F$12</f>
        <v>#VALUE!</v>
      </c>
      <c r="L248" s="36" t="e">
        <f ca="1">SUMIFS(СВЦЭМ!$G$40:$G$783,СВЦЭМ!$A$40:$A$783,$A248,СВЦЭМ!$B$39:$B$789,L$225)+'СЕТ СН'!$F$12</f>
        <v>#VALUE!</v>
      </c>
      <c r="M248" s="36" t="e">
        <f ca="1">SUMIFS(СВЦЭМ!$G$40:$G$783,СВЦЭМ!$A$40:$A$783,$A248,СВЦЭМ!$B$39:$B$789,M$225)+'СЕТ СН'!$F$12</f>
        <v>#VALUE!</v>
      </c>
      <c r="N248" s="36" t="e">
        <f ca="1">SUMIFS(СВЦЭМ!$G$40:$G$783,СВЦЭМ!$A$40:$A$783,$A248,СВЦЭМ!$B$39:$B$789,N$225)+'СЕТ СН'!$F$12</f>
        <v>#VALUE!</v>
      </c>
      <c r="O248" s="36" t="e">
        <f ca="1">SUMIFS(СВЦЭМ!$G$40:$G$783,СВЦЭМ!$A$40:$A$783,$A248,СВЦЭМ!$B$39:$B$789,O$225)+'СЕТ СН'!$F$12</f>
        <v>#VALUE!</v>
      </c>
      <c r="P248" s="36" t="e">
        <f ca="1">SUMIFS(СВЦЭМ!$G$40:$G$783,СВЦЭМ!$A$40:$A$783,$A248,СВЦЭМ!$B$39:$B$789,P$225)+'СЕТ СН'!$F$12</f>
        <v>#VALUE!</v>
      </c>
      <c r="Q248" s="36" t="e">
        <f ca="1">SUMIFS(СВЦЭМ!$G$40:$G$783,СВЦЭМ!$A$40:$A$783,$A248,СВЦЭМ!$B$39:$B$789,Q$225)+'СЕТ СН'!$F$12</f>
        <v>#VALUE!</v>
      </c>
      <c r="R248" s="36" t="e">
        <f ca="1">SUMIFS(СВЦЭМ!$G$40:$G$783,СВЦЭМ!$A$40:$A$783,$A248,СВЦЭМ!$B$39:$B$789,R$225)+'СЕТ СН'!$F$12</f>
        <v>#VALUE!</v>
      </c>
      <c r="S248" s="36" t="e">
        <f ca="1">SUMIFS(СВЦЭМ!$G$40:$G$783,СВЦЭМ!$A$40:$A$783,$A248,СВЦЭМ!$B$39:$B$789,S$225)+'СЕТ СН'!$F$12</f>
        <v>#VALUE!</v>
      </c>
      <c r="T248" s="36" t="e">
        <f ca="1">SUMIFS(СВЦЭМ!$G$40:$G$783,СВЦЭМ!$A$40:$A$783,$A248,СВЦЭМ!$B$39:$B$789,T$225)+'СЕТ СН'!$F$12</f>
        <v>#VALUE!</v>
      </c>
      <c r="U248" s="36" t="e">
        <f ca="1">SUMIFS(СВЦЭМ!$G$40:$G$783,СВЦЭМ!$A$40:$A$783,$A248,СВЦЭМ!$B$39:$B$789,U$225)+'СЕТ СН'!$F$12</f>
        <v>#VALUE!</v>
      </c>
      <c r="V248" s="36" t="e">
        <f ca="1">SUMIFS(СВЦЭМ!$G$40:$G$783,СВЦЭМ!$A$40:$A$783,$A248,СВЦЭМ!$B$39:$B$789,V$225)+'СЕТ СН'!$F$12</f>
        <v>#VALUE!</v>
      </c>
      <c r="W248" s="36" t="e">
        <f ca="1">SUMIFS(СВЦЭМ!$G$40:$G$783,СВЦЭМ!$A$40:$A$783,$A248,СВЦЭМ!$B$39:$B$789,W$225)+'СЕТ СН'!$F$12</f>
        <v>#VALUE!</v>
      </c>
      <c r="X248" s="36" t="e">
        <f ca="1">SUMIFS(СВЦЭМ!$G$40:$G$783,СВЦЭМ!$A$40:$A$783,$A248,СВЦЭМ!$B$39:$B$789,X$225)+'СЕТ СН'!$F$12</f>
        <v>#VALUE!</v>
      </c>
      <c r="Y248" s="36" t="e">
        <f ca="1">SUMIFS(СВЦЭМ!$G$40:$G$783,СВЦЭМ!$A$40:$A$783,$A248,СВЦЭМ!$B$39:$B$789,Y$225)+'СЕТ СН'!$F$12</f>
        <v>#VALUE!</v>
      </c>
    </row>
    <row r="249" spans="1:25" ht="15.75" hidden="1" x14ac:dyDescent="0.2">
      <c r="A249" s="35">
        <f t="shared" si="6"/>
        <v>45650</v>
      </c>
      <c r="B249" s="36" t="e">
        <f ca="1">SUMIFS(СВЦЭМ!$G$40:$G$783,СВЦЭМ!$A$40:$A$783,$A249,СВЦЭМ!$B$39:$B$789,B$225)+'СЕТ СН'!$F$12</f>
        <v>#VALUE!</v>
      </c>
      <c r="C249" s="36" t="e">
        <f ca="1">SUMIFS(СВЦЭМ!$G$40:$G$783,СВЦЭМ!$A$40:$A$783,$A249,СВЦЭМ!$B$39:$B$789,C$225)+'СЕТ СН'!$F$12</f>
        <v>#VALUE!</v>
      </c>
      <c r="D249" s="36" t="e">
        <f ca="1">SUMIFS(СВЦЭМ!$G$40:$G$783,СВЦЭМ!$A$40:$A$783,$A249,СВЦЭМ!$B$39:$B$789,D$225)+'СЕТ СН'!$F$12</f>
        <v>#VALUE!</v>
      </c>
      <c r="E249" s="36" t="e">
        <f ca="1">SUMIFS(СВЦЭМ!$G$40:$G$783,СВЦЭМ!$A$40:$A$783,$A249,СВЦЭМ!$B$39:$B$789,E$225)+'СЕТ СН'!$F$12</f>
        <v>#VALUE!</v>
      </c>
      <c r="F249" s="36" t="e">
        <f ca="1">SUMIFS(СВЦЭМ!$G$40:$G$783,СВЦЭМ!$A$40:$A$783,$A249,СВЦЭМ!$B$39:$B$789,F$225)+'СЕТ СН'!$F$12</f>
        <v>#VALUE!</v>
      </c>
      <c r="G249" s="36" t="e">
        <f ca="1">SUMIFS(СВЦЭМ!$G$40:$G$783,СВЦЭМ!$A$40:$A$783,$A249,СВЦЭМ!$B$39:$B$789,G$225)+'СЕТ СН'!$F$12</f>
        <v>#VALUE!</v>
      </c>
      <c r="H249" s="36" t="e">
        <f ca="1">SUMIFS(СВЦЭМ!$G$40:$G$783,СВЦЭМ!$A$40:$A$783,$A249,СВЦЭМ!$B$39:$B$789,H$225)+'СЕТ СН'!$F$12</f>
        <v>#VALUE!</v>
      </c>
      <c r="I249" s="36" t="e">
        <f ca="1">SUMIFS(СВЦЭМ!$G$40:$G$783,СВЦЭМ!$A$40:$A$783,$A249,СВЦЭМ!$B$39:$B$789,I$225)+'СЕТ СН'!$F$12</f>
        <v>#VALUE!</v>
      </c>
      <c r="J249" s="36" t="e">
        <f ca="1">SUMIFS(СВЦЭМ!$G$40:$G$783,СВЦЭМ!$A$40:$A$783,$A249,СВЦЭМ!$B$39:$B$789,J$225)+'СЕТ СН'!$F$12</f>
        <v>#VALUE!</v>
      </c>
      <c r="K249" s="36" t="e">
        <f ca="1">SUMIFS(СВЦЭМ!$G$40:$G$783,СВЦЭМ!$A$40:$A$783,$A249,СВЦЭМ!$B$39:$B$789,K$225)+'СЕТ СН'!$F$12</f>
        <v>#VALUE!</v>
      </c>
      <c r="L249" s="36" t="e">
        <f ca="1">SUMIFS(СВЦЭМ!$G$40:$G$783,СВЦЭМ!$A$40:$A$783,$A249,СВЦЭМ!$B$39:$B$789,L$225)+'СЕТ СН'!$F$12</f>
        <v>#VALUE!</v>
      </c>
      <c r="M249" s="36" t="e">
        <f ca="1">SUMIFS(СВЦЭМ!$G$40:$G$783,СВЦЭМ!$A$40:$A$783,$A249,СВЦЭМ!$B$39:$B$789,M$225)+'СЕТ СН'!$F$12</f>
        <v>#VALUE!</v>
      </c>
      <c r="N249" s="36" t="e">
        <f ca="1">SUMIFS(СВЦЭМ!$G$40:$G$783,СВЦЭМ!$A$40:$A$783,$A249,СВЦЭМ!$B$39:$B$789,N$225)+'СЕТ СН'!$F$12</f>
        <v>#VALUE!</v>
      </c>
      <c r="O249" s="36" t="e">
        <f ca="1">SUMIFS(СВЦЭМ!$G$40:$G$783,СВЦЭМ!$A$40:$A$783,$A249,СВЦЭМ!$B$39:$B$789,O$225)+'СЕТ СН'!$F$12</f>
        <v>#VALUE!</v>
      </c>
      <c r="P249" s="36" t="e">
        <f ca="1">SUMIFS(СВЦЭМ!$G$40:$G$783,СВЦЭМ!$A$40:$A$783,$A249,СВЦЭМ!$B$39:$B$789,P$225)+'СЕТ СН'!$F$12</f>
        <v>#VALUE!</v>
      </c>
      <c r="Q249" s="36" t="e">
        <f ca="1">SUMIFS(СВЦЭМ!$G$40:$G$783,СВЦЭМ!$A$40:$A$783,$A249,СВЦЭМ!$B$39:$B$789,Q$225)+'СЕТ СН'!$F$12</f>
        <v>#VALUE!</v>
      </c>
      <c r="R249" s="36" t="e">
        <f ca="1">SUMIFS(СВЦЭМ!$G$40:$G$783,СВЦЭМ!$A$40:$A$783,$A249,СВЦЭМ!$B$39:$B$789,R$225)+'СЕТ СН'!$F$12</f>
        <v>#VALUE!</v>
      </c>
      <c r="S249" s="36" t="e">
        <f ca="1">SUMIFS(СВЦЭМ!$G$40:$G$783,СВЦЭМ!$A$40:$A$783,$A249,СВЦЭМ!$B$39:$B$789,S$225)+'СЕТ СН'!$F$12</f>
        <v>#VALUE!</v>
      </c>
      <c r="T249" s="36" t="e">
        <f ca="1">SUMIFS(СВЦЭМ!$G$40:$G$783,СВЦЭМ!$A$40:$A$783,$A249,СВЦЭМ!$B$39:$B$789,T$225)+'СЕТ СН'!$F$12</f>
        <v>#VALUE!</v>
      </c>
      <c r="U249" s="36" t="e">
        <f ca="1">SUMIFS(СВЦЭМ!$G$40:$G$783,СВЦЭМ!$A$40:$A$783,$A249,СВЦЭМ!$B$39:$B$789,U$225)+'СЕТ СН'!$F$12</f>
        <v>#VALUE!</v>
      </c>
      <c r="V249" s="36" t="e">
        <f ca="1">SUMIFS(СВЦЭМ!$G$40:$G$783,СВЦЭМ!$A$40:$A$783,$A249,СВЦЭМ!$B$39:$B$789,V$225)+'СЕТ СН'!$F$12</f>
        <v>#VALUE!</v>
      </c>
      <c r="W249" s="36" t="e">
        <f ca="1">SUMIFS(СВЦЭМ!$G$40:$G$783,СВЦЭМ!$A$40:$A$783,$A249,СВЦЭМ!$B$39:$B$789,W$225)+'СЕТ СН'!$F$12</f>
        <v>#VALUE!</v>
      </c>
      <c r="X249" s="36" t="e">
        <f ca="1">SUMIFS(СВЦЭМ!$G$40:$G$783,СВЦЭМ!$A$40:$A$783,$A249,СВЦЭМ!$B$39:$B$789,X$225)+'СЕТ СН'!$F$12</f>
        <v>#VALUE!</v>
      </c>
      <c r="Y249" s="36" t="e">
        <f ca="1">SUMIFS(СВЦЭМ!$G$40:$G$783,СВЦЭМ!$A$40:$A$783,$A249,СВЦЭМ!$B$39:$B$789,Y$225)+'СЕТ СН'!$F$12</f>
        <v>#VALUE!</v>
      </c>
    </row>
    <row r="250" spans="1:25" ht="15.75" hidden="1" x14ac:dyDescent="0.2">
      <c r="A250" s="35">
        <f t="shared" si="6"/>
        <v>45651</v>
      </c>
      <c r="B250" s="36" t="e">
        <f ca="1">SUMIFS(СВЦЭМ!$G$40:$G$783,СВЦЭМ!$A$40:$A$783,$A250,СВЦЭМ!$B$39:$B$789,B$225)+'СЕТ СН'!$F$12</f>
        <v>#VALUE!</v>
      </c>
      <c r="C250" s="36" t="e">
        <f ca="1">SUMIFS(СВЦЭМ!$G$40:$G$783,СВЦЭМ!$A$40:$A$783,$A250,СВЦЭМ!$B$39:$B$789,C$225)+'СЕТ СН'!$F$12</f>
        <v>#VALUE!</v>
      </c>
      <c r="D250" s="36" t="e">
        <f ca="1">SUMIFS(СВЦЭМ!$G$40:$G$783,СВЦЭМ!$A$40:$A$783,$A250,СВЦЭМ!$B$39:$B$789,D$225)+'СЕТ СН'!$F$12</f>
        <v>#VALUE!</v>
      </c>
      <c r="E250" s="36" t="e">
        <f ca="1">SUMIFS(СВЦЭМ!$G$40:$G$783,СВЦЭМ!$A$40:$A$783,$A250,СВЦЭМ!$B$39:$B$789,E$225)+'СЕТ СН'!$F$12</f>
        <v>#VALUE!</v>
      </c>
      <c r="F250" s="36" t="e">
        <f ca="1">SUMIFS(СВЦЭМ!$G$40:$G$783,СВЦЭМ!$A$40:$A$783,$A250,СВЦЭМ!$B$39:$B$789,F$225)+'СЕТ СН'!$F$12</f>
        <v>#VALUE!</v>
      </c>
      <c r="G250" s="36" t="e">
        <f ca="1">SUMIFS(СВЦЭМ!$G$40:$G$783,СВЦЭМ!$A$40:$A$783,$A250,СВЦЭМ!$B$39:$B$789,G$225)+'СЕТ СН'!$F$12</f>
        <v>#VALUE!</v>
      </c>
      <c r="H250" s="36" t="e">
        <f ca="1">SUMIFS(СВЦЭМ!$G$40:$G$783,СВЦЭМ!$A$40:$A$783,$A250,СВЦЭМ!$B$39:$B$789,H$225)+'СЕТ СН'!$F$12</f>
        <v>#VALUE!</v>
      </c>
      <c r="I250" s="36" t="e">
        <f ca="1">SUMIFS(СВЦЭМ!$G$40:$G$783,СВЦЭМ!$A$40:$A$783,$A250,СВЦЭМ!$B$39:$B$789,I$225)+'СЕТ СН'!$F$12</f>
        <v>#VALUE!</v>
      </c>
      <c r="J250" s="36" t="e">
        <f ca="1">SUMIFS(СВЦЭМ!$G$40:$G$783,СВЦЭМ!$A$40:$A$783,$A250,СВЦЭМ!$B$39:$B$789,J$225)+'СЕТ СН'!$F$12</f>
        <v>#VALUE!</v>
      </c>
      <c r="K250" s="36" t="e">
        <f ca="1">SUMIFS(СВЦЭМ!$G$40:$G$783,СВЦЭМ!$A$40:$A$783,$A250,СВЦЭМ!$B$39:$B$789,K$225)+'СЕТ СН'!$F$12</f>
        <v>#VALUE!</v>
      </c>
      <c r="L250" s="36" t="e">
        <f ca="1">SUMIFS(СВЦЭМ!$G$40:$G$783,СВЦЭМ!$A$40:$A$783,$A250,СВЦЭМ!$B$39:$B$789,L$225)+'СЕТ СН'!$F$12</f>
        <v>#VALUE!</v>
      </c>
      <c r="M250" s="36" t="e">
        <f ca="1">SUMIFS(СВЦЭМ!$G$40:$G$783,СВЦЭМ!$A$40:$A$783,$A250,СВЦЭМ!$B$39:$B$789,M$225)+'СЕТ СН'!$F$12</f>
        <v>#VALUE!</v>
      </c>
      <c r="N250" s="36" t="e">
        <f ca="1">SUMIFS(СВЦЭМ!$G$40:$G$783,СВЦЭМ!$A$40:$A$783,$A250,СВЦЭМ!$B$39:$B$789,N$225)+'СЕТ СН'!$F$12</f>
        <v>#VALUE!</v>
      </c>
      <c r="O250" s="36" t="e">
        <f ca="1">SUMIFS(СВЦЭМ!$G$40:$G$783,СВЦЭМ!$A$40:$A$783,$A250,СВЦЭМ!$B$39:$B$789,O$225)+'СЕТ СН'!$F$12</f>
        <v>#VALUE!</v>
      </c>
      <c r="P250" s="36" t="e">
        <f ca="1">SUMIFS(СВЦЭМ!$G$40:$G$783,СВЦЭМ!$A$40:$A$783,$A250,СВЦЭМ!$B$39:$B$789,P$225)+'СЕТ СН'!$F$12</f>
        <v>#VALUE!</v>
      </c>
      <c r="Q250" s="36" t="e">
        <f ca="1">SUMIFS(СВЦЭМ!$G$40:$G$783,СВЦЭМ!$A$40:$A$783,$A250,СВЦЭМ!$B$39:$B$789,Q$225)+'СЕТ СН'!$F$12</f>
        <v>#VALUE!</v>
      </c>
      <c r="R250" s="36" t="e">
        <f ca="1">SUMIFS(СВЦЭМ!$G$40:$G$783,СВЦЭМ!$A$40:$A$783,$A250,СВЦЭМ!$B$39:$B$789,R$225)+'СЕТ СН'!$F$12</f>
        <v>#VALUE!</v>
      </c>
      <c r="S250" s="36" t="e">
        <f ca="1">SUMIFS(СВЦЭМ!$G$40:$G$783,СВЦЭМ!$A$40:$A$783,$A250,СВЦЭМ!$B$39:$B$789,S$225)+'СЕТ СН'!$F$12</f>
        <v>#VALUE!</v>
      </c>
      <c r="T250" s="36" t="e">
        <f ca="1">SUMIFS(СВЦЭМ!$G$40:$G$783,СВЦЭМ!$A$40:$A$783,$A250,СВЦЭМ!$B$39:$B$789,T$225)+'СЕТ СН'!$F$12</f>
        <v>#VALUE!</v>
      </c>
      <c r="U250" s="36" t="e">
        <f ca="1">SUMIFS(СВЦЭМ!$G$40:$G$783,СВЦЭМ!$A$40:$A$783,$A250,СВЦЭМ!$B$39:$B$789,U$225)+'СЕТ СН'!$F$12</f>
        <v>#VALUE!</v>
      </c>
      <c r="V250" s="36" t="e">
        <f ca="1">SUMIFS(СВЦЭМ!$G$40:$G$783,СВЦЭМ!$A$40:$A$783,$A250,СВЦЭМ!$B$39:$B$789,V$225)+'СЕТ СН'!$F$12</f>
        <v>#VALUE!</v>
      </c>
      <c r="W250" s="36" t="e">
        <f ca="1">SUMIFS(СВЦЭМ!$G$40:$G$783,СВЦЭМ!$A$40:$A$783,$A250,СВЦЭМ!$B$39:$B$789,W$225)+'СЕТ СН'!$F$12</f>
        <v>#VALUE!</v>
      </c>
      <c r="X250" s="36" t="e">
        <f ca="1">SUMIFS(СВЦЭМ!$G$40:$G$783,СВЦЭМ!$A$40:$A$783,$A250,СВЦЭМ!$B$39:$B$789,X$225)+'СЕТ СН'!$F$12</f>
        <v>#VALUE!</v>
      </c>
      <c r="Y250" s="36" t="e">
        <f ca="1">SUMIFS(СВЦЭМ!$G$40:$G$783,СВЦЭМ!$A$40:$A$783,$A250,СВЦЭМ!$B$39:$B$789,Y$225)+'СЕТ СН'!$F$12</f>
        <v>#VALUE!</v>
      </c>
    </row>
    <row r="251" spans="1:25" ht="15.75" hidden="1" x14ac:dyDescent="0.2">
      <c r="A251" s="35">
        <f t="shared" si="6"/>
        <v>45652</v>
      </c>
      <c r="B251" s="36" t="e">
        <f ca="1">SUMIFS(СВЦЭМ!$G$40:$G$783,СВЦЭМ!$A$40:$A$783,$A251,СВЦЭМ!$B$39:$B$789,B$225)+'СЕТ СН'!$F$12</f>
        <v>#VALUE!</v>
      </c>
      <c r="C251" s="36" t="e">
        <f ca="1">SUMIFS(СВЦЭМ!$G$40:$G$783,СВЦЭМ!$A$40:$A$783,$A251,СВЦЭМ!$B$39:$B$789,C$225)+'СЕТ СН'!$F$12</f>
        <v>#VALUE!</v>
      </c>
      <c r="D251" s="36" t="e">
        <f ca="1">SUMIFS(СВЦЭМ!$G$40:$G$783,СВЦЭМ!$A$40:$A$783,$A251,СВЦЭМ!$B$39:$B$789,D$225)+'СЕТ СН'!$F$12</f>
        <v>#VALUE!</v>
      </c>
      <c r="E251" s="36" t="e">
        <f ca="1">SUMIFS(СВЦЭМ!$G$40:$G$783,СВЦЭМ!$A$40:$A$783,$A251,СВЦЭМ!$B$39:$B$789,E$225)+'СЕТ СН'!$F$12</f>
        <v>#VALUE!</v>
      </c>
      <c r="F251" s="36" t="e">
        <f ca="1">SUMIFS(СВЦЭМ!$G$40:$G$783,СВЦЭМ!$A$40:$A$783,$A251,СВЦЭМ!$B$39:$B$789,F$225)+'СЕТ СН'!$F$12</f>
        <v>#VALUE!</v>
      </c>
      <c r="G251" s="36" t="e">
        <f ca="1">SUMIFS(СВЦЭМ!$G$40:$G$783,СВЦЭМ!$A$40:$A$783,$A251,СВЦЭМ!$B$39:$B$789,G$225)+'СЕТ СН'!$F$12</f>
        <v>#VALUE!</v>
      </c>
      <c r="H251" s="36" t="e">
        <f ca="1">SUMIFS(СВЦЭМ!$G$40:$G$783,СВЦЭМ!$A$40:$A$783,$A251,СВЦЭМ!$B$39:$B$789,H$225)+'СЕТ СН'!$F$12</f>
        <v>#VALUE!</v>
      </c>
      <c r="I251" s="36" t="e">
        <f ca="1">SUMIFS(СВЦЭМ!$G$40:$G$783,СВЦЭМ!$A$40:$A$783,$A251,СВЦЭМ!$B$39:$B$789,I$225)+'СЕТ СН'!$F$12</f>
        <v>#VALUE!</v>
      </c>
      <c r="J251" s="36" t="e">
        <f ca="1">SUMIFS(СВЦЭМ!$G$40:$G$783,СВЦЭМ!$A$40:$A$783,$A251,СВЦЭМ!$B$39:$B$789,J$225)+'СЕТ СН'!$F$12</f>
        <v>#VALUE!</v>
      </c>
      <c r="K251" s="36" t="e">
        <f ca="1">SUMIFS(СВЦЭМ!$G$40:$G$783,СВЦЭМ!$A$40:$A$783,$A251,СВЦЭМ!$B$39:$B$789,K$225)+'СЕТ СН'!$F$12</f>
        <v>#VALUE!</v>
      </c>
      <c r="L251" s="36" t="e">
        <f ca="1">SUMIFS(СВЦЭМ!$G$40:$G$783,СВЦЭМ!$A$40:$A$783,$A251,СВЦЭМ!$B$39:$B$789,L$225)+'СЕТ СН'!$F$12</f>
        <v>#VALUE!</v>
      </c>
      <c r="M251" s="36" t="e">
        <f ca="1">SUMIFS(СВЦЭМ!$G$40:$G$783,СВЦЭМ!$A$40:$A$783,$A251,СВЦЭМ!$B$39:$B$789,M$225)+'СЕТ СН'!$F$12</f>
        <v>#VALUE!</v>
      </c>
      <c r="N251" s="36" t="e">
        <f ca="1">SUMIFS(СВЦЭМ!$G$40:$G$783,СВЦЭМ!$A$40:$A$783,$A251,СВЦЭМ!$B$39:$B$789,N$225)+'СЕТ СН'!$F$12</f>
        <v>#VALUE!</v>
      </c>
      <c r="O251" s="36" t="e">
        <f ca="1">SUMIFS(СВЦЭМ!$G$40:$G$783,СВЦЭМ!$A$40:$A$783,$A251,СВЦЭМ!$B$39:$B$789,O$225)+'СЕТ СН'!$F$12</f>
        <v>#VALUE!</v>
      </c>
      <c r="P251" s="36" t="e">
        <f ca="1">SUMIFS(СВЦЭМ!$G$40:$G$783,СВЦЭМ!$A$40:$A$783,$A251,СВЦЭМ!$B$39:$B$789,P$225)+'СЕТ СН'!$F$12</f>
        <v>#VALUE!</v>
      </c>
      <c r="Q251" s="36" t="e">
        <f ca="1">SUMIFS(СВЦЭМ!$G$40:$G$783,СВЦЭМ!$A$40:$A$783,$A251,СВЦЭМ!$B$39:$B$789,Q$225)+'СЕТ СН'!$F$12</f>
        <v>#VALUE!</v>
      </c>
      <c r="R251" s="36" t="e">
        <f ca="1">SUMIFS(СВЦЭМ!$G$40:$G$783,СВЦЭМ!$A$40:$A$783,$A251,СВЦЭМ!$B$39:$B$789,R$225)+'СЕТ СН'!$F$12</f>
        <v>#VALUE!</v>
      </c>
      <c r="S251" s="36" t="e">
        <f ca="1">SUMIFS(СВЦЭМ!$G$40:$G$783,СВЦЭМ!$A$40:$A$783,$A251,СВЦЭМ!$B$39:$B$789,S$225)+'СЕТ СН'!$F$12</f>
        <v>#VALUE!</v>
      </c>
      <c r="T251" s="36" t="e">
        <f ca="1">SUMIFS(СВЦЭМ!$G$40:$G$783,СВЦЭМ!$A$40:$A$783,$A251,СВЦЭМ!$B$39:$B$789,T$225)+'СЕТ СН'!$F$12</f>
        <v>#VALUE!</v>
      </c>
      <c r="U251" s="36" t="e">
        <f ca="1">SUMIFS(СВЦЭМ!$G$40:$G$783,СВЦЭМ!$A$40:$A$783,$A251,СВЦЭМ!$B$39:$B$789,U$225)+'СЕТ СН'!$F$12</f>
        <v>#VALUE!</v>
      </c>
      <c r="V251" s="36" t="e">
        <f ca="1">SUMIFS(СВЦЭМ!$G$40:$G$783,СВЦЭМ!$A$40:$A$783,$A251,СВЦЭМ!$B$39:$B$789,V$225)+'СЕТ СН'!$F$12</f>
        <v>#VALUE!</v>
      </c>
      <c r="W251" s="36" t="e">
        <f ca="1">SUMIFS(СВЦЭМ!$G$40:$G$783,СВЦЭМ!$A$40:$A$783,$A251,СВЦЭМ!$B$39:$B$789,W$225)+'СЕТ СН'!$F$12</f>
        <v>#VALUE!</v>
      </c>
      <c r="X251" s="36" t="e">
        <f ca="1">SUMIFS(СВЦЭМ!$G$40:$G$783,СВЦЭМ!$A$40:$A$783,$A251,СВЦЭМ!$B$39:$B$789,X$225)+'СЕТ СН'!$F$12</f>
        <v>#VALUE!</v>
      </c>
      <c r="Y251" s="36" t="e">
        <f ca="1">SUMIFS(СВЦЭМ!$G$40:$G$783,СВЦЭМ!$A$40:$A$783,$A251,СВЦЭМ!$B$39:$B$789,Y$225)+'СЕТ СН'!$F$12</f>
        <v>#VALUE!</v>
      </c>
    </row>
    <row r="252" spans="1:25" ht="15.75" hidden="1" x14ac:dyDescent="0.2">
      <c r="A252" s="35">
        <f t="shared" si="6"/>
        <v>45653</v>
      </c>
      <c r="B252" s="36" t="e">
        <f ca="1">SUMIFS(СВЦЭМ!$G$40:$G$783,СВЦЭМ!$A$40:$A$783,$A252,СВЦЭМ!$B$39:$B$789,B$225)+'СЕТ СН'!$F$12</f>
        <v>#VALUE!</v>
      </c>
      <c r="C252" s="36" t="e">
        <f ca="1">SUMIFS(СВЦЭМ!$G$40:$G$783,СВЦЭМ!$A$40:$A$783,$A252,СВЦЭМ!$B$39:$B$789,C$225)+'СЕТ СН'!$F$12</f>
        <v>#VALUE!</v>
      </c>
      <c r="D252" s="36" t="e">
        <f ca="1">SUMIFS(СВЦЭМ!$G$40:$G$783,СВЦЭМ!$A$40:$A$783,$A252,СВЦЭМ!$B$39:$B$789,D$225)+'СЕТ СН'!$F$12</f>
        <v>#VALUE!</v>
      </c>
      <c r="E252" s="36" t="e">
        <f ca="1">SUMIFS(СВЦЭМ!$G$40:$G$783,СВЦЭМ!$A$40:$A$783,$A252,СВЦЭМ!$B$39:$B$789,E$225)+'СЕТ СН'!$F$12</f>
        <v>#VALUE!</v>
      </c>
      <c r="F252" s="36" t="e">
        <f ca="1">SUMIFS(СВЦЭМ!$G$40:$G$783,СВЦЭМ!$A$40:$A$783,$A252,СВЦЭМ!$B$39:$B$789,F$225)+'СЕТ СН'!$F$12</f>
        <v>#VALUE!</v>
      </c>
      <c r="G252" s="36" t="e">
        <f ca="1">SUMIFS(СВЦЭМ!$G$40:$G$783,СВЦЭМ!$A$40:$A$783,$A252,СВЦЭМ!$B$39:$B$789,G$225)+'СЕТ СН'!$F$12</f>
        <v>#VALUE!</v>
      </c>
      <c r="H252" s="36" t="e">
        <f ca="1">SUMIFS(СВЦЭМ!$G$40:$G$783,СВЦЭМ!$A$40:$A$783,$A252,СВЦЭМ!$B$39:$B$789,H$225)+'СЕТ СН'!$F$12</f>
        <v>#VALUE!</v>
      </c>
      <c r="I252" s="36" t="e">
        <f ca="1">SUMIFS(СВЦЭМ!$G$40:$G$783,СВЦЭМ!$A$40:$A$783,$A252,СВЦЭМ!$B$39:$B$789,I$225)+'СЕТ СН'!$F$12</f>
        <v>#VALUE!</v>
      </c>
      <c r="J252" s="36" t="e">
        <f ca="1">SUMIFS(СВЦЭМ!$G$40:$G$783,СВЦЭМ!$A$40:$A$783,$A252,СВЦЭМ!$B$39:$B$789,J$225)+'СЕТ СН'!$F$12</f>
        <v>#VALUE!</v>
      </c>
      <c r="K252" s="36" t="e">
        <f ca="1">SUMIFS(СВЦЭМ!$G$40:$G$783,СВЦЭМ!$A$40:$A$783,$A252,СВЦЭМ!$B$39:$B$789,K$225)+'СЕТ СН'!$F$12</f>
        <v>#VALUE!</v>
      </c>
      <c r="L252" s="36" t="e">
        <f ca="1">SUMIFS(СВЦЭМ!$G$40:$G$783,СВЦЭМ!$A$40:$A$783,$A252,СВЦЭМ!$B$39:$B$789,L$225)+'СЕТ СН'!$F$12</f>
        <v>#VALUE!</v>
      </c>
      <c r="M252" s="36" t="e">
        <f ca="1">SUMIFS(СВЦЭМ!$G$40:$G$783,СВЦЭМ!$A$40:$A$783,$A252,СВЦЭМ!$B$39:$B$789,M$225)+'СЕТ СН'!$F$12</f>
        <v>#VALUE!</v>
      </c>
      <c r="N252" s="36" t="e">
        <f ca="1">SUMIFS(СВЦЭМ!$G$40:$G$783,СВЦЭМ!$A$40:$A$783,$A252,СВЦЭМ!$B$39:$B$789,N$225)+'СЕТ СН'!$F$12</f>
        <v>#VALUE!</v>
      </c>
      <c r="O252" s="36" t="e">
        <f ca="1">SUMIFS(СВЦЭМ!$G$40:$G$783,СВЦЭМ!$A$40:$A$783,$A252,СВЦЭМ!$B$39:$B$789,O$225)+'СЕТ СН'!$F$12</f>
        <v>#VALUE!</v>
      </c>
      <c r="P252" s="36" t="e">
        <f ca="1">SUMIFS(СВЦЭМ!$G$40:$G$783,СВЦЭМ!$A$40:$A$783,$A252,СВЦЭМ!$B$39:$B$789,P$225)+'СЕТ СН'!$F$12</f>
        <v>#VALUE!</v>
      </c>
      <c r="Q252" s="36" t="e">
        <f ca="1">SUMIFS(СВЦЭМ!$G$40:$G$783,СВЦЭМ!$A$40:$A$783,$A252,СВЦЭМ!$B$39:$B$789,Q$225)+'СЕТ СН'!$F$12</f>
        <v>#VALUE!</v>
      </c>
      <c r="R252" s="36" t="e">
        <f ca="1">SUMIFS(СВЦЭМ!$G$40:$G$783,СВЦЭМ!$A$40:$A$783,$A252,СВЦЭМ!$B$39:$B$789,R$225)+'СЕТ СН'!$F$12</f>
        <v>#VALUE!</v>
      </c>
      <c r="S252" s="36" t="e">
        <f ca="1">SUMIFS(СВЦЭМ!$G$40:$G$783,СВЦЭМ!$A$40:$A$783,$A252,СВЦЭМ!$B$39:$B$789,S$225)+'СЕТ СН'!$F$12</f>
        <v>#VALUE!</v>
      </c>
      <c r="T252" s="36" t="e">
        <f ca="1">SUMIFS(СВЦЭМ!$G$40:$G$783,СВЦЭМ!$A$40:$A$783,$A252,СВЦЭМ!$B$39:$B$789,T$225)+'СЕТ СН'!$F$12</f>
        <v>#VALUE!</v>
      </c>
      <c r="U252" s="36" t="e">
        <f ca="1">SUMIFS(СВЦЭМ!$G$40:$G$783,СВЦЭМ!$A$40:$A$783,$A252,СВЦЭМ!$B$39:$B$789,U$225)+'СЕТ СН'!$F$12</f>
        <v>#VALUE!</v>
      </c>
      <c r="V252" s="36" t="e">
        <f ca="1">SUMIFS(СВЦЭМ!$G$40:$G$783,СВЦЭМ!$A$40:$A$783,$A252,СВЦЭМ!$B$39:$B$789,V$225)+'СЕТ СН'!$F$12</f>
        <v>#VALUE!</v>
      </c>
      <c r="W252" s="36" t="e">
        <f ca="1">SUMIFS(СВЦЭМ!$G$40:$G$783,СВЦЭМ!$A$40:$A$783,$A252,СВЦЭМ!$B$39:$B$789,W$225)+'СЕТ СН'!$F$12</f>
        <v>#VALUE!</v>
      </c>
      <c r="X252" s="36" t="e">
        <f ca="1">SUMIFS(СВЦЭМ!$G$40:$G$783,СВЦЭМ!$A$40:$A$783,$A252,СВЦЭМ!$B$39:$B$789,X$225)+'СЕТ СН'!$F$12</f>
        <v>#VALUE!</v>
      </c>
      <c r="Y252" s="36" t="e">
        <f ca="1">SUMIFS(СВЦЭМ!$G$40:$G$783,СВЦЭМ!$A$40:$A$783,$A252,СВЦЭМ!$B$39:$B$789,Y$225)+'СЕТ СН'!$F$12</f>
        <v>#VALUE!</v>
      </c>
    </row>
    <row r="253" spans="1:25" ht="15.75" hidden="1" x14ac:dyDescent="0.2">
      <c r="A253" s="35">
        <f t="shared" si="6"/>
        <v>45654</v>
      </c>
      <c r="B253" s="36" t="e">
        <f ca="1">SUMIFS(СВЦЭМ!$G$40:$G$783,СВЦЭМ!$A$40:$A$783,$A253,СВЦЭМ!$B$39:$B$789,B$225)+'СЕТ СН'!$F$12</f>
        <v>#VALUE!</v>
      </c>
      <c r="C253" s="36" t="e">
        <f ca="1">SUMIFS(СВЦЭМ!$G$40:$G$783,СВЦЭМ!$A$40:$A$783,$A253,СВЦЭМ!$B$39:$B$789,C$225)+'СЕТ СН'!$F$12</f>
        <v>#VALUE!</v>
      </c>
      <c r="D253" s="36" t="e">
        <f ca="1">SUMIFS(СВЦЭМ!$G$40:$G$783,СВЦЭМ!$A$40:$A$783,$A253,СВЦЭМ!$B$39:$B$789,D$225)+'СЕТ СН'!$F$12</f>
        <v>#VALUE!</v>
      </c>
      <c r="E253" s="36" t="e">
        <f ca="1">SUMIFS(СВЦЭМ!$G$40:$G$783,СВЦЭМ!$A$40:$A$783,$A253,СВЦЭМ!$B$39:$B$789,E$225)+'СЕТ СН'!$F$12</f>
        <v>#VALUE!</v>
      </c>
      <c r="F253" s="36" t="e">
        <f ca="1">SUMIFS(СВЦЭМ!$G$40:$G$783,СВЦЭМ!$A$40:$A$783,$A253,СВЦЭМ!$B$39:$B$789,F$225)+'СЕТ СН'!$F$12</f>
        <v>#VALUE!</v>
      </c>
      <c r="G253" s="36" t="e">
        <f ca="1">SUMIFS(СВЦЭМ!$G$40:$G$783,СВЦЭМ!$A$40:$A$783,$A253,СВЦЭМ!$B$39:$B$789,G$225)+'СЕТ СН'!$F$12</f>
        <v>#VALUE!</v>
      </c>
      <c r="H253" s="36" t="e">
        <f ca="1">SUMIFS(СВЦЭМ!$G$40:$G$783,СВЦЭМ!$A$40:$A$783,$A253,СВЦЭМ!$B$39:$B$789,H$225)+'СЕТ СН'!$F$12</f>
        <v>#VALUE!</v>
      </c>
      <c r="I253" s="36" t="e">
        <f ca="1">SUMIFS(СВЦЭМ!$G$40:$G$783,СВЦЭМ!$A$40:$A$783,$A253,СВЦЭМ!$B$39:$B$789,I$225)+'СЕТ СН'!$F$12</f>
        <v>#VALUE!</v>
      </c>
      <c r="J253" s="36" t="e">
        <f ca="1">SUMIFS(СВЦЭМ!$G$40:$G$783,СВЦЭМ!$A$40:$A$783,$A253,СВЦЭМ!$B$39:$B$789,J$225)+'СЕТ СН'!$F$12</f>
        <v>#VALUE!</v>
      </c>
      <c r="K253" s="36" t="e">
        <f ca="1">SUMIFS(СВЦЭМ!$G$40:$G$783,СВЦЭМ!$A$40:$A$783,$A253,СВЦЭМ!$B$39:$B$789,K$225)+'СЕТ СН'!$F$12</f>
        <v>#VALUE!</v>
      </c>
      <c r="L253" s="36" t="e">
        <f ca="1">SUMIFS(СВЦЭМ!$G$40:$G$783,СВЦЭМ!$A$40:$A$783,$A253,СВЦЭМ!$B$39:$B$789,L$225)+'СЕТ СН'!$F$12</f>
        <v>#VALUE!</v>
      </c>
      <c r="M253" s="36" t="e">
        <f ca="1">SUMIFS(СВЦЭМ!$G$40:$G$783,СВЦЭМ!$A$40:$A$783,$A253,СВЦЭМ!$B$39:$B$789,M$225)+'СЕТ СН'!$F$12</f>
        <v>#VALUE!</v>
      </c>
      <c r="N253" s="36" t="e">
        <f ca="1">SUMIFS(СВЦЭМ!$G$40:$G$783,СВЦЭМ!$A$40:$A$783,$A253,СВЦЭМ!$B$39:$B$789,N$225)+'СЕТ СН'!$F$12</f>
        <v>#VALUE!</v>
      </c>
      <c r="O253" s="36" t="e">
        <f ca="1">SUMIFS(СВЦЭМ!$G$40:$G$783,СВЦЭМ!$A$40:$A$783,$A253,СВЦЭМ!$B$39:$B$789,O$225)+'СЕТ СН'!$F$12</f>
        <v>#VALUE!</v>
      </c>
      <c r="P253" s="36" t="e">
        <f ca="1">SUMIFS(СВЦЭМ!$G$40:$G$783,СВЦЭМ!$A$40:$A$783,$A253,СВЦЭМ!$B$39:$B$789,P$225)+'СЕТ СН'!$F$12</f>
        <v>#VALUE!</v>
      </c>
      <c r="Q253" s="36" t="e">
        <f ca="1">SUMIFS(СВЦЭМ!$G$40:$G$783,СВЦЭМ!$A$40:$A$783,$A253,СВЦЭМ!$B$39:$B$789,Q$225)+'СЕТ СН'!$F$12</f>
        <v>#VALUE!</v>
      </c>
      <c r="R253" s="36" t="e">
        <f ca="1">SUMIFS(СВЦЭМ!$G$40:$G$783,СВЦЭМ!$A$40:$A$783,$A253,СВЦЭМ!$B$39:$B$789,R$225)+'СЕТ СН'!$F$12</f>
        <v>#VALUE!</v>
      </c>
      <c r="S253" s="36" t="e">
        <f ca="1">SUMIFS(СВЦЭМ!$G$40:$G$783,СВЦЭМ!$A$40:$A$783,$A253,СВЦЭМ!$B$39:$B$789,S$225)+'СЕТ СН'!$F$12</f>
        <v>#VALUE!</v>
      </c>
      <c r="T253" s="36" t="e">
        <f ca="1">SUMIFS(СВЦЭМ!$G$40:$G$783,СВЦЭМ!$A$40:$A$783,$A253,СВЦЭМ!$B$39:$B$789,T$225)+'СЕТ СН'!$F$12</f>
        <v>#VALUE!</v>
      </c>
      <c r="U253" s="36" t="e">
        <f ca="1">SUMIFS(СВЦЭМ!$G$40:$G$783,СВЦЭМ!$A$40:$A$783,$A253,СВЦЭМ!$B$39:$B$789,U$225)+'СЕТ СН'!$F$12</f>
        <v>#VALUE!</v>
      </c>
      <c r="V253" s="36" t="e">
        <f ca="1">SUMIFS(СВЦЭМ!$G$40:$G$783,СВЦЭМ!$A$40:$A$783,$A253,СВЦЭМ!$B$39:$B$789,V$225)+'СЕТ СН'!$F$12</f>
        <v>#VALUE!</v>
      </c>
      <c r="W253" s="36" t="e">
        <f ca="1">SUMIFS(СВЦЭМ!$G$40:$G$783,СВЦЭМ!$A$40:$A$783,$A253,СВЦЭМ!$B$39:$B$789,W$225)+'СЕТ СН'!$F$12</f>
        <v>#VALUE!</v>
      </c>
      <c r="X253" s="36" t="e">
        <f ca="1">SUMIFS(СВЦЭМ!$G$40:$G$783,СВЦЭМ!$A$40:$A$783,$A253,СВЦЭМ!$B$39:$B$789,X$225)+'СЕТ СН'!$F$12</f>
        <v>#VALUE!</v>
      </c>
      <c r="Y253" s="36" t="e">
        <f ca="1">SUMIFS(СВЦЭМ!$G$40:$G$783,СВЦЭМ!$A$40:$A$783,$A253,СВЦЭМ!$B$39:$B$789,Y$225)+'СЕТ СН'!$F$12</f>
        <v>#VALUE!</v>
      </c>
    </row>
    <row r="254" spans="1:25" ht="15.75" hidden="1" x14ac:dyDescent="0.2">
      <c r="A254" s="35">
        <f t="shared" si="6"/>
        <v>45655</v>
      </c>
      <c r="B254" s="36" t="e">
        <f ca="1">SUMIFS(СВЦЭМ!$G$40:$G$783,СВЦЭМ!$A$40:$A$783,$A254,СВЦЭМ!$B$39:$B$789,B$225)+'СЕТ СН'!$F$12</f>
        <v>#VALUE!</v>
      </c>
      <c r="C254" s="36" t="e">
        <f ca="1">SUMIFS(СВЦЭМ!$G$40:$G$783,СВЦЭМ!$A$40:$A$783,$A254,СВЦЭМ!$B$39:$B$789,C$225)+'СЕТ СН'!$F$12</f>
        <v>#VALUE!</v>
      </c>
      <c r="D254" s="36" t="e">
        <f ca="1">SUMIFS(СВЦЭМ!$G$40:$G$783,СВЦЭМ!$A$40:$A$783,$A254,СВЦЭМ!$B$39:$B$789,D$225)+'СЕТ СН'!$F$12</f>
        <v>#VALUE!</v>
      </c>
      <c r="E254" s="36" t="e">
        <f ca="1">SUMIFS(СВЦЭМ!$G$40:$G$783,СВЦЭМ!$A$40:$A$783,$A254,СВЦЭМ!$B$39:$B$789,E$225)+'СЕТ СН'!$F$12</f>
        <v>#VALUE!</v>
      </c>
      <c r="F254" s="36" t="e">
        <f ca="1">SUMIFS(СВЦЭМ!$G$40:$G$783,СВЦЭМ!$A$40:$A$783,$A254,СВЦЭМ!$B$39:$B$789,F$225)+'СЕТ СН'!$F$12</f>
        <v>#VALUE!</v>
      </c>
      <c r="G254" s="36" t="e">
        <f ca="1">SUMIFS(СВЦЭМ!$G$40:$G$783,СВЦЭМ!$A$40:$A$783,$A254,СВЦЭМ!$B$39:$B$789,G$225)+'СЕТ СН'!$F$12</f>
        <v>#VALUE!</v>
      </c>
      <c r="H254" s="36" t="e">
        <f ca="1">SUMIFS(СВЦЭМ!$G$40:$G$783,СВЦЭМ!$A$40:$A$783,$A254,СВЦЭМ!$B$39:$B$789,H$225)+'СЕТ СН'!$F$12</f>
        <v>#VALUE!</v>
      </c>
      <c r="I254" s="36" t="e">
        <f ca="1">SUMIFS(СВЦЭМ!$G$40:$G$783,СВЦЭМ!$A$40:$A$783,$A254,СВЦЭМ!$B$39:$B$789,I$225)+'СЕТ СН'!$F$12</f>
        <v>#VALUE!</v>
      </c>
      <c r="J254" s="36" t="e">
        <f ca="1">SUMIFS(СВЦЭМ!$G$40:$G$783,СВЦЭМ!$A$40:$A$783,$A254,СВЦЭМ!$B$39:$B$789,J$225)+'СЕТ СН'!$F$12</f>
        <v>#VALUE!</v>
      </c>
      <c r="K254" s="36" t="e">
        <f ca="1">SUMIFS(СВЦЭМ!$G$40:$G$783,СВЦЭМ!$A$40:$A$783,$A254,СВЦЭМ!$B$39:$B$789,K$225)+'СЕТ СН'!$F$12</f>
        <v>#VALUE!</v>
      </c>
      <c r="L254" s="36" t="e">
        <f ca="1">SUMIFS(СВЦЭМ!$G$40:$G$783,СВЦЭМ!$A$40:$A$783,$A254,СВЦЭМ!$B$39:$B$789,L$225)+'СЕТ СН'!$F$12</f>
        <v>#VALUE!</v>
      </c>
      <c r="M254" s="36" t="e">
        <f ca="1">SUMIFS(СВЦЭМ!$G$40:$G$783,СВЦЭМ!$A$40:$A$783,$A254,СВЦЭМ!$B$39:$B$789,M$225)+'СЕТ СН'!$F$12</f>
        <v>#VALUE!</v>
      </c>
      <c r="N254" s="36" t="e">
        <f ca="1">SUMIFS(СВЦЭМ!$G$40:$G$783,СВЦЭМ!$A$40:$A$783,$A254,СВЦЭМ!$B$39:$B$789,N$225)+'СЕТ СН'!$F$12</f>
        <v>#VALUE!</v>
      </c>
      <c r="O254" s="36" t="e">
        <f ca="1">SUMIFS(СВЦЭМ!$G$40:$G$783,СВЦЭМ!$A$40:$A$783,$A254,СВЦЭМ!$B$39:$B$789,O$225)+'СЕТ СН'!$F$12</f>
        <v>#VALUE!</v>
      </c>
      <c r="P254" s="36" t="e">
        <f ca="1">SUMIFS(СВЦЭМ!$G$40:$G$783,СВЦЭМ!$A$40:$A$783,$A254,СВЦЭМ!$B$39:$B$789,P$225)+'СЕТ СН'!$F$12</f>
        <v>#VALUE!</v>
      </c>
      <c r="Q254" s="36" t="e">
        <f ca="1">SUMIFS(СВЦЭМ!$G$40:$G$783,СВЦЭМ!$A$40:$A$783,$A254,СВЦЭМ!$B$39:$B$789,Q$225)+'СЕТ СН'!$F$12</f>
        <v>#VALUE!</v>
      </c>
      <c r="R254" s="36" t="e">
        <f ca="1">SUMIFS(СВЦЭМ!$G$40:$G$783,СВЦЭМ!$A$40:$A$783,$A254,СВЦЭМ!$B$39:$B$789,R$225)+'СЕТ СН'!$F$12</f>
        <v>#VALUE!</v>
      </c>
      <c r="S254" s="36" t="e">
        <f ca="1">SUMIFS(СВЦЭМ!$G$40:$G$783,СВЦЭМ!$A$40:$A$783,$A254,СВЦЭМ!$B$39:$B$789,S$225)+'СЕТ СН'!$F$12</f>
        <v>#VALUE!</v>
      </c>
      <c r="T254" s="36" t="e">
        <f ca="1">SUMIFS(СВЦЭМ!$G$40:$G$783,СВЦЭМ!$A$40:$A$783,$A254,СВЦЭМ!$B$39:$B$789,T$225)+'СЕТ СН'!$F$12</f>
        <v>#VALUE!</v>
      </c>
      <c r="U254" s="36" t="e">
        <f ca="1">SUMIFS(СВЦЭМ!$G$40:$G$783,СВЦЭМ!$A$40:$A$783,$A254,СВЦЭМ!$B$39:$B$789,U$225)+'СЕТ СН'!$F$12</f>
        <v>#VALUE!</v>
      </c>
      <c r="V254" s="36" t="e">
        <f ca="1">SUMIFS(СВЦЭМ!$G$40:$G$783,СВЦЭМ!$A$40:$A$783,$A254,СВЦЭМ!$B$39:$B$789,V$225)+'СЕТ СН'!$F$12</f>
        <v>#VALUE!</v>
      </c>
      <c r="W254" s="36" t="e">
        <f ca="1">SUMIFS(СВЦЭМ!$G$40:$G$783,СВЦЭМ!$A$40:$A$783,$A254,СВЦЭМ!$B$39:$B$789,W$225)+'СЕТ СН'!$F$12</f>
        <v>#VALUE!</v>
      </c>
      <c r="X254" s="36" t="e">
        <f ca="1">SUMIFS(СВЦЭМ!$G$40:$G$783,СВЦЭМ!$A$40:$A$783,$A254,СВЦЭМ!$B$39:$B$789,X$225)+'СЕТ СН'!$F$12</f>
        <v>#VALUE!</v>
      </c>
      <c r="Y254" s="36" t="e">
        <f ca="1">SUMIFS(СВЦЭМ!$G$40:$G$783,СВЦЭМ!$A$40:$A$783,$A254,СВЦЭМ!$B$39:$B$789,Y$225)+'СЕТ СН'!$F$12</f>
        <v>#VALUE!</v>
      </c>
    </row>
    <row r="255" spans="1:25" ht="15.75" hidden="1" x14ac:dyDescent="0.2">
      <c r="A255" s="35">
        <f t="shared" si="6"/>
        <v>45656</v>
      </c>
      <c r="B255" s="36" t="e">
        <f ca="1">SUMIFS(СВЦЭМ!$G$40:$G$783,СВЦЭМ!$A$40:$A$783,$A255,СВЦЭМ!$B$39:$B$789,B$225)+'СЕТ СН'!$F$12</f>
        <v>#VALUE!</v>
      </c>
      <c r="C255" s="36" t="e">
        <f ca="1">SUMIFS(СВЦЭМ!$G$40:$G$783,СВЦЭМ!$A$40:$A$783,$A255,СВЦЭМ!$B$39:$B$789,C$225)+'СЕТ СН'!$F$12</f>
        <v>#VALUE!</v>
      </c>
      <c r="D255" s="36" t="e">
        <f ca="1">SUMIFS(СВЦЭМ!$G$40:$G$783,СВЦЭМ!$A$40:$A$783,$A255,СВЦЭМ!$B$39:$B$789,D$225)+'СЕТ СН'!$F$12</f>
        <v>#VALUE!</v>
      </c>
      <c r="E255" s="36" t="e">
        <f ca="1">SUMIFS(СВЦЭМ!$G$40:$G$783,СВЦЭМ!$A$40:$A$783,$A255,СВЦЭМ!$B$39:$B$789,E$225)+'СЕТ СН'!$F$12</f>
        <v>#VALUE!</v>
      </c>
      <c r="F255" s="36" t="e">
        <f ca="1">SUMIFS(СВЦЭМ!$G$40:$G$783,СВЦЭМ!$A$40:$A$783,$A255,СВЦЭМ!$B$39:$B$789,F$225)+'СЕТ СН'!$F$12</f>
        <v>#VALUE!</v>
      </c>
      <c r="G255" s="36" t="e">
        <f ca="1">SUMIFS(СВЦЭМ!$G$40:$G$783,СВЦЭМ!$A$40:$A$783,$A255,СВЦЭМ!$B$39:$B$789,G$225)+'СЕТ СН'!$F$12</f>
        <v>#VALUE!</v>
      </c>
      <c r="H255" s="36" t="e">
        <f ca="1">SUMIFS(СВЦЭМ!$G$40:$G$783,СВЦЭМ!$A$40:$A$783,$A255,СВЦЭМ!$B$39:$B$789,H$225)+'СЕТ СН'!$F$12</f>
        <v>#VALUE!</v>
      </c>
      <c r="I255" s="36" t="e">
        <f ca="1">SUMIFS(СВЦЭМ!$G$40:$G$783,СВЦЭМ!$A$40:$A$783,$A255,СВЦЭМ!$B$39:$B$789,I$225)+'СЕТ СН'!$F$12</f>
        <v>#VALUE!</v>
      </c>
      <c r="J255" s="36" t="e">
        <f ca="1">SUMIFS(СВЦЭМ!$G$40:$G$783,СВЦЭМ!$A$40:$A$783,$A255,СВЦЭМ!$B$39:$B$789,J$225)+'СЕТ СН'!$F$12</f>
        <v>#VALUE!</v>
      </c>
      <c r="K255" s="36" t="e">
        <f ca="1">SUMIFS(СВЦЭМ!$G$40:$G$783,СВЦЭМ!$A$40:$A$783,$A255,СВЦЭМ!$B$39:$B$789,K$225)+'СЕТ СН'!$F$12</f>
        <v>#VALUE!</v>
      </c>
      <c r="L255" s="36" t="e">
        <f ca="1">SUMIFS(СВЦЭМ!$G$40:$G$783,СВЦЭМ!$A$40:$A$783,$A255,СВЦЭМ!$B$39:$B$789,L$225)+'СЕТ СН'!$F$12</f>
        <v>#VALUE!</v>
      </c>
      <c r="M255" s="36" t="e">
        <f ca="1">SUMIFS(СВЦЭМ!$G$40:$G$783,СВЦЭМ!$A$40:$A$783,$A255,СВЦЭМ!$B$39:$B$789,M$225)+'СЕТ СН'!$F$12</f>
        <v>#VALUE!</v>
      </c>
      <c r="N255" s="36" t="e">
        <f ca="1">SUMIFS(СВЦЭМ!$G$40:$G$783,СВЦЭМ!$A$40:$A$783,$A255,СВЦЭМ!$B$39:$B$789,N$225)+'СЕТ СН'!$F$12</f>
        <v>#VALUE!</v>
      </c>
      <c r="O255" s="36" t="e">
        <f ca="1">SUMIFS(СВЦЭМ!$G$40:$G$783,СВЦЭМ!$A$40:$A$783,$A255,СВЦЭМ!$B$39:$B$789,O$225)+'СЕТ СН'!$F$12</f>
        <v>#VALUE!</v>
      </c>
      <c r="P255" s="36" t="e">
        <f ca="1">SUMIFS(СВЦЭМ!$G$40:$G$783,СВЦЭМ!$A$40:$A$783,$A255,СВЦЭМ!$B$39:$B$789,P$225)+'СЕТ СН'!$F$12</f>
        <v>#VALUE!</v>
      </c>
      <c r="Q255" s="36" t="e">
        <f ca="1">SUMIFS(СВЦЭМ!$G$40:$G$783,СВЦЭМ!$A$40:$A$783,$A255,СВЦЭМ!$B$39:$B$789,Q$225)+'СЕТ СН'!$F$12</f>
        <v>#VALUE!</v>
      </c>
      <c r="R255" s="36" t="e">
        <f ca="1">SUMIFS(СВЦЭМ!$G$40:$G$783,СВЦЭМ!$A$40:$A$783,$A255,СВЦЭМ!$B$39:$B$789,R$225)+'СЕТ СН'!$F$12</f>
        <v>#VALUE!</v>
      </c>
      <c r="S255" s="36" t="e">
        <f ca="1">SUMIFS(СВЦЭМ!$G$40:$G$783,СВЦЭМ!$A$40:$A$783,$A255,СВЦЭМ!$B$39:$B$789,S$225)+'СЕТ СН'!$F$12</f>
        <v>#VALUE!</v>
      </c>
      <c r="T255" s="36" t="e">
        <f ca="1">SUMIFS(СВЦЭМ!$G$40:$G$783,СВЦЭМ!$A$40:$A$783,$A255,СВЦЭМ!$B$39:$B$789,T$225)+'СЕТ СН'!$F$12</f>
        <v>#VALUE!</v>
      </c>
      <c r="U255" s="36" t="e">
        <f ca="1">SUMIFS(СВЦЭМ!$G$40:$G$783,СВЦЭМ!$A$40:$A$783,$A255,СВЦЭМ!$B$39:$B$789,U$225)+'СЕТ СН'!$F$12</f>
        <v>#VALUE!</v>
      </c>
      <c r="V255" s="36" t="e">
        <f ca="1">SUMIFS(СВЦЭМ!$G$40:$G$783,СВЦЭМ!$A$40:$A$783,$A255,СВЦЭМ!$B$39:$B$789,V$225)+'СЕТ СН'!$F$12</f>
        <v>#VALUE!</v>
      </c>
      <c r="W255" s="36" t="e">
        <f ca="1">SUMIFS(СВЦЭМ!$G$40:$G$783,СВЦЭМ!$A$40:$A$783,$A255,СВЦЭМ!$B$39:$B$789,W$225)+'СЕТ СН'!$F$12</f>
        <v>#VALUE!</v>
      </c>
      <c r="X255" s="36" t="e">
        <f ca="1">SUMIFS(СВЦЭМ!$G$40:$G$783,СВЦЭМ!$A$40:$A$783,$A255,СВЦЭМ!$B$39:$B$789,X$225)+'СЕТ СН'!$F$12</f>
        <v>#VALUE!</v>
      </c>
      <c r="Y255" s="36" t="e">
        <f ca="1">SUMIFS(СВЦЭМ!$G$40:$G$783,СВЦЭМ!$A$40:$A$783,$A255,СВЦЭМ!$B$39:$B$789,Y$225)+'СЕТ СН'!$F$12</f>
        <v>#VALUE!</v>
      </c>
    </row>
    <row r="256" spans="1:25" ht="15.75" hidden="1" x14ac:dyDescent="0.2">
      <c r="A256" s="35">
        <f t="shared" si="6"/>
        <v>45657</v>
      </c>
      <c r="B256" s="36" t="e">
        <f ca="1">SUMIFS(СВЦЭМ!$G$40:$G$783,СВЦЭМ!$A$40:$A$783,$A256,СВЦЭМ!$B$39:$B$789,B$225)+'СЕТ СН'!$F$12</f>
        <v>#VALUE!</v>
      </c>
      <c r="C256" s="36" t="e">
        <f ca="1">SUMIFS(СВЦЭМ!$G$40:$G$783,СВЦЭМ!$A$40:$A$783,$A256,СВЦЭМ!$B$39:$B$789,C$225)+'СЕТ СН'!$F$12</f>
        <v>#VALUE!</v>
      </c>
      <c r="D256" s="36" t="e">
        <f ca="1">SUMIFS(СВЦЭМ!$G$40:$G$783,СВЦЭМ!$A$40:$A$783,$A256,СВЦЭМ!$B$39:$B$789,D$225)+'СЕТ СН'!$F$12</f>
        <v>#VALUE!</v>
      </c>
      <c r="E256" s="36" t="e">
        <f ca="1">SUMIFS(СВЦЭМ!$G$40:$G$783,СВЦЭМ!$A$40:$A$783,$A256,СВЦЭМ!$B$39:$B$789,E$225)+'СЕТ СН'!$F$12</f>
        <v>#VALUE!</v>
      </c>
      <c r="F256" s="36" t="e">
        <f ca="1">SUMIFS(СВЦЭМ!$G$40:$G$783,СВЦЭМ!$A$40:$A$783,$A256,СВЦЭМ!$B$39:$B$789,F$225)+'СЕТ СН'!$F$12</f>
        <v>#VALUE!</v>
      </c>
      <c r="G256" s="36" t="e">
        <f ca="1">SUMIFS(СВЦЭМ!$G$40:$G$783,СВЦЭМ!$A$40:$A$783,$A256,СВЦЭМ!$B$39:$B$789,G$225)+'СЕТ СН'!$F$12</f>
        <v>#VALUE!</v>
      </c>
      <c r="H256" s="36" t="e">
        <f ca="1">SUMIFS(СВЦЭМ!$G$40:$G$783,СВЦЭМ!$A$40:$A$783,$A256,СВЦЭМ!$B$39:$B$789,H$225)+'СЕТ СН'!$F$12</f>
        <v>#VALUE!</v>
      </c>
      <c r="I256" s="36" t="e">
        <f ca="1">SUMIFS(СВЦЭМ!$G$40:$G$783,СВЦЭМ!$A$40:$A$783,$A256,СВЦЭМ!$B$39:$B$789,I$225)+'СЕТ СН'!$F$12</f>
        <v>#VALUE!</v>
      </c>
      <c r="J256" s="36" t="e">
        <f ca="1">SUMIFS(СВЦЭМ!$G$40:$G$783,СВЦЭМ!$A$40:$A$783,$A256,СВЦЭМ!$B$39:$B$789,J$225)+'СЕТ СН'!$F$12</f>
        <v>#VALUE!</v>
      </c>
      <c r="K256" s="36" t="e">
        <f ca="1">SUMIFS(СВЦЭМ!$G$40:$G$783,СВЦЭМ!$A$40:$A$783,$A256,СВЦЭМ!$B$39:$B$789,K$225)+'СЕТ СН'!$F$12</f>
        <v>#VALUE!</v>
      </c>
      <c r="L256" s="36" t="e">
        <f ca="1">SUMIFS(СВЦЭМ!$G$40:$G$783,СВЦЭМ!$A$40:$A$783,$A256,СВЦЭМ!$B$39:$B$789,L$225)+'СЕТ СН'!$F$12</f>
        <v>#VALUE!</v>
      </c>
      <c r="M256" s="36" t="e">
        <f ca="1">SUMIFS(СВЦЭМ!$G$40:$G$783,СВЦЭМ!$A$40:$A$783,$A256,СВЦЭМ!$B$39:$B$789,M$225)+'СЕТ СН'!$F$12</f>
        <v>#VALUE!</v>
      </c>
      <c r="N256" s="36" t="e">
        <f ca="1">SUMIFS(СВЦЭМ!$G$40:$G$783,СВЦЭМ!$A$40:$A$783,$A256,СВЦЭМ!$B$39:$B$789,N$225)+'СЕТ СН'!$F$12</f>
        <v>#VALUE!</v>
      </c>
      <c r="O256" s="36" t="e">
        <f ca="1">SUMIFS(СВЦЭМ!$G$40:$G$783,СВЦЭМ!$A$40:$A$783,$A256,СВЦЭМ!$B$39:$B$789,O$225)+'СЕТ СН'!$F$12</f>
        <v>#VALUE!</v>
      </c>
      <c r="P256" s="36" t="e">
        <f ca="1">SUMIFS(СВЦЭМ!$G$40:$G$783,СВЦЭМ!$A$40:$A$783,$A256,СВЦЭМ!$B$39:$B$789,P$225)+'СЕТ СН'!$F$12</f>
        <v>#VALUE!</v>
      </c>
      <c r="Q256" s="36" t="e">
        <f ca="1">SUMIFS(СВЦЭМ!$G$40:$G$783,СВЦЭМ!$A$40:$A$783,$A256,СВЦЭМ!$B$39:$B$789,Q$225)+'СЕТ СН'!$F$12</f>
        <v>#VALUE!</v>
      </c>
      <c r="R256" s="36" t="e">
        <f ca="1">SUMIFS(СВЦЭМ!$G$40:$G$783,СВЦЭМ!$A$40:$A$783,$A256,СВЦЭМ!$B$39:$B$789,R$225)+'СЕТ СН'!$F$12</f>
        <v>#VALUE!</v>
      </c>
      <c r="S256" s="36" t="e">
        <f ca="1">SUMIFS(СВЦЭМ!$G$40:$G$783,СВЦЭМ!$A$40:$A$783,$A256,СВЦЭМ!$B$39:$B$789,S$225)+'СЕТ СН'!$F$12</f>
        <v>#VALUE!</v>
      </c>
      <c r="T256" s="36" t="e">
        <f ca="1">SUMIFS(СВЦЭМ!$G$40:$G$783,СВЦЭМ!$A$40:$A$783,$A256,СВЦЭМ!$B$39:$B$789,T$225)+'СЕТ СН'!$F$12</f>
        <v>#VALUE!</v>
      </c>
      <c r="U256" s="36" t="e">
        <f ca="1">SUMIFS(СВЦЭМ!$G$40:$G$783,СВЦЭМ!$A$40:$A$783,$A256,СВЦЭМ!$B$39:$B$789,U$225)+'СЕТ СН'!$F$12</f>
        <v>#VALUE!</v>
      </c>
      <c r="V256" s="36" t="e">
        <f ca="1">SUMIFS(СВЦЭМ!$G$40:$G$783,СВЦЭМ!$A$40:$A$783,$A256,СВЦЭМ!$B$39:$B$789,V$225)+'СЕТ СН'!$F$12</f>
        <v>#VALUE!</v>
      </c>
      <c r="W256" s="36" t="e">
        <f ca="1">SUMIFS(СВЦЭМ!$G$40:$G$783,СВЦЭМ!$A$40:$A$783,$A256,СВЦЭМ!$B$39:$B$789,W$225)+'СЕТ СН'!$F$12</f>
        <v>#VALUE!</v>
      </c>
      <c r="X256" s="36" t="e">
        <f ca="1">SUMIFS(СВЦЭМ!$G$40:$G$783,СВЦЭМ!$A$40:$A$783,$A256,СВЦЭМ!$B$39:$B$789,X$225)+'СЕТ СН'!$F$12</f>
        <v>#VALUE!</v>
      </c>
      <c r="Y256" s="36" t="e">
        <f ca="1">SUMIFS(СВЦЭМ!$G$40:$G$783,СВЦЭМ!$A$40:$A$783,$A256,СВЦЭМ!$B$39:$B$789,Y$225)+'СЕТ СН'!$F$12</f>
        <v>#VALUE!</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01.12.2024</v>
      </c>
      <c r="B261" s="36" t="e">
        <f ca="1">SUMIFS(СВЦЭМ!$H$40:$H$783,СВЦЭМ!$A$40:$A$783,$A261,СВЦЭМ!$B$39:$B$789,B$260)+'СЕТ СН'!$F$12</f>
        <v>#VALUE!</v>
      </c>
      <c r="C261" s="36" t="e">
        <f ca="1">SUMIFS(СВЦЭМ!$H$40:$H$783,СВЦЭМ!$A$40:$A$783,$A261,СВЦЭМ!$B$39:$B$789,C$260)+'СЕТ СН'!$F$12</f>
        <v>#VALUE!</v>
      </c>
      <c r="D261" s="36" t="e">
        <f ca="1">SUMIFS(СВЦЭМ!$H$40:$H$783,СВЦЭМ!$A$40:$A$783,$A261,СВЦЭМ!$B$39:$B$789,D$260)+'СЕТ СН'!$F$12</f>
        <v>#VALUE!</v>
      </c>
      <c r="E261" s="36" t="e">
        <f ca="1">SUMIFS(СВЦЭМ!$H$40:$H$783,СВЦЭМ!$A$40:$A$783,$A261,СВЦЭМ!$B$39:$B$789,E$260)+'СЕТ СН'!$F$12</f>
        <v>#VALUE!</v>
      </c>
      <c r="F261" s="36" t="e">
        <f ca="1">SUMIFS(СВЦЭМ!$H$40:$H$783,СВЦЭМ!$A$40:$A$783,$A261,СВЦЭМ!$B$39:$B$789,F$260)+'СЕТ СН'!$F$12</f>
        <v>#VALUE!</v>
      </c>
      <c r="G261" s="36" t="e">
        <f ca="1">SUMIFS(СВЦЭМ!$H$40:$H$783,СВЦЭМ!$A$40:$A$783,$A261,СВЦЭМ!$B$39:$B$789,G$260)+'СЕТ СН'!$F$12</f>
        <v>#VALUE!</v>
      </c>
      <c r="H261" s="36" t="e">
        <f ca="1">SUMIFS(СВЦЭМ!$H$40:$H$783,СВЦЭМ!$A$40:$A$783,$A261,СВЦЭМ!$B$39:$B$789,H$260)+'СЕТ СН'!$F$12</f>
        <v>#VALUE!</v>
      </c>
      <c r="I261" s="36" t="e">
        <f ca="1">SUMIFS(СВЦЭМ!$H$40:$H$783,СВЦЭМ!$A$40:$A$783,$A261,СВЦЭМ!$B$39:$B$789,I$260)+'СЕТ СН'!$F$12</f>
        <v>#VALUE!</v>
      </c>
      <c r="J261" s="36" t="e">
        <f ca="1">SUMIFS(СВЦЭМ!$H$40:$H$783,СВЦЭМ!$A$40:$A$783,$A261,СВЦЭМ!$B$39:$B$789,J$260)+'СЕТ СН'!$F$12</f>
        <v>#VALUE!</v>
      </c>
      <c r="K261" s="36" t="e">
        <f ca="1">SUMIFS(СВЦЭМ!$H$40:$H$783,СВЦЭМ!$A$40:$A$783,$A261,СВЦЭМ!$B$39:$B$789,K$260)+'СЕТ СН'!$F$12</f>
        <v>#VALUE!</v>
      </c>
      <c r="L261" s="36" t="e">
        <f ca="1">SUMIFS(СВЦЭМ!$H$40:$H$783,СВЦЭМ!$A$40:$A$783,$A261,СВЦЭМ!$B$39:$B$789,L$260)+'СЕТ СН'!$F$12</f>
        <v>#VALUE!</v>
      </c>
      <c r="M261" s="36" t="e">
        <f ca="1">SUMIFS(СВЦЭМ!$H$40:$H$783,СВЦЭМ!$A$40:$A$783,$A261,СВЦЭМ!$B$39:$B$789,M$260)+'СЕТ СН'!$F$12</f>
        <v>#VALUE!</v>
      </c>
      <c r="N261" s="36" t="e">
        <f ca="1">SUMIFS(СВЦЭМ!$H$40:$H$783,СВЦЭМ!$A$40:$A$783,$A261,СВЦЭМ!$B$39:$B$789,N$260)+'СЕТ СН'!$F$12</f>
        <v>#VALUE!</v>
      </c>
      <c r="O261" s="36" t="e">
        <f ca="1">SUMIFS(СВЦЭМ!$H$40:$H$783,СВЦЭМ!$A$40:$A$783,$A261,СВЦЭМ!$B$39:$B$789,O$260)+'СЕТ СН'!$F$12</f>
        <v>#VALUE!</v>
      </c>
      <c r="P261" s="36" t="e">
        <f ca="1">SUMIFS(СВЦЭМ!$H$40:$H$783,СВЦЭМ!$A$40:$A$783,$A261,СВЦЭМ!$B$39:$B$789,P$260)+'СЕТ СН'!$F$12</f>
        <v>#VALUE!</v>
      </c>
      <c r="Q261" s="36" t="e">
        <f ca="1">SUMIFS(СВЦЭМ!$H$40:$H$783,СВЦЭМ!$A$40:$A$783,$A261,СВЦЭМ!$B$39:$B$789,Q$260)+'СЕТ СН'!$F$12</f>
        <v>#VALUE!</v>
      </c>
      <c r="R261" s="36" t="e">
        <f ca="1">SUMIFS(СВЦЭМ!$H$40:$H$783,СВЦЭМ!$A$40:$A$783,$A261,СВЦЭМ!$B$39:$B$789,R$260)+'СЕТ СН'!$F$12</f>
        <v>#VALUE!</v>
      </c>
      <c r="S261" s="36" t="e">
        <f ca="1">SUMIFS(СВЦЭМ!$H$40:$H$783,СВЦЭМ!$A$40:$A$783,$A261,СВЦЭМ!$B$39:$B$789,S$260)+'СЕТ СН'!$F$12</f>
        <v>#VALUE!</v>
      </c>
      <c r="T261" s="36" t="e">
        <f ca="1">SUMIFS(СВЦЭМ!$H$40:$H$783,СВЦЭМ!$A$40:$A$783,$A261,СВЦЭМ!$B$39:$B$789,T$260)+'СЕТ СН'!$F$12</f>
        <v>#VALUE!</v>
      </c>
      <c r="U261" s="36" t="e">
        <f ca="1">SUMIFS(СВЦЭМ!$H$40:$H$783,СВЦЭМ!$A$40:$A$783,$A261,СВЦЭМ!$B$39:$B$789,U$260)+'СЕТ СН'!$F$12</f>
        <v>#VALUE!</v>
      </c>
      <c r="V261" s="36" t="e">
        <f ca="1">SUMIFS(СВЦЭМ!$H$40:$H$783,СВЦЭМ!$A$40:$A$783,$A261,СВЦЭМ!$B$39:$B$789,V$260)+'СЕТ СН'!$F$12</f>
        <v>#VALUE!</v>
      </c>
      <c r="W261" s="36" t="e">
        <f ca="1">SUMIFS(СВЦЭМ!$H$40:$H$783,СВЦЭМ!$A$40:$A$783,$A261,СВЦЭМ!$B$39:$B$789,W$260)+'СЕТ СН'!$F$12</f>
        <v>#VALUE!</v>
      </c>
      <c r="X261" s="36" t="e">
        <f ca="1">SUMIFS(СВЦЭМ!$H$40:$H$783,СВЦЭМ!$A$40:$A$783,$A261,СВЦЭМ!$B$39:$B$789,X$260)+'СЕТ СН'!$F$12</f>
        <v>#VALUE!</v>
      </c>
      <c r="Y261" s="36" t="e">
        <f ca="1">SUMIFS(СВЦЭМ!$H$40:$H$783,СВЦЭМ!$A$40:$A$783,$A261,СВЦЭМ!$B$39:$B$789,Y$260)+'СЕТ СН'!$F$12</f>
        <v>#VALUE!</v>
      </c>
      <c r="AA261" s="45"/>
    </row>
    <row r="262" spans="1:27" ht="15.75" hidden="1" x14ac:dyDescent="0.2">
      <c r="A262" s="35">
        <f>A261+1</f>
        <v>45628</v>
      </c>
      <c r="B262" s="36" t="e">
        <f ca="1">SUMIFS(СВЦЭМ!$H$40:$H$783,СВЦЭМ!$A$40:$A$783,$A262,СВЦЭМ!$B$39:$B$789,B$260)+'СЕТ СН'!$F$12</f>
        <v>#VALUE!</v>
      </c>
      <c r="C262" s="36" t="e">
        <f ca="1">SUMIFS(СВЦЭМ!$H$40:$H$783,СВЦЭМ!$A$40:$A$783,$A262,СВЦЭМ!$B$39:$B$789,C$260)+'СЕТ СН'!$F$12</f>
        <v>#VALUE!</v>
      </c>
      <c r="D262" s="36" t="e">
        <f ca="1">SUMIFS(СВЦЭМ!$H$40:$H$783,СВЦЭМ!$A$40:$A$783,$A262,СВЦЭМ!$B$39:$B$789,D$260)+'СЕТ СН'!$F$12</f>
        <v>#VALUE!</v>
      </c>
      <c r="E262" s="36" t="e">
        <f ca="1">SUMIFS(СВЦЭМ!$H$40:$H$783,СВЦЭМ!$A$40:$A$783,$A262,СВЦЭМ!$B$39:$B$789,E$260)+'СЕТ СН'!$F$12</f>
        <v>#VALUE!</v>
      </c>
      <c r="F262" s="36" t="e">
        <f ca="1">SUMIFS(СВЦЭМ!$H$40:$H$783,СВЦЭМ!$A$40:$A$783,$A262,СВЦЭМ!$B$39:$B$789,F$260)+'СЕТ СН'!$F$12</f>
        <v>#VALUE!</v>
      </c>
      <c r="G262" s="36" t="e">
        <f ca="1">SUMIFS(СВЦЭМ!$H$40:$H$783,СВЦЭМ!$A$40:$A$783,$A262,СВЦЭМ!$B$39:$B$789,G$260)+'СЕТ СН'!$F$12</f>
        <v>#VALUE!</v>
      </c>
      <c r="H262" s="36" t="e">
        <f ca="1">SUMIFS(СВЦЭМ!$H$40:$H$783,СВЦЭМ!$A$40:$A$783,$A262,СВЦЭМ!$B$39:$B$789,H$260)+'СЕТ СН'!$F$12</f>
        <v>#VALUE!</v>
      </c>
      <c r="I262" s="36" t="e">
        <f ca="1">SUMIFS(СВЦЭМ!$H$40:$H$783,СВЦЭМ!$A$40:$A$783,$A262,СВЦЭМ!$B$39:$B$789,I$260)+'СЕТ СН'!$F$12</f>
        <v>#VALUE!</v>
      </c>
      <c r="J262" s="36" t="e">
        <f ca="1">SUMIFS(СВЦЭМ!$H$40:$H$783,СВЦЭМ!$A$40:$A$783,$A262,СВЦЭМ!$B$39:$B$789,J$260)+'СЕТ СН'!$F$12</f>
        <v>#VALUE!</v>
      </c>
      <c r="K262" s="36" t="e">
        <f ca="1">SUMIFS(СВЦЭМ!$H$40:$H$783,СВЦЭМ!$A$40:$A$783,$A262,СВЦЭМ!$B$39:$B$789,K$260)+'СЕТ СН'!$F$12</f>
        <v>#VALUE!</v>
      </c>
      <c r="L262" s="36" t="e">
        <f ca="1">SUMIFS(СВЦЭМ!$H$40:$H$783,СВЦЭМ!$A$40:$A$783,$A262,СВЦЭМ!$B$39:$B$789,L$260)+'СЕТ СН'!$F$12</f>
        <v>#VALUE!</v>
      </c>
      <c r="M262" s="36" t="e">
        <f ca="1">SUMIFS(СВЦЭМ!$H$40:$H$783,СВЦЭМ!$A$40:$A$783,$A262,СВЦЭМ!$B$39:$B$789,M$260)+'СЕТ СН'!$F$12</f>
        <v>#VALUE!</v>
      </c>
      <c r="N262" s="36" t="e">
        <f ca="1">SUMIFS(СВЦЭМ!$H$40:$H$783,СВЦЭМ!$A$40:$A$783,$A262,СВЦЭМ!$B$39:$B$789,N$260)+'СЕТ СН'!$F$12</f>
        <v>#VALUE!</v>
      </c>
      <c r="O262" s="36" t="e">
        <f ca="1">SUMIFS(СВЦЭМ!$H$40:$H$783,СВЦЭМ!$A$40:$A$783,$A262,СВЦЭМ!$B$39:$B$789,O$260)+'СЕТ СН'!$F$12</f>
        <v>#VALUE!</v>
      </c>
      <c r="P262" s="36" t="e">
        <f ca="1">SUMIFS(СВЦЭМ!$H$40:$H$783,СВЦЭМ!$A$40:$A$783,$A262,СВЦЭМ!$B$39:$B$789,P$260)+'СЕТ СН'!$F$12</f>
        <v>#VALUE!</v>
      </c>
      <c r="Q262" s="36" t="e">
        <f ca="1">SUMIFS(СВЦЭМ!$H$40:$H$783,СВЦЭМ!$A$40:$A$783,$A262,СВЦЭМ!$B$39:$B$789,Q$260)+'СЕТ СН'!$F$12</f>
        <v>#VALUE!</v>
      </c>
      <c r="R262" s="36" t="e">
        <f ca="1">SUMIFS(СВЦЭМ!$H$40:$H$783,СВЦЭМ!$A$40:$A$783,$A262,СВЦЭМ!$B$39:$B$789,R$260)+'СЕТ СН'!$F$12</f>
        <v>#VALUE!</v>
      </c>
      <c r="S262" s="36" t="e">
        <f ca="1">SUMIFS(СВЦЭМ!$H$40:$H$783,СВЦЭМ!$A$40:$A$783,$A262,СВЦЭМ!$B$39:$B$789,S$260)+'СЕТ СН'!$F$12</f>
        <v>#VALUE!</v>
      </c>
      <c r="T262" s="36" t="e">
        <f ca="1">SUMIFS(СВЦЭМ!$H$40:$H$783,СВЦЭМ!$A$40:$A$783,$A262,СВЦЭМ!$B$39:$B$789,T$260)+'СЕТ СН'!$F$12</f>
        <v>#VALUE!</v>
      </c>
      <c r="U262" s="36" t="e">
        <f ca="1">SUMIFS(СВЦЭМ!$H$40:$H$783,СВЦЭМ!$A$40:$A$783,$A262,СВЦЭМ!$B$39:$B$789,U$260)+'СЕТ СН'!$F$12</f>
        <v>#VALUE!</v>
      </c>
      <c r="V262" s="36" t="e">
        <f ca="1">SUMIFS(СВЦЭМ!$H$40:$H$783,СВЦЭМ!$A$40:$A$783,$A262,СВЦЭМ!$B$39:$B$789,V$260)+'СЕТ СН'!$F$12</f>
        <v>#VALUE!</v>
      </c>
      <c r="W262" s="36" t="e">
        <f ca="1">SUMIFS(СВЦЭМ!$H$40:$H$783,СВЦЭМ!$A$40:$A$783,$A262,СВЦЭМ!$B$39:$B$789,W$260)+'СЕТ СН'!$F$12</f>
        <v>#VALUE!</v>
      </c>
      <c r="X262" s="36" t="e">
        <f ca="1">SUMIFS(СВЦЭМ!$H$40:$H$783,СВЦЭМ!$A$40:$A$783,$A262,СВЦЭМ!$B$39:$B$789,X$260)+'СЕТ СН'!$F$12</f>
        <v>#VALUE!</v>
      </c>
      <c r="Y262" s="36" t="e">
        <f ca="1">SUMIFS(СВЦЭМ!$H$40:$H$783,СВЦЭМ!$A$40:$A$783,$A262,СВЦЭМ!$B$39:$B$789,Y$260)+'СЕТ СН'!$F$12</f>
        <v>#VALUE!</v>
      </c>
    </row>
    <row r="263" spans="1:27" ht="15.75" hidden="1" x14ac:dyDescent="0.2">
      <c r="A263" s="35">
        <f t="shared" ref="A263:A291" si="7">A262+1</f>
        <v>45629</v>
      </c>
      <c r="B263" s="36" t="e">
        <f ca="1">SUMIFS(СВЦЭМ!$H$40:$H$783,СВЦЭМ!$A$40:$A$783,$A263,СВЦЭМ!$B$39:$B$789,B$260)+'СЕТ СН'!$F$12</f>
        <v>#VALUE!</v>
      </c>
      <c r="C263" s="36" t="e">
        <f ca="1">SUMIFS(СВЦЭМ!$H$40:$H$783,СВЦЭМ!$A$40:$A$783,$A263,СВЦЭМ!$B$39:$B$789,C$260)+'СЕТ СН'!$F$12</f>
        <v>#VALUE!</v>
      </c>
      <c r="D263" s="36" t="e">
        <f ca="1">SUMIFS(СВЦЭМ!$H$40:$H$783,СВЦЭМ!$A$40:$A$783,$A263,СВЦЭМ!$B$39:$B$789,D$260)+'СЕТ СН'!$F$12</f>
        <v>#VALUE!</v>
      </c>
      <c r="E263" s="36" t="e">
        <f ca="1">SUMIFS(СВЦЭМ!$H$40:$H$783,СВЦЭМ!$A$40:$A$783,$A263,СВЦЭМ!$B$39:$B$789,E$260)+'СЕТ СН'!$F$12</f>
        <v>#VALUE!</v>
      </c>
      <c r="F263" s="36" t="e">
        <f ca="1">SUMIFS(СВЦЭМ!$H$40:$H$783,СВЦЭМ!$A$40:$A$783,$A263,СВЦЭМ!$B$39:$B$789,F$260)+'СЕТ СН'!$F$12</f>
        <v>#VALUE!</v>
      </c>
      <c r="G263" s="36" t="e">
        <f ca="1">SUMIFS(СВЦЭМ!$H$40:$H$783,СВЦЭМ!$A$40:$A$783,$A263,СВЦЭМ!$B$39:$B$789,G$260)+'СЕТ СН'!$F$12</f>
        <v>#VALUE!</v>
      </c>
      <c r="H263" s="36" t="e">
        <f ca="1">SUMIFS(СВЦЭМ!$H$40:$H$783,СВЦЭМ!$A$40:$A$783,$A263,СВЦЭМ!$B$39:$B$789,H$260)+'СЕТ СН'!$F$12</f>
        <v>#VALUE!</v>
      </c>
      <c r="I263" s="36" t="e">
        <f ca="1">SUMIFS(СВЦЭМ!$H$40:$H$783,СВЦЭМ!$A$40:$A$783,$A263,СВЦЭМ!$B$39:$B$789,I$260)+'СЕТ СН'!$F$12</f>
        <v>#VALUE!</v>
      </c>
      <c r="J263" s="36" t="e">
        <f ca="1">SUMIFS(СВЦЭМ!$H$40:$H$783,СВЦЭМ!$A$40:$A$783,$A263,СВЦЭМ!$B$39:$B$789,J$260)+'СЕТ СН'!$F$12</f>
        <v>#VALUE!</v>
      </c>
      <c r="K263" s="36" t="e">
        <f ca="1">SUMIFS(СВЦЭМ!$H$40:$H$783,СВЦЭМ!$A$40:$A$783,$A263,СВЦЭМ!$B$39:$B$789,K$260)+'СЕТ СН'!$F$12</f>
        <v>#VALUE!</v>
      </c>
      <c r="L263" s="36" t="e">
        <f ca="1">SUMIFS(СВЦЭМ!$H$40:$H$783,СВЦЭМ!$A$40:$A$783,$A263,СВЦЭМ!$B$39:$B$789,L$260)+'СЕТ СН'!$F$12</f>
        <v>#VALUE!</v>
      </c>
      <c r="M263" s="36" t="e">
        <f ca="1">SUMIFS(СВЦЭМ!$H$40:$H$783,СВЦЭМ!$A$40:$A$783,$A263,СВЦЭМ!$B$39:$B$789,M$260)+'СЕТ СН'!$F$12</f>
        <v>#VALUE!</v>
      </c>
      <c r="N263" s="36" t="e">
        <f ca="1">SUMIFS(СВЦЭМ!$H$40:$H$783,СВЦЭМ!$A$40:$A$783,$A263,СВЦЭМ!$B$39:$B$789,N$260)+'СЕТ СН'!$F$12</f>
        <v>#VALUE!</v>
      </c>
      <c r="O263" s="36" t="e">
        <f ca="1">SUMIFS(СВЦЭМ!$H$40:$H$783,СВЦЭМ!$A$40:$A$783,$A263,СВЦЭМ!$B$39:$B$789,O$260)+'СЕТ СН'!$F$12</f>
        <v>#VALUE!</v>
      </c>
      <c r="P263" s="36" t="e">
        <f ca="1">SUMIFS(СВЦЭМ!$H$40:$H$783,СВЦЭМ!$A$40:$A$783,$A263,СВЦЭМ!$B$39:$B$789,P$260)+'СЕТ СН'!$F$12</f>
        <v>#VALUE!</v>
      </c>
      <c r="Q263" s="36" t="e">
        <f ca="1">SUMIFS(СВЦЭМ!$H$40:$H$783,СВЦЭМ!$A$40:$A$783,$A263,СВЦЭМ!$B$39:$B$789,Q$260)+'СЕТ СН'!$F$12</f>
        <v>#VALUE!</v>
      </c>
      <c r="R263" s="36" t="e">
        <f ca="1">SUMIFS(СВЦЭМ!$H$40:$H$783,СВЦЭМ!$A$40:$A$783,$A263,СВЦЭМ!$B$39:$B$789,R$260)+'СЕТ СН'!$F$12</f>
        <v>#VALUE!</v>
      </c>
      <c r="S263" s="36" t="e">
        <f ca="1">SUMIFS(СВЦЭМ!$H$40:$H$783,СВЦЭМ!$A$40:$A$783,$A263,СВЦЭМ!$B$39:$B$789,S$260)+'СЕТ СН'!$F$12</f>
        <v>#VALUE!</v>
      </c>
      <c r="T263" s="36" t="e">
        <f ca="1">SUMIFS(СВЦЭМ!$H$40:$H$783,СВЦЭМ!$A$40:$A$783,$A263,СВЦЭМ!$B$39:$B$789,T$260)+'СЕТ СН'!$F$12</f>
        <v>#VALUE!</v>
      </c>
      <c r="U263" s="36" t="e">
        <f ca="1">SUMIFS(СВЦЭМ!$H$40:$H$783,СВЦЭМ!$A$40:$A$783,$A263,СВЦЭМ!$B$39:$B$789,U$260)+'СЕТ СН'!$F$12</f>
        <v>#VALUE!</v>
      </c>
      <c r="V263" s="36" t="e">
        <f ca="1">SUMIFS(СВЦЭМ!$H$40:$H$783,СВЦЭМ!$A$40:$A$783,$A263,СВЦЭМ!$B$39:$B$789,V$260)+'СЕТ СН'!$F$12</f>
        <v>#VALUE!</v>
      </c>
      <c r="W263" s="36" t="e">
        <f ca="1">SUMIFS(СВЦЭМ!$H$40:$H$783,СВЦЭМ!$A$40:$A$783,$A263,СВЦЭМ!$B$39:$B$789,W$260)+'СЕТ СН'!$F$12</f>
        <v>#VALUE!</v>
      </c>
      <c r="X263" s="36" t="e">
        <f ca="1">SUMIFS(СВЦЭМ!$H$40:$H$783,СВЦЭМ!$A$40:$A$783,$A263,СВЦЭМ!$B$39:$B$789,X$260)+'СЕТ СН'!$F$12</f>
        <v>#VALUE!</v>
      </c>
      <c r="Y263" s="36" t="e">
        <f ca="1">SUMIFS(СВЦЭМ!$H$40:$H$783,СВЦЭМ!$A$40:$A$783,$A263,СВЦЭМ!$B$39:$B$789,Y$260)+'СЕТ СН'!$F$12</f>
        <v>#VALUE!</v>
      </c>
    </row>
    <row r="264" spans="1:27" ht="15.75" hidden="1" x14ac:dyDescent="0.2">
      <c r="A264" s="35">
        <f t="shared" si="7"/>
        <v>45630</v>
      </c>
      <c r="B264" s="36" t="e">
        <f ca="1">SUMIFS(СВЦЭМ!$H$40:$H$783,СВЦЭМ!$A$40:$A$783,$A264,СВЦЭМ!$B$39:$B$789,B$260)+'СЕТ СН'!$F$12</f>
        <v>#VALUE!</v>
      </c>
      <c r="C264" s="36" t="e">
        <f ca="1">SUMIFS(СВЦЭМ!$H$40:$H$783,СВЦЭМ!$A$40:$A$783,$A264,СВЦЭМ!$B$39:$B$789,C$260)+'СЕТ СН'!$F$12</f>
        <v>#VALUE!</v>
      </c>
      <c r="D264" s="36" t="e">
        <f ca="1">SUMIFS(СВЦЭМ!$H$40:$H$783,СВЦЭМ!$A$40:$A$783,$A264,СВЦЭМ!$B$39:$B$789,D$260)+'СЕТ СН'!$F$12</f>
        <v>#VALUE!</v>
      </c>
      <c r="E264" s="36" t="e">
        <f ca="1">SUMIFS(СВЦЭМ!$H$40:$H$783,СВЦЭМ!$A$40:$A$783,$A264,СВЦЭМ!$B$39:$B$789,E$260)+'СЕТ СН'!$F$12</f>
        <v>#VALUE!</v>
      </c>
      <c r="F264" s="36" t="e">
        <f ca="1">SUMIFS(СВЦЭМ!$H$40:$H$783,СВЦЭМ!$A$40:$A$783,$A264,СВЦЭМ!$B$39:$B$789,F$260)+'СЕТ СН'!$F$12</f>
        <v>#VALUE!</v>
      </c>
      <c r="G264" s="36" t="e">
        <f ca="1">SUMIFS(СВЦЭМ!$H$40:$H$783,СВЦЭМ!$A$40:$A$783,$A264,СВЦЭМ!$B$39:$B$789,G$260)+'СЕТ СН'!$F$12</f>
        <v>#VALUE!</v>
      </c>
      <c r="H264" s="36" t="e">
        <f ca="1">SUMIFS(СВЦЭМ!$H$40:$H$783,СВЦЭМ!$A$40:$A$783,$A264,СВЦЭМ!$B$39:$B$789,H$260)+'СЕТ СН'!$F$12</f>
        <v>#VALUE!</v>
      </c>
      <c r="I264" s="36" t="e">
        <f ca="1">SUMIFS(СВЦЭМ!$H$40:$H$783,СВЦЭМ!$A$40:$A$783,$A264,СВЦЭМ!$B$39:$B$789,I$260)+'СЕТ СН'!$F$12</f>
        <v>#VALUE!</v>
      </c>
      <c r="J264" s="36" t="e">
        <f ca="1">SUMIFS(СВЦЭМ!$H$40:$H$783,СВЦЭМ!$A$40:$A$783,$A264,СВЦЭМ!$B$39:$B$789,J$260)+'СЕТ СН'!$F$12</f>
        <v>#VALUE!</v>
      </c>
      <c r="K264" s="36" t="e">
        <f ca="1">SUMIFS(СВЦЭМ!$H$40:$H$783,СВЦЭМ!$A$40:$A$783,$A264,СВЦЭМ!$B$39:$B$789,K$260)+'СЕТ СН'!$F$12</f>
        <v>#VALUE!</v>
      </c>
      <c r="L264" s="36" t="e">
        <f ca="1">SUMIFS(СВЦЭМ!$H$40:$H$783,СВЦЭМ!$A$40:$A$783,$A264,СВЦЭМ!$B$39:$B$789,L$260)+'СЕТ СН'!$F$12</f>
        <v>#VALUE!</v>
      </c>
      <c r="M264" s="36" t="e">
        <f ca="1">SUMIFS(СВЦЭМ!$H$40:$H$783,СВЦЭМ!$A$40:$A$783,$A264,СВЦЭМ!$B$39:$B$789,M$260)+'СЕТ СН'!$F$12</f>
        <v>#VALUE!</v>
      </c>
      <c r="N264" s="36" t="e">
        <f ca="1">SUMIFS(СВЦЭМ!$H$40:$H$783,СВЦЭМ!$A$40:$A$783,$A264,СВЦЭМ!$B$39:$B$789,N$260)+'СЕТ СН'!$F$12</f>
        <v>#VALUE!</v>
      </c>
      <c r="O264" s="36" t="e">
        <f ca="1">SUMIFS(СВЦЭМ!$H$40:$H$783,СВЦЭМ!$A$40:$A$783,$A264,СВЦЭМ!$B$39:$B$789,O$260)+'СЕТ СН'!$F$12</f>
        <v>#VALUE!</v>
      </c>
      <c r="P264" s="36" t="e">
        <f ca="1">SUMIFS(СВЦЭМ!$H$40:$H$783,СВЦЭМ!$A$40:$A$783,$A264,СВЦЭМ!$B$39:$B$789,P$260)+'СЕТ СН'!$F$12</f>
        <v>#VALUE!</v>
      </c>
      <c r="Q264" s="36" t="e">
        <f ca="1">SUMIFS(СВЦЭМ!$H$40:$H$783,СВЦЭМ!$A$40:$A$783,$A264,СВЦЭМ!$B$39:$B$789,Q$260)+'СЕТ СН'!$F$12</f>
        <v>#VALUE!</v>
      </c>
      <c r="R264" s="36" t="e">
        <f ca="1">SUMIFS(СВЦЭМ!$H$40:$H$783,СВЦЭМ!$A$40:$A$783,$A264,СВЦЭМ!$B$39:$B$789,R$260)+'СЕТ СН'!$F$12</f>
        <v>#VALUE!</v>
      </c>
      <c r="S264" s="36" t="e">
        <f ca="1">SUMIFS(СВЦЭМ!$H$40:$H$783,СВЦЭМ!$A$40:$A$783,$A264,СВЦЭМ!$B$39:$B$789,S$260)+'СЕТ СН'!$F$12</f>
        <v>#VALUE!</v>
      </c>
      <c r="T264" s="36" t="e">
        <f ca="1">SUMIFS(СВЦЭМ!$H$40:$H$783,СВЦЭМ!$A$40:$A$783,$A264,СВЦЭМ!$B$39:$B$789,T$260)+'СЕТ СН'!$F$12</f>
        <v>#VALUE!</v>
      </c>
      <c r="U264" s="36" t="e">
        <f ca="1">SUMIFS(СВЦЭМ!$H$40:$H$783,СВЦЭМ!$A$40:$A$783,$A264,СВЦЭМ!$B$39:$B$789,U$260)+'СЕТ СН'!$F$12</f>
        <v>#VALUE!</v>
      </c>
      <c r="V264" s="36" t="e">
        <f ca="1">SUMIFS(СВЦЭМ!$H$40:$H$783,СВЦЭМ!$A$40:$A$783,$A264,СВЦЭМ!$B$39:$B$789,V$260)+'СЕТ СН'!$F$12</f>
        <v>#VALUE!</v>
      </c>
      <c r="W264" s="36" t="e">
        <f ca="1">SUMIFS(СВЦЭМ!$H$40:$H$783,СВЦЭМ!$A$40:$A$783,$A264,СВЦЭМ!$B$39:$B$789,W$260)+'СЕТ СН'!$F$12</f>
        <v>#VALUE!</v>
      </c>
      <c r="X264" s="36" t="e">
        <f ca="1">SUMIFS(СВЦЭМ!$H$40:$H$783,СВЦЭМ!$A$40:$A$783,$A264,СВЦЭМ!$B$39:$B$789,X$260)+'СЕТ СН'!$F$12</f>
        <v>#VALUE!</v>
      </c>
      <c r="Y264" s="36" t="e">
        <f ca="1">SUMIFS(СВЦЭМ!$H$40:$H$783,СВЦЭМ!$A$40:$A$783,$A264,СВЦЭМ!$B$39:$B$789,Y$260)+'СЕТ СН'!$F$12</f>
        <v>#VALUE!</v>
      </c>
    </row>
    <row r="265" spans="1:27" ht="15.75" hidden="1" x14ac:dyDescent="0.2">
      <c r="A265" s="35">
        <f t="shared" si="7"/>
        <v>45631</v>
      </c>
      <c r="B265" s="36" t="e">
        <f ca="1">SUMIFS(СВЦЭМ!$H$40:$H$783,СВЦЭМ!$A$40:$A$783,$A265,СВЦЭМ!$B$39:$B$789,B$260)+'СЕТ СН'!$F$12</f>
        <v>#VALUE!</v>
      </c>
      <c r="C265" s="36" t="e">
        <f ca="1">SUMIFS(СВЦЭМ!$H$40:$H$783,СВЦЭМ!$A$40:$A$783,$A265,СВЦЭМ!$B$39:$B$789,C$260)+'СЕТ СН'!$F$12</f>
        <v>#VALUE!</v>
      </c>
      <c r="D265" s="36" t="e">
        <f ca="1">SUMIFS(СВЦЭМ!$H$40:$H$783,СВЦЭМ!$A$40:$A$783,$A265,СВЦЭМ!$B$39:$B$789,D$260)+'СЕТ СН'!$F$12</f>
        <v>#VALUE!</v>
      </c>
      <c r="E265" s="36" t="e">
        <f ca="1">SUMIFS(СВЦЭМ!$H$40:$H$783,СВЦЭМ!$A$40:$A$783,$A265,СВЦЭМ!$B$39:$B$789,E$260)+'СЕТ СН'!$F$12</f>
        <v>#VALUE!</v>
      </c>
      <c r="F265" s="36" t="e">
        <f ca="1">SUMIFS(СВЦЭМ!$H$40:$H$783,СВЦЭМ!$A$40:$A$783,$A265,СВЦЭМ!$B$39:$B$789,F$260)+'СЕТ СН'!$F$12</f>
        <v>#VALUE!</v>
      </c>
      <c r="G265" s="36" t="e">
        <f ca="1">SUMIFS(СВЦЭМ!$H$40:$H$783,СВЦЭМ!$A$40:$A$783,$A265,СВЦЭМ!$B$39:$B$789,G$260)+'СЕТ СН'!$F$12</f>
        <v>#VALUE!</v>
      </c>
      <c r="H265" s="36" t="e">
        <f ca="1">SUMIFS(СВЦЭМ!$H$40:$H$783,СВЦЭМ!$A$40:$A$783,$A265,СВЦЭМ!$B$39:$B$789,H$260)+'СЕТ СН'!$F$12</f>
        <v>#VALUE!</v>
      </c>
      <c r="I265" s="36" t="e">
        <f ca="1">SUMIFS(СВЦЭМ!$H$40:$H$783,СВЦЭМ!$A$40:$A$783,$A265,СВЦЭМ!$B$39:$B$789,I$260)+'СЕТ СН'!$F$12</f>
        <v>#VALUE!</v>
      </c>
      <c r="J265" s="36" t="e">
        <f ca="1">SUMIFS(СВЦЭМ!$H$40:$H$783,СВЦЭМ!$A$40:$A$783,$A265,СВЦЭМ!$B$39:$B$789,J$260)+'СЕТ СН'!$F$12</f>
        <v>#VALUE!</v>
      </c>
      <c r="K265" s="36" t="e">
        <f ca="1">SUMIFS(СВЦЭМ!$H$40:$H$783,СВЦЭМ!$A$40:$A$783,$A265,СВЦЭМ!$B$39:$B$789,K$260)+'СЕТ СН'!$F$12</f>
        <v>#VALUE!</v>
      </c>
      <c r="L265" s="36" t="e">
        <f ca="1">SUMIFS(СВЦЭМ!$H$40:$H$783,СВЦЭМ!$A$40:$A$783,$A265,СВЦЭМ!$B$39:$B$789,L$260)+'СЕТ СН'!$F$12</f>
        <v>#VALUE!</v>
      </c>
      <c r="M265" s="36" t="e">
        <f ca="1">SUMIFS(СВЦЭМ!$H$40:$H$783,СВЦЭМ!$A$40:$A$783,$A265,СВЦЭМ!$B$39:$B$789,M$260)+'СЕТ СН'!$F$12</f>
        <v>#VALUE!</v>
      </c>
      <c r="N265" s="36" t="e">
        <f ca="1">SUMIFS(СВЦЭМ!$H$40:$H$783,СВЦЭМ!$A$40:$A$783,$A265,СВЦЭМ!$B$39:$B$789,N$260)+'СЕТ СН'!$F$12</f>
        <v>#VALUE!</v>
      </c>
      <c r="O265" s="36" t="e">
        <f ca="1">SUMIFS(СВЦЭМ!$H$40:$H$783,СВЦЭМ!$A$40:$A$783,$A265,СВЦЭМ!$B$39:$B$789,O$260)+'СЕТ СН'!$F$12</f>
        <v>#VALUE!</v>
      </c>
      <c r="P265" s="36" t="e">
        <f ca="1">SUMIFS(СВЦЭМ!$H$40:$H$783,СВЦЭМ!$A$40:$A$783,$A265,СВЦЭМ!$B$39:$B$789,P$260)+'СЕТ СН'!$F$12</f>
        <v>#VALUE!</v>
      </c>
      <c r="Q265" s="36" t="e">
        <f ca="1">SUMIFS(СВЦЭМ!$H$40:$H$783,СВЦЭМ!$A$40:$A$783,$A265,СВЦЭМ!$B$39:$B$789,Q$260)+'СЕТ СН'!$F$12</f>
        <v>#VALUE!</v>
      </c>
      <c r="R265" s="36" t="e">
        <f ca="1">SUMIFS(СВЦЭМ!$H$40:$H$783,СВЦЭМ!$A$40:$A$783,$A265,СВЦЭМ!$B$39:$B$789,R$260)+'СЕТ СН'!$F$12</f>
        <v>#VALUE!</v>
      </c>
      <c r="S265" s="36" t="e">
        <f ca="1">SUMIFS(СВЦЭМ!$H$40:$H$783,СВЦЭМ!$A$40:$A$783,$A265,СВЦЭМ!$B$39:$B$789,S$260)+'СЕТ СН'!$F$12</f>
        <v>#VALUE!</v>
      </c>
      <c r="T265" s="36" t="e">
        <f ca="1">SUMIFS(СВЦЭМ!$H$40:$H$783,СВЦЭМ!$A$40:$A$783,$A265,СВЦЭМ!$B$39:$B$789,T$260)+'СЕТ СН'!$F$12</f>
        <v>#VALUE!</v>
      </c>
      <c r="U265" s="36" t="e">
        <f ca="1">SUMIFS(СВЦЭМ!$H$40:$H$783,СВЦЭМ!$A$40:$A$783,$A265,СВЦЭМ!$B$39:$B$789,U$260)+'СЕТ СН'!$F$12</f>
        <v>#VALUE!</v>
      </c>
      <c r="V265" s="36" t="e">
        <f ca="1">SUMIFS(СВЦЭМ!$H$40:$H$783,СВЦЭМ!$A$40:$A$783,$A265,СВЦЭМ!$B$39:$B$789,V$260)+'СЕТ СН'!$F$12</f>
        <v>#VALUE!</v>
      </c>
      <c r="W265" s="36" t="e">
        <f ca="1">SUMIFS(СВЦЭМ!$H$40:$H$783,СВЦЭМ!$A$40:$A$783,$A265,СВЦЭМ!$B$39:$B$789,W$260)+'СЕТ СН'!$F$12</f>
        <v>#VALUE!</v>
      </c>
      <c r="X265" s="36" t="e">
        <f ca="1">SUMIFS(СВЦЭМ!$H$40:$H$783,СВЦЭМ!$A$40:$A$783,$A265,СВЦЭМ!$B$39:$B$789,X$260)+'СЕТ СН'!$F$12</f>
        <v>#VALUE!</v>
      </c>
      <c r="Y265" s="36" t="e">
        <f ca="1">SUMIFS(СВЦЭМ!$H$40:$H$783,СВЦЭМ!$A$40:$A$783,$A265,СВЦЭМ!$B$39:$B$789,Y$260)+'СЕТ СН'!$F$12</f>
        <v>#VALUE!</v>
      </c>
    </row>
    <row r="266" spans="1:27" ht="15.75" hidden="1" x14ac:dyDescent="0.2">
      <c r="A266" s="35">
        <f t="shared" si="7"/>
        <v>45632</v>
      </c>
      <c r="B266" s="36" t="e">
        <f ca="1">SUMIFS(СВЦЭМ!$H$40:$H$783,СВЦЭМ!$A$40:$A$783,$A266,СВЦЭМ!$B$39:$B$789,B$260)+'СЕТ СН'!$F$12</f>
        <v>#VALUE!</v>
      </c>
      <c r="C266" s="36" t="e">
        <f ca="1">SUMIFS(СВЦЭМ!$H$40:$H$783,СВЦЭМ!$A$40:$A$783,$A266,СВЦЭМ!$B$39:$B$789,C$260)+'СЕТ СН'!$F$12</f>
        <v>#VALUE!</v>
      </c>
      <c r="D266" s="36" t="e">
        <f ca="1">SUMIFS(СВЦЭМ!$H$40:$H$783,СВЦЭМ!$A$40:$A$783,$A266,СВЦЭМ!$B$39:$B$789,D$260)+'СЕТ СН'!$F$12</f>
        <v>#VALUE!</v>
      </c>
      <c r="E266" s="36" t="e">
        <f ca="1">SUMIFS(СВЦЭМ!$H$40:$H$783,СВЦЭМ!$A$40:$A$783,$A266,СВЦЭМ!$B$39:$B$789,E$260)+'СЕТ СН'!$F$12</f>
        <v>#VALUE!</v>
      </c>
      <c r="F266" s="36" t="e">
        <f ca="1">SUMIFS(СВЦЭМ!$H$40:$H$783,СВЦЭМ!$A$40:$A$783,$A266,СВЦЭМ!$B$39:$B$789,F$260)+'СЕТ СН'!$F$12</f>
        <v>#VALUE!</v>
      </c>
      <c r="G266" s="36" t="e">
        <f ca="1">SUMIFS(СВЦЭМ!$H$40:$H$783,СВЦЭМ!$A$40:$A$783,$A266,СВЦЭМ!$B$39:$B$789,G$260)+'СЕТ СН'!$F$12</f>
        <v>#VALUE!</v>
      </c>
      <c r="H266" s="36" t="e">
        <f ca="1">SUMIFS(СВЦЭМ!$H$40:$H$783,СВЦЭМ!$A$40:$A$783,$A266,СВЦЭМ!$B$39:$B$789,H$260)+'СЕТ СН'!$F$12</f>
        <v>#VALUE!</v>
      </c>
      <c r="I266" s="36" t="e">
        <f ca="1">SUMIFS(СВЦЭМ!$H$40:$H$783,СВЦЭМ!$A$40:$A$783,$A266,СВЦЭМ!$B$39:$B$789,I$260)+'СЕТ СН'!$F$12</f>
        <v>#VALUE!</v>
      </c>
      <c r="J266" s="36" t="e">
        <f ca="1">SUMIFS(СВЦЭМ!$H$40:$H$783,СВЦЭМ!$A$40:$A$783,$A266,СВЦЭМ!$B$39:$B$789,J$260)+'СЕТ СН'!$F$12</f>
        <v>#VALUE!</v>
      </c>
      <c r="K266" s="36" t="e">
        <f ca="1">SUMIFS(СВЦЭМ!$H$40:$H$783,СВЦЭМ!$A$40:$A$783,$A266,СВЦЭМ!$B$39:$B$789,K$260)+'СЕТ СН'!$F$12</f>
        <v>#VALUE!</v>
      </c>
      <c r="L266" s="36" t="e">
        <f ca="1">SUMIFS(СВЦЭМ!$H$40:$H$783,СВЦЭМ!$A$40:$A$783,$A266,СВЦЭМ!$B$39:$B$789,L$260)+'СЕТ СН'!$F$12</f>
        <v>#VALUE!</v>
      </c>
      <c r="M266" s="36" t="e">
        <f ca="1">SUMIFS(СВЦЭМ!$H$40:$H$783,СВЦЭМ!$A$40:$A$783,$A266,СВЦЭМ!$B$39:$B$789,M$260)+'СЕТ СН'!$F$12</f>
        <v>#VALUE!</v>
      </c>
      <c r="N266" s="36" t="e">
        <f ca="1">SUMIFS(СВЦЭМ!$H$40:$H$783,СВЦЭМ!$A$40:$A$783,$A266,СВЦЭМ!$B$39:$B$789,N$260)+'СЕТ СН'!$F$12</f>
        <v>#VALUE!</v>
      </c>
      <c r="O266" s="36" t="e">
        <f ca="1">SUMIFS(СВЦЭМ!$H$40:$H$783,СВЦЭМ!$A$40:$A$783,$A266,СВЦЭМ!$B$39:$B$789,O$260)+'СЕТ СН'!$F$12</f>
        <v>#VALUE!</v>
      </c>
      <c r="P266" s="36" t="e">
        <f ca="1">SUMIFS(СВЦЭМ!$H$40:$H$783,СВЦЭМ!$A$40:$A$783,$A266,СВЦЭМ!$B$39:$B$789,P$260)+'СЕТ СН'!$F$12</f>
        <v>#VALUE!</v>
      </c>
      <c r="Q266" s="36" t="e">
        <f ca="1">SUMIFS(СВЦЭМ!$H$40:$H$783,СВЦЭМ!$A$40:$A$783,$A266,СВЦЭМ!$B$39:$B$789,Q$260)+'СЕТ СН'!$F$12</f>
        <v>#VALUE!</v>
      </c>
      <c r="R266" s="36" t="e">
        <f ca="1">SUMIFS(СВЦЭМ!$H$40:$H$783,СВЦЭМ!$A$40:$A$783,$A266,СВЦЭМ!$B$39:$B$789,R$260)+'СЕТ СН'!$F$12</f>
        <v>#VALUE!</v>
      </c>
      <c r="S266" s="36" t="e">
        <f ca="1">SUMIFS(СВЦЭМ!$H$40:$H$783,СВЦЭМ!$A$40:$A$783,$A266,СВЦЭМ!$B$39:$B$789,S$260)+'СЕТ СН'!$F$12</f>
        <v>#VALUE!</v>
      </c>
      <c r="T266" s="36" t="e">
        <f ca="1">SUMIFS(СВЦЭМ!$H$40:$H$783,СВЦЭМ!$A$40:$A$783,$A266,СВЦЭМ!$B$39:$B$789,T$260)+'СЕТ СН'!$F$12</f>
        <v>#VALUE!</v>
      </c>
      <c r="U266" s="36" t="e">
        <f ca="1">SUMIFS(СВЦЭМ!$H$40:$H$783,СВЦЭМ!$A$40:$A$783,$A266,СВЦЭМ!$B$39:$B$789,U$260)+'СЕТ СН'!$F$12</f>
        <v>#VALUE!</v>
      </c>
      <c r="V266" s="36" t="e">
        <f ca="1">SUMIFS(СВЦЭМ!$H$40:$H$783,СВЦЭМ!$A$40:$A$783,$A266,СВЦЭМ!$B$39:$B$789,V$260)+'СЕТ СН'!$F$12</f>
        <v>#VALUE!</v>
      </c>
      <c r="W266" s="36" t="e">
        <f ca="1">SUMIFS(СВЦЭМ!$H$40:$H$783,СВЦЭМ!$A$40:$A$783,$A266,СВЦЭМ!$B$39:$B$789,W$260)+'СЕТ СН'!$F$12</f>
        <v>#VALUE!</v>
      </c>
      <c r="X266" s="36" t="e">
        <f ca="1">SUMIFS(СВЦЭМ!$H$40:$H$783,СВЦЭМ!$A$40:$A$783,$A266,СВЦЭМ!$B$39:$B$789,X$260)+'СЕТ СН'!$F$12</f>
        <v>#VALUE!</v>
      </c>
      <c r="Y266" s="36" t="e">
        <f ca="1">SUMIFS(СВЦЭМ!$H$40:$H$783,СВЦЭМ!$A$40:$A$783,$A266,СВЦЭМ!$B$39:$B$789,Y$260)+'СЕТ СН'!$F$12</f>
        <v>#VALUE!</v>
      </c>
    </row>
    <row r="267" spans="1:27" ht="15.75" hidden="1" x14ac:dyDescent="0.2">
      <c r="A267" s="35">
        <f t="shared" si="7"/>
        <v>45633</v>
      </c>
      <c r="B267" s="36" t="e">
        <f ca="1">SUMIFS(СВЦЭМ!$H$40:$H$783,СВЦЭМ!$A$40:$A$783,$A267,СВЦЭМ!$B$39:$B$789,B$260)+'СЕТ СН'!$F$12</f>
        <v>#VALUE!</v>
      </c>
      <c r="C267" s="36" t="e">
        <f ca="1">SUMIFS(СВЦЭМ!$H$40:$H$783,СВЦЭМ!$A$40:$A$783,$A267,СВЦЭМ!$B$39:$B$789,C$260)+'СЕТ СН'!$F$12</f>
        <v>#VALUE!</v>
      </c>
      <c r="D267" s="36" t="e">
        <f ca="1">SUMIFS(СВЦЭМ!$H$40:$H$783,СВЦЭМ!$A$40:$A$783,$A267,СВЦЭМ!$B$39:$B$789,D$260)+'СЕТ СН'!$F$12</f>
        <v>#VALUE!</v>
      </c>
      <c r="E267" s="36" t="e">
        <f ca="1">SUMIFS(СВЦЭМ!$H$40:$H$783,СВЦЭМ!$A$40:$A$783,$A267,СВЦЭМ!$B$39:$B$789,E$260)+'СЕТ СН'!$F$12</f>
        <v>#VALUE!</v>
      </c>
      <c r="F267" s="36" t="e">
        <f ca="1">SUMIFS(СВЦЭМ!$H$40:$H$783,СВЦЭМ!$A$40:$A$783,$A267,СВЦЭМ!$B$39:$B$789,F$260)+'СЕТ СН'!$F$12</f>
        <v>#VALUE!</v>
      </c>
      <c r="G267" s="36" t="e">
        <f ca="1">SUMIFS(СВЦЭМ!$H$40:$H$783,СВЦЭМ!$A$40:$A$783,$A267,СВЦЭМ!$B$39:$B$789,G$260)+'СЕТ СН'!$F$12</f>
        <v>#VALUE!</v>
      </c>
      <c r="H267" s="36" t="e">
        <f ca="1">SUMIFS(СВЦЭМ!$H$40:$H$783,СВЦЭМ!$A$40:$A$783,$A267,СВЦЭМ!$B$39:$B$789,H$260)+'СЕТ СН'!$F$12</f>
        <v>#VALUE!</v>
      </c>
      <c r="I267" s="36" t="e">
        <f ca="1">SUMIFS(СВЦЭМ!$H$40:$H$783,СВЦЭМ!$A$40:$A$783,$A267,СВЦЭМ!$B$39:$B$789,I$260)+'СЕТ СН'!$F$12</f>
        <v>#VALUE!</v>
      </c>
      <c r="J267" s="36" t="e">
        <f ca="1">SUMIFS(СВЦЭМ!$H$40:$H$783,СВЦЭМ!$A$40:$A$783,$A267,СВЦЭМ!$B$39:$B$789,J$260)+'СЕТ СН'!$F$12</f>
        <v>#VALUE!</v>
      </c>
      <c r="K267" s="36" t="e">
        <f ca="1">SUMIFS(СВЦЭМ!$H$40:$H$783,СВЦЭМ!$A$40:$A$783,$A267,СВЦЭМ!$B$39:$B$789,K$260)+'СЕТ СН'!$F$12</f>
        <v>#VALUE!</v>
      </c>
      <c r="L267" s="36" t="e">
        <f ca="1">SUMIFS(СВЦЭМ!$H$40:$H$783,СВЦЭМ!$A$40:$A$783,$A267,СВЦЭМ!$B$39:$B$789,L$260)+'СЕТ СН'!$F$12</f>
        <v>#VALUE!</v>
      </c>
      <c r="M267" s="36" t="e">
        <f ca="1">SUMIFS(СВЦЭМ!$H$40:$H$783,СВЦЭМ!$A$40:$A$783,$A267,СВЦЭМ!$B$39:$B$789,M$260)+'СЕТ СН'!$F$12</f>
        <v>#VALUE!</v>
      </c>
      <c r="N267" s="36" t="e">
        <f ca="1">SUMIFS(СВЦЭМ!$H$40:$H$783,СВЦЭМ!$A$40:$A$783,$A267,СВЦЭМ!$B$39:$B$789,N$260)+'СЕТ СН'!$F$12</f>
        <v>#VALUE!</v>
      </c>
      <c r="O267" s="36" t="e">
        <f ca="1">SUMIFS(СВЦЭМ!$H$40:$H$783,СВЦЭМ!$A$40:$A$783,$A267,СВЦЭМ!$B$39:$B$789,O$260)+'СЕТ СН'!$F$12</f>
        <v>#VALUE!</v>
      </c>
      <c r="P267" s="36" t="e">
        <f ca="1">SUMIFS(СВЦЭМ!$H$40:$H$783,СВЦЭМ!$A$40:$A$783,$A267,СВЦЭМ!$B$39:$B$789,P$260)+'СЕТ СН'!$F$12</f>
        <v>#VALUE!</v>
      </c>
      <c r="Q267" s="36" t="e">
        <f ca="1">SUMIFS(СВЦЭМ!$H$40:$H$783,СВЦЭМ!$A$40:$A$783,$A267,СВЦЭМ!$B$39:$B$789,Q$260)+'СЕТ СН'!$F$12</f>
        <v>#VALUE!</v>
      </c>
      <c r="R267" s="36" t="e">
        <f ca="1">SUMIFS(СВЦЭМ!$H$40:$H$783,СВЦЭМ!$A$40:$A$783,$A267,СВЦЭМ!$B$39:$B$789,R$260)+'СЕТ СН'!$F$12</f>
        <v>#VALUE!</v>
      </c>
      <c r="S267" s="36" t="e">
        <f ca="1">SUMIFS(СВЦЭМ!$H$40:$H$783,СВЦЭМ!$A$40:$A$783,$A267,СВЦЭМ!$B$39:$B$789,S$260)+'СЕТ СН'!$F$12</f>
        <v>#VALUE!</v>
      </c>
      <c r="T267" s="36" t="e">
        <f ca="1">SUMIFS(СВЦЭМ!$H$40:$H$783,СВЦЭМ!$A$40:$A$783,$A267,СВЦЭМ!$B$39:$B$789,T$260)+'СЕТ СН'!$F$12</f>
        <v>#VALUE!</v>
      </c>
      <c r="U267" s="36" t="e">
        <f ca="1">SUMIFS(СВЦЭМ!$H$40:$H$783,СВЦЭМ!$A$40:$A$783,$A267,СВЦЭМ!$B$39:$B$789,U$260)+'СЕТ СН'!$F$12</f>
        <v>#VALUE!</v>
      </c>
      <c r="V267" s="36" t="e">
        <f ca="1">SUMIFS(СВЦЭМ!$H$40:$H$783,СВЦЭМ!$A$40:$A$783,$A267,СВЦЭМ!$B$39:$B$789,V$260)+'СЕТ СН'!$F$12</f>
        <v>#VALUE!</v>
      </c>
      <c r="W267" s="36" t="e">
        <f ca="1">SUMIFS(СВЦЭМ!$H$40:$H$783,СВЦЭМ!$A$40:$A$783,$A267,СВЦЭМ!$B$39:$B$789,W$260)+'СЕТ СН'!$F$12</f>
        <v>#VALUE!</v>
      </c>
      <c r="X267" s="36" t="e">
        <f ca="1">SUMIFS(СВЦЭМ!$H$40:$H$783,СВЦЭМ!$A$40:$A$783,$A267,СВЦЭМ!$B$39:$B$789,X$260)+'СЕТ СН'!$F$12</f>
        <v>#VALUE!</v>
      </c>
      <c r="Y267" s="36" t="e">
        <f ca="1">SUMIFS(СВЦЭМ!$H$40:$H$783,СВЦЭМ!$A$40:$A$783,$A267,СВЦЭМ!$B$39:$B$789,Y$260)+'СЕТ СН'!$F$12</f>
        <v>#VALUE!</v>
      </c>
    </row>
    <row r="268" spans="1:27" ht="15.75" hidden="1" x14ac:dyDescent="0.2">
      <c r="A268" s="35">
        <f t="shared" si="7"/>
        <v>45634</v>
      </c>
      <c r="B268" s="36" t="e">
        <f ca="1">SUMIFS(СВЦЭМ!$H$40:$H$783,СВЦЭМ!$A$40:$A$783,$A268,СВЦЭМ!$B$39:$B$789,B$260)+'СЕТ СН'!$F$12</f>
        <v>#VALUE!</v>
      </c>
      <c r="C268" s="36" t="e">
        <f ca="1">SUMIFS(СВЦЭМ!$H$40:$H$783,СВЦЭМ!$A$40:$A$783,$A268,СВЦЭМ!$B$39:$B$789,C$260)+'СЕТ СН'!$F$12</f>
        <v>#VALUE!</v>
      </c>
      <c r="D268" s="36" t="e">
        <f ca="1">SUMIFS(СВЦЭМ!$H$40:$H$783,СВЦЭМ!$A$40:$A$783,$A268,СВЦЭМ!$B$39:$B$789,D$260)+'СЕТ СН'!$F$12</f>
        <v>#VALUE!</v>
      </c>
      <c r="E268" s="36" t="e">
        <f ca="1">SUMIFS(СВЦЭМ!$H$40:$H$783,СВЦЭМ!$A$40:$A$783,$A268,СВЦЭМ!$B$39:$B$789,E$260)+'СЕТ СН'!$F$12</f>
        <v>#VALUE!</v>
      </c>
      <c r="F268" s="36" t="e">
        <f ca="1">SUMIFS(СВЦЭМ!$H$40:$H$783,СВЦЭМ!$A$40:$A$783,$A268,СВЦЭМ!$B$39:$B$789,F$260)+'СЕТ СН'!$F$12</f>
        <v>#VALUE!</v>
      </c>
      <c r="G268" s="36" t="e">
        <f ca="1">SUMIFS(СВЦЭМ!$H$40:$H$783,СВЦЭМ!$A$40:$A$783,$A268,СВЦЭМ!$B$39:$B$789,G$260)+'СЕТ СН'!$F$12</f>
        <v>#VALUE!</v>
      </c>
      <c r="H268" s="36" t="e">
        <f ca="1">SUMIFS(СВЦЭМ!$H$40:$H$783,СВЦЭМ!$A$40:$A$783,$A268,СВЦЭМ!$B$39:$B$789,H$260)+'СЕТ СН'!$F$12</f>
        <v>#VALUE!</v>
      </c>
      <c r="I268" s="36" t="e">
        <f ca="1">SUMIFS(СВЦЭМ!$H$40:$H$783,СВЦЭМ!$A$40:$A$783,$A268,СВЦЭМ!$B$39:$B$789,I$260)+'СЕТ СН'!$F$12</f>
        <v>#VALUE!</v>
      </c>
      <c r="J268" s="36" t="e">
        <f ca="1">SUMIFS(СВЦЭМ!$H$40:$H$783,СВЦЭМ!$A$40:$A$783,$A268,СВЦЭМ!$B$39:$B$789,J$260)+'СЕТ СН'!$F$12</f>
        <v>#VALUE!</v>
      </c>
      <c r="K268" s="36" t="e">
        <f ca="1">SUMIFS(СВЦЭМ!$H$40:$H$783,СВЦЭМ!$A$40:$A$783,$A268,СВЦЭМ!$B$39:$B$789,K$260)+'СЕТ СН'!$F$12</f>
        <v>#VALUE!</v>
      </c>
      <c r="L268" s="36" t="e">
        <f ca="1">SUMIFS(СВЦЭМ!$H$40:$H$783,СВЦЭМ!$A$40:$A$783,$A268,СВЦЭМ!$B$39:$B$789,L$260)+'СЕТ СН'!$F$12</f>
        <v>#VALUE!</v>
      </c>
      <c r="M268" s="36" t="e">
        <f ca="1">SUMIFS(СВЦЭМ!$H$40:$H$783,СВЦЭМ!$A$40:$A$783,$A268,СВЦЭМ!$B$39:$B$789,M$260)+'СЕТ СН'!$F$12</f>
        <v>#VALUE!</v>
      </c>
      <c r="N268" s="36" t="e">
        <f ca="1">SUMIFS(СВЦЭМ!$H$40:$H$783,СВЦЭМ!$A$40:$A$783,$A268,СВЦЭМ!$B$39:$B$789,N$260)+'СЕТ СН'!$F$12</f>
        <v>#VALUE!</v>
      </c>
      <c r="O268" s="36" t="e">
        <f ca="1">SUMIFS(СВЦЭМ!$H$40:$H$783,СВЦЭМ!$A$40:$A$783,$A268,СВЦЭМ!$B$39:$B$789,O$260)+'СЕТ СН'!$F$12</f>
        <v>#VALUE!</v>
      </c>
      <c r="P268" s="36" t="e">
        <f ca="1">SUMIFS(СВЦЭМ!$H$40:$H$783,СВЦЭМ!$A$40:$A$783,$A268,СВЦЭМ!$B$39:$B$789,P$260)+'СЕТ СН'!$F$12</f>
        <v>#VALUE!</v>
      </c>
      <c r="Q268" s="36" t="e">
        <f ca="1">SUMIFS(СВЦЭМ!$H$40:$H$783,СВЦЭМ!$A$40:$A$783,$A268,СВЦЭМ!$B$39:$B$789,Q$260)+'СЕТ СН'!$F$12</f>
        <v>#VALUE!</v>
      </c>
      <c r="R268" s="36" t="e">
        <f ca="1">SUMIFS(СВЦЭМ!$H$40:$H$783,СВЦЭМ!$A$40:$A$783,$A268,СВЦЭМ!$B$39:$B$789,R$260)+'СЕТ СН'!$F$12</f>
        <v>#VALUE!</v>
      </c>
      <c r="S268" s="36" t="e">
        <f ca="1">SUMIFS(СВЦЭМ!$H$40:$H$783,СВЦЭМ!$A$40:$A$783,$A268,СВЦЭМ!$B$39:$B$789,S$260)+'СЕТ СН'!$F$12</f>
        <v>#VALUE!</v>
      </c>
      <c r="T268" s="36" t="e">
        <f ca="1">SUMIFS(СВЦЭМ!$H$40:$H$783,СВЦЭМ!$A$40:$A$783,$A268,СВЦЭМ!$B$39:$B$789,T$260)+'СЕТ СН'!$F$12</f>
        <v>#VALUE!</v>
      </c>
      <c r="U268" s="36" t="e">
        <f ca="1">SUMIFS(СВЦЭМ!$H$40:$H$783,СВЦЭМ!$A$40:$A$783,$A268,СВЦЭМ!$B$39:$B$789,U$260)+'СЕТ СН'!$F$12</f>
        <v>#VALUE!</v>
      </c>
      <c r="V268" s="36" t="e">
        <f ca="1">SUMIFS(СВЦЭМ!$H$40:$H$783,СВЦЭМ!$A$40:$A$783,$A268,СВЦЭМ!$B$39:$B$789,V$260)+'СЕТ СН'!$F$12</f>
        <v>#VALUE!</v>
      </c>
      <c r="W268" s="36" t="e">
        <f ca="1">SUMIFS(СВЦЭМ!$H$40:$H$783,СВЦЭМ!$A$40:$A$783,$A268,СВЦЭМ!$B$39:$B$789,W$260)+'СЕТ СН'!$F$12</f>
        <v>#VALUE!</v>
      </c>
      <c r="X268" s="36" t="e">
        <f ca="1">SUMIFS(СВЦЭМ!$H$40:$H$783,СВЦЭМ!$A$40:$A$783,$A268,СВЦЭМ!$B$39:$B$789,X$260)+'СЕТ СН'!$F$12</f>
        <v>#VALUE!</v>
      </c>
      <c r="Y268" s="36" t="e">
        <f ca="1">SUMIFS(СВЦЭМ!$H$40:$H$783,СВЦЭМ!$A$40:$A$783,$A268,СВЦЭМ!$B$39:$B$789,Y$260)+'СЕТ СН'!$F$12</f>
        <v>#VALUE!</v>
      </c>
    </row>
    <row r="269" spans="1:27" ht="15.75" hidden="1" x14ac:dyDescent="0.2">
      <c r="A269" s="35">
        <f t="shared" si="7"/>
        <v>45635</v>
      </c>
      <c r="B269" s="36" t="e">
        <f ca="1">SUMIFS(СВЦЭМ!$H$40:$H$783,СВЦЭМ!$A$40:$A$783,$A269,СВЦЭМ!$B$39:$B$789,B$260)+'СЕТ СН'!$F$12</f>
        <v>#VALUE!</v>
      </c>
      <c r="C269" s="36" t="e">
        <f ca="1">SUMIFS(СВЦЭМ!$H$40:$H$783,СВЦЭМ!$A$40:$A$783,$A269,СВЦЭМ!$B$39:$B$789,C$260)+'СЕТ СН'!$F$12</f>
        <v>#VALUE!</v>
      </c>
      <c r="D269" s="36" t="e">
        <f ca="1">SUMIFS(СВЦЭМ!$H$40:$H$783,СВЦЭМ!$A$40:$A$783,$A269,СВЦЭМ!$B$39:$B$789,D$260)+'СЕТ СН'!$F$12</f>
        <v>#VALUE!</v>
      </c>
      <c r="E269" s="36" t="e">
        <f ca="1">SUMIFS(СВЦЭМ!$H$40:$H$783,СВЦЭМ!$A$40:$A$783,$A269,СВЦЭМ!$B$39:$B$789,E$260)+'СЕТ СН'!$F$12</f>
        <v>#VALUE!</v>
      </c>
      <c r="F269" s="36" t="e">
        <f ca="1">SUMIFS(СВЦЭМ!$H$40:$H$783,СВЦЭМ!$A$40:$A$783,$A269,СВЦЭМ!$B$39:$B$789,F$260)+'СЕТ СН'!$F$12</f>
        <v>#VALUE!</v>
      </c>
      <c r="G269" s="36" t="e">
        <f ca="1">SUMIFS(СВЦЭМ!$H$40:$H$783,СВЦЭМ!$A$40:$A$783,$A269,СВЦЭМ!$B$39:$B$789,G$260)+'СЕТ СН'!$F$12</f>
        <v>#VALUE!</v>
      </c>
      <c r="H269" s="36" t="e">
        <f ca="1">SUMIFS(СВЦЭМ!$H$40:$H$783,СВЦЭМ!$A$40:$A$783,$A269,СВЦЭМ!$B$39:$B$789,H$260)+'СЕТ СН'!$F$12</f>
        <v>#VALUE!</v>
      </c>
      <c r="I269" s="36" t="e">
        <f ca="1">SUMIFS(СВЦЭМ!$H$40:$H$783,СВЦЭМ!$A$40:$A$783,$A269,СВЦЭМ!$B$39:$B$789,I$260)+'СЕТ СН'!$F$12</f>
        <v>#VALUE!</v>
      </c>
      <c r="J269" s="36" t="e">
        <f ca="1">SUMIFS(СВЦЭМ!$H$40:$H$783,СВЦЭМ!$A$40:$A$783,$A269,СВЦЭМ!$B$39:$B$789,J$260)+'СЕТ СН'!$F$12</f>
        <v>#VALUE!</v>
      </c>
      <c r="K269" s="36" t="e">
        <f ca="1">SUMIFS(СВЦЭМ!$H$40:$H$783,СВЦЭМ!$A$40:$A$783,$A269,СВЦЭМ!$B$39:$B$789,K$260)+'СЕТ СН'!$F$12</f>
        <v>#VALUE!</v>
      </c>
      <c r="L269" s="36" t="e">
        <f ca="1">SUMIFS(СВЦЭМ!$H$40:$H$783,СВЦЭМ!$A$40:$A$783,$A269,СВЦЭМ!$B$39:$B$789,L$260)+'СЕТ СН'!$F$12</f>
        <v>#VALUE!</v>
      </c>
      <c r="M269" s="36" t="e">
        <f ca="1">SUMIFS(СВЦЭМ!$H$40:$H$783,СВЦЭМ!$A$40:$A$783,$A269,СВЦЭМ!$B$39:$B$789,M$260)+'СЕТ СН'!$F$12</f>
        <v>#VALUE!</v>
      </c>
      <c r="N269" s="36" t="e">
        <f ca="1">SUMIFS(СВЦЭМ!$H$40:$H$783,СВЦЭМ!$A$40:$A$783,$A269,СВЦЭМ!$B$39:$B$789,N$260)+'СЕТ СН'!$F$12</f>
        <v>#VALUE!</v>
      </c>
      <c r="O269" s="36" t="e">
        <f ca="1">SUMIFS(СВЦЭМ!$H$40:$H$783,СВЦЭМ!$A$40:$A$783,$A269,СВЦЭМ!$B$39:$B$789,O$260)+'СЕТ СН'!$F$12</f>
        <v>#VALUE!</v>
      </c>
      <c r="P269" s="36" t="e">
        <f ca="1">SUMIFS(СВЦЭМ!$H$40:$H$783,СВЦЭМ!$A$40:$A$783,$A269,СВЦЭМ!$B$39:$B$789,P$260)+'СЕТ СН'!$F$12</f>
        <v>#VALUE!</v>
      </c>
      <c r="Q269" s="36" t="e">
        <f ca="1">SUMIFS(СВЦЭМ!$H$40:$H$783,СВЦЭМ!$A$40:$A$783,$A269,СВЦЭМ!$B$39:$B$789,Q$260)+'СЕТ СН'!$F$12</f>
        <v>#VALUE!</v>
      </c>
      <c r="R269" s="36" t="e">
        <f ca="1">SUMIFS(СВЦЭМ!$H$40:$H$783,СВЦЭМ!$A$40:$A$783,$A269,СВЦЭМ!$B$39:$B$789,R$260)+'СЕТ СН'!$F$12</f>
        <v>#VALUE!</v>
      </c>
      <c r="S269" s="36" t="e">
        <f ca="1">SUMIFS(СВЦЭМ!$H$40:$H$783,СВЦЭМ!$A$40:$A$783,$A269,СВЦЭМ!$B$39:$B$789,S$260)+'СЕТ СН'!$F$12</f>
        <v>#VALUE!</v>
      </c>
      <c r="T269" s="36" t="e">
        <f ca="1">SUMIFS(СВЦЭМ!$H$40:$H$783,СВЦЭМ!$A$40:$A$783,$A269,СВЦЭМ!$B$39:$B$789,T$260)+'СЕТ СН'!$F$12</f>
        <v>#VALUE!</v>
      </c>
      <c r="U269" s="36" t="e">
        <f ca="1">SUMIFS(СВЦЭМ!$H$40:$H$783,СВЦЭМ!$A$40:$A$783,$A269,СВЦЭМ!$B$39:$B$789,U$260)+'СЕТ СН'!$F$12</f>
        <v>#VALUE!</v>
      </c>
      <c r="V269" s="36" t="e">
        <f ca="1">SUMIFS(СВЦЭМ!$H$40:$H$783,СВЦЭМ!$A$40:$A$783,$A269,СВЦЭМ!$B$39:$B$789,V$260)+'СЕТ СН'!$F$12</f>
        <v>#VALUE!</v>
      </c>
      <c r="W269" s="36" t="e">
        <f ca="1">SUMIFS(СВЦЭМ!$H$40:$H$783,СВЦЭМ!$A$40:$A$783,$A269,СВЦЭМ!$B$39:$B$789,W$260)+'СЕТ СН'!$F$12</f>
        <v>#VALUE!</v>
      </c>
      <c r="X269" s="36" t="e">
        <f ca="1">SUMIFS(СВЦЭМ!$H$40:$H$783,СВЦЭМ!$A$40:$A$783,$A269,СВЦЭМ!$B$39:$B$789,X$260)+'СЕТ СН'!$F$12</f>
        <v>#VALUE!</v>
      </c>
      <c r="Y269" s="36" t="e">
        <f ca="1">SUMIFS(СВЦЭМ!$H$40:$H$783,СВЦЭМ!$A$40:$A$783,$A269,СВЦЭМ!$B$39:$B$789,Y$260)+'СЕТ СН'!$F$12</f>
        <v>#VALUE!</v>
      </c>
    </row>
    <row r="270" spans="1:27" ht="15.75" hidden="1" x14ac:dyDescent="0.2">
      <c r="A270" s="35">
        <f t="shared" si="7"/>
        <v>45636</v>
      </c>
      <c r="B270" s="36" t="e">
        <f ca="1">SUMIFS(СВЦЭМ!$H$40:$H$783,СВЦЭМ!$A$40:$A$783,$A270,СВЦЭМ!$B$39:$B$789,B$260)+'СЕТ СН'!$F$12</f>
        <v>#VALUE!</v>
      </c>
      <c r="C270" s="36" t="e">
        <f ca="1">SUMIFS(СВЦЭМ!$H$40:$H$783,СВЦЭМ!$A$40:$A$783,$A270,СВЦЭМ!$B$39:$B$789,C$260)+'СЕТ СН'!$F$12</f>
        <v>#VALUE!</v>
      </c>
      <c r="D270" s="36" t="e">
        <f ca="1">SUMIFS(СВЦЭМ!$H$40:$H$783,СВЦЭМ!$A$40:$A$783,$A270,СВЦЭМ!$B$39:$B$789,D$260)+'СЕТ СН'!$F$12</f>
        <v>#VALUE!</v>
      </c>
      <c r="E270" s="36" t="e">
        <f ca="1">SUMIFS(СВЦЭМ!$H$40:$H$783,СВЦЭМ!$A$40:$A$783,$A270,СВЦЭМ!$B$39:$B$789,E$260)+'СЕТ СН'!$F$12</f>
        <v>#VALUE!</v>
      </c>
      <c r="F270" s="36" t="e">
        <f ca="1">SUMIFS(СВЦЭМ!$H$40:$H$783,СВЦЭМ!$A$40:$A$783,$A270,СВЦЭМ!$B$39:$B$789,F$260)+'СЕТ СН'!$F$12</f>
        <v>#VALUE!</v>
      </c>
      <c r="G270" s="36" t="e">
        <f ca="1">SUMIFS(СВЦЭМ!$H$40:$H$783,СВЦЭМ!$A$40:$A$783,$A270,СВЦЭМ!$B$39:$B$789,G$260)+'СЕТ СН'!$F$12</f>
        <v>#VALUE!</v>
      </c>
      <c r="H270" s="36" t="e">
        <f ca="1">SUMIFS(СВЦЭМ!$H$40:$H$783,СВЦЭМ!$A$40:$A$783,$A270,СВЦЭМ!$B$39:$B$789,H$260)+'СЕТ СН'!$F$12</f>
        <v>#VALUE!</v>
      </c>
      <c r="I270" s="36" t="e">
        <f ca="1">SUMIFS(СВЦЭМ!$H$40:$H$783,СВЦЭМ!$A$40:$A$783,$A270,СВЦЭМ!$B$39:$B$789,I$260)+'СЕТ СН'!$F$12</f>
        <v>#VALUE!</v>
      </c>
      <c r="J270" s="36" t="e">
        <f ca="1">SUMIFS(СВЦЭМ!$H$40:$H$783,СВЦЭМ!$A$40:$A$783,$A270,СВЦЭМ!$B$39:$B$789,J$260)+'СЕТ СН'!$F$12</f>
        <v>#VALUE!</v>
      </c>
      <c r="K270" s="36" t="e">
        <f ca="1">SUMIFS(СВЦЭМ!$H$40:$H$783,СВЦЭМ!$A$40:$A$783,$A270,СВЦЭМ!$B$39:$B$789,K$260)+'СЕТ СН'!$F$12</f>
        <v>#VALUE!</v>
      </c>
      <c r="L270" s="36" t="e">
        <f ca="1">SUMIFS(СВЦЭМ!$H$40:$H$783,СВЦЭМ!$A$40:$A$783,$A270,СВЦЭМ!$B$39:$B$789,L$260)+'СЕТ СН'!$F$12</f>
        <v>#VALUE!</v>
      </c>
      <c r="M270" s="36" t="e">
        <f ca="1">SUMIFS(СВЦЭМ!$H$40:$H$783,СВЦЭМ!$A$40:$A$783,$A270,СВЦЭМ!$B$39:$B$789,M$260)+'СЕТ СН'!$F$12</f>
        <v>#VALUE!</v>
      </c>
      <c r="N270" s="36" t="e">
        <f ca="1">SUMIFS(СВЦЭМ!$H$40:$H$783,СВЦЭМ!$A$40:$A$783,$A270,СВЦЭМ!$B$39:$B$789,N$260)+'СЕТ СН'!$F$12</f>
        <v>#VALUE!</v>
      </c>
      <c r="O270" s="36" t="e">
        <f ca="1">SUMIFS(СВЦЭМ!$H$40:$H$783,СВЦЭМ!$A$40:$A$783,$A270,СВЦЭМ!$B$39:$B$789,O$260)+'СЕТ СН'!$F$12</f>
        <v>#VALUE!</v>
      </c>
      <c r="P270" s="36" t="e">
        <f ca="1">SUMIFS(СВЦЭМ!$H$40:$H$783,СВЦЭМ!$A$40:$A$783,$A270,СВЦЭМ!$B$39:$B$789,P$260)+'СЕТ СН'!$F$12</f>
        <v>#VALUE!</v>
      </c>
      <c r="Q270" s="36" t="e">
        <f ca="1">SUMIFS(СВЦЭМ!$H$40:$H$783,СВЦЭМ!$A$40:$A$783,$A270,СВЦЭМ!$B$39:$B$789,Q$260)+'СЕТ СН'!$F$12</f>
        <v>#VALUE!</v>
      </c>
      <c r="R270" s="36" t="e">
        <f ca="1">SUMIFS(СВЦЭМ!$H$40:$H$783,СВЦЭМ!$A$40:$A$783,$A270,СВЦЭМ!$B$39:$B$789,R$260)+'СЕТ СН'!$F$12</f>
        <v>#VALUE!</v>
      </c>
      <c r="S270" s="36" t="e">
        <f ca="1">SUMIFS(СВЦЭМ!$H$40:$H$783,СВЦЭМ!$A$40:$A$783,$A270,СВЦЭМ!$B$39:$B$789,S$260)+'СЕТ СН'!$F$12</f>
        <v>#VALUE!</v>
      </c>
      <c r="T270" s="36" t="e">
        <f ca="1">SUMIFS(СВЦЭМ!$H$40:$H$783,СВЦЭМ!$A$40:$A$783,$A270,СВЦЭМ!$B$39:$B$789,T$260)+'СЕТ СН'!$F$12</f>
        <v>#VALUE!</v>
      </c>
      <c r="U270" s="36" t="e">
        <f ca="1">SUMIFS(СВЦЭМ!$H$40:$H$783,СВЦЭМ!$A$40:$A$783,$A270,СВЦЭМ!$B$39:$B$789,U$260)+'СЕТ СН'!$F$12</f>
        <v>#VALUE!</v>
      </c>
      <c r="V270" s="36" t="e">
        <f ca="1">SUMIFS(СВЦЭМ!$H$40:$H$783,СВЦЭМ!$A$40:$A$783,$A270,СВЦЭМ!$B$39:$B$789,V$260)+'СЕТ СН'!$F$12</f>
        <v>#VALUE!</v>
      </c>
      <c r="W270" s="36" t="e">
        <f ca="1">SUMIFS(СВЦЭМ!$H$40:$H$783,СВЦЭМ!$A$40:$A$783,$A270,СВЦЭМ!$B$39:$B$789,W$260)+'СЕТ СН'!$F$12</f>
        <v>#VALUE!</v>
      </c>
      <c r="X270" s="36" t="e">
        <f ca="1">SUMIFS(СВЦЭМ!$H$40:$H$783,СВЦЭМ!$A$40:$A$783,$A270,СВЦЭМ!$B$39:$B$789,X$260)+'СЕТ СН'!$F$12</f>
        <v>#VALUE!</v>
      </c>
      <c r="Y270" s="36" t="e">
        <f ca="1">SUMIFS(СВЦЭМ!$H$40:$H$783,СВЦЭМ!$A$40:$A$783,$A270,СВЦЭМ!$B$39:$B$789,Y$260)+'СЕТ СН'!$F$12</f>
        <v>#VALUE!</v>
      </c>
    </row>
    <row r="271" spans="1:27" ht="15.75" hidden="1" x14ac:dyDescent="0.2">
      <c r="A271" s="35">
        <f t="shared" si="7"/>
        <v>45637</v>
      </c>
      <c r="B271" s="36" t="e">
        <f ca="1">SUMIFS(СВЦЭМ!$H$40:$H$783,СВЦЭМ!$A$40:$A$783,$A271,СВЦЭМ!$B$39:$B$789,B$260)+'СЕТ СН'!$F$12</f>
        <v>#VALUE!</v>
      </c>
      <c r="C271" s="36" t="e">
        <f ca="1">SUMIFS(СВЦЭМ!$H$40:$H$783,СВЦЭМ!$A$40:$A$783,$A271,СВЦЭМ!$B$39:$B$789,C$260)+'СЕТ СН'!$F$12</f>
        <v>#VALUE!</v>
      </c>
      <c r="D271" s="36" t="e">
        <f ca="1">SUMIFS(СВЦЭМ!$H$40:$H$783,СВЦЭМ!$A$40:$A$783,$A271,СВЦЭМ!$B$39:$B$789,D$260)+'СЕТ СН'!$F$12</f>
        <v>#VALUE!</v>
      </c>
      <c r="E271" s="36" t="e">
        <f ca="1">SUMIFS(СВЦЭМ!$H$40:$H$783,СВЦЭМ!$A$40:$A$783,$A271,СВЦЭМ!$B$39:$B$789,E$260)+'СЕТ СН'!$F$12</f>
        <v>#VALUE!</v>
      </c>
      <c r="F271" s="36" t="e">
        <f ca="1">SUMIFS(СВЦЭМ!$H$40:$H$783,СВЦЭМ!$A$40:$A$783,$A271,СВЦЭМ!$B$39:$B$789,F$260)+'СЕТ СН'!$F$12</f>
        <v>#VALUE!</v>
      </c>
      <c r="G271" s="36" t="e">
        <f ca="1">SUMIFS(СВЦЭМ!$H$40:$H$783,СВЦЭМ!$A$40:$A$783,$A271,СВЦЭМ!$B$39:$B$789,G$260)+'СЕТ СН'!$F$12</f>
        <v>#VALUE!</v>
      </c>
      <c r="H271" s="36" t="e">
        <f ca="1">SUMIFS(СВЦЭМ!$H$40:$H$783,СВЦЭМ!$A$40:$A$783,$A271,СВЦЭМ!$B$39:$B$789,H$260)+'СЕТ СН'!$F$12</f>
        <v>#VALUE!</v>
      </c>
      <c r="I271" s="36" t="e">
        <f ca="1">SUMIFS(СВЦЭМ!$H$40:$H$783,СВЦЭМ!$A$40:$A$783,$A271,СВЦЭМ!$B$39:$B$789,I$260)+'СЕТ СН'!$F$12</f>
        <v>#VALUE!</v>
      </c>
      <c r="J271" s="36" t="e">
        <f ca="1">SUMIFS(СВЦЭМ!$H$40:$H$783,СВЦЭМ!$A$40:$A$783,$A271,СВЦЭМ!$B$39:$B$789,J$260)+'СЕТ СН'!$F$12</f>
        <v>#VALUE!</v>
      </c>
      <c r="K271" s="36" t="e">
        <f ca="1">SUMIFS(СВЦЭМ!$H$40:$H$783,СВЦЭМ!$A$40:$A$783,$A271,СВЦЭМ!$B$39:$B$789,K$260)+'СЕТ СН'!$F$12</f>
        <v>#VALUE!</v>
      </c>
      <c r="L271" s="36" t="e">
        <f ca="1">SUMIFS(СВЦЭМ!$H$40:$H$783,СВЦЭМ!$A$40:$A$783,$A271,СВЦЭМ!$B$39:$B$789,L$260)+'СЕТ СН'!$F$12</f>
        <v>#VALUE!</v>
      </c>
      <c r="M271" s="36" t="e">
        <f ca="1">SUMIFS(СВЦЭМ!$H$40:$H$783,СВЦЭМ!$A$40:$A$783,$A271,СВЦЭМ!$B$39:$B$789,M$260)+'СЕТ СН'!$F$12</f>
        <v>#VALUE!</v>
      </c>
      <c r="N271" s="36" t="e">
        <f ca="1">SUMIFS(СВЦЭМ!$H$40:$H$783,СВЦЭМ!$A$40:$A$783,$A271,СВЦЭМ!$B$39:$B$789,N$260)+'СЕТ СН'!$F$12</f>
        <v>#VALUE!</v>
      </c>
      <c r="O271" s="36" t="e">
        <f ca="1">SUMIFS(СВЦЭМ!$H$40:$H$783,СВЦЭМ!$A$40:$A$783,$A271,СВЦЭМ!$B$39:$B$789,O$260)+'СЕТ СН'!$F$12</f>
        <v>#VALUE!</v>
      </c>
      <c r="P271" s="36" t="e">
        <f ca="1">SUMIFS(СВЦЭМ!$H$40:$H$783,СВЦЭМ!$A$40:$A$783,$A271,СВЦЭМ!$B$39:$B$789,P$260)+'СЕТ СН'!$F$12</f>
        <v>#VALUE!</v>
      </c>
      <c r="Q271" s="36" t="e">
        <f ca="1">SUMIFS(СВЦЭМ!$H$40:$H$783,СВЦЭМ!$A$40:$A$783,$A271,СВЦЭМ!$B$39:$B$789,Q$260)+'СЕТ СН'!$F$12</f>
        <v>#VALUE!</v>
      </c>
      <c r="R271" s="36" t="e">
        <f ca="1">SUMIFS(СВЦЭМ!$H$40:$H$783,СВЦЭМ!$A$40:$A$783,$A271,СВЦЭМ!$B$39:$B$789,R$260)+'СЕТ СН'!$F$12</f>
        <v>#VALUE!</v>
      </c>
      <c r="S271" s="36" t="e">
        <f ca="1">SUMIFS(СВЦЭМ!$H$40:$H$783,СВЦЭМ!$A$40:$A$783,$A271,СВЦЭМ!$B$39:$B$789,S$260)+'СЕТ СН'!$F$12</f>
        <v>#VALUE!</v>
      </c>
      <c r="T271" s="36" t="e">
        <f ca="1">SUMIFS(СВЦЭМ!$H$40:$H$783,СВЦЭМ!$A$40:$A$783,$A271,СВЦЭМ!$B$39:$B$789,T$260)+'СЕТ СН'!$F$12</f>
        <v>#VALUE!</v>
      </c>
      <c r="U271" s="36" t="e">
        <f ca="1">SUMIFS(СВЦЭМ!$H$40:$H$783,СВЦЭМ!$A$40:$A$783,$A271,СВЦЭМ!$B$39:$B$789,U$260)+'СЕТ СН'!$F$12</f>
        <v>#VALUE!</v>
      </c>
      <c r="V271" s="36" t="e">
        <f ca="1">SUMIFS(СВЦЭМ!$H$40:$H$783,СВЦЭМ!$A$40:$A$783,$A271,СВЦЭМ!$B$39:$B$789,V$260)+'СЕТ СН'!$F$12</f>
        <v>#VALUE!</v>
      </c>
      <c r="W271" s="36" t="e">
        <f ca="1">SUMIFS(СВЦЭМ!$H$40:$H$783,СВЦЭМ!$A$40:$A$783,$A271,СВЦЭМ!$B$39:$B$789,W$260)+'СЕТ СН'!$F$12</f>
        <v>#VALUE!</v>
      </c>
      <c r="X271" s="36" t="e">
        <f ca="1">SUMIFS(СВЦЭМ!$H$40:$H$783,СВЦЭМ!$A$40:$A$783,$A271,СВЦЭМ!$B$39:$B$789,X$260)+'СЕТ СН'!$F$12</f>
        <v>#VALUE!</v>
      </c>
      <c r="Y271" s="36" t="e">
        <f ca="1">SUMIFS(СВЦЭМ!$H$40:$H$783,СВЦЭМ!$A$40:$A$783,$A271,СВЦЭМ!$B$39:$B$789,Y$260)+'СЕТ СН'!$F$12</f>
        <v>#VALUE!</v>
      </c>
    </row>
    <row r="272" spans="1:27" ht="15.75" hidden="1" x14ac:dyDescent="0.2">
      <c r="A272" s="35">
        <f t="shared" si="7"/>
        <v>45638</v>
      </c>
      <c r="B272" s="36" t="e">
        <f ca="1">SUMIFS(СВЦЭМ!$H$40:$H$783,СВЦЭМ!$A$40:$A$783,$A272,СВЦЭМ!$B$39:$B$789,B$260)+'СЕТ СН'!$F$12</f>
        <v>#VALUE!</v>
      </c>
      <c r="C272" s="36" t="e">
        <f ca="1">SUMIFS(СВЦЭМ!$H$40:$H$783,СВЦЭМ!$A$40:$A$783,$A272,СВЦЭМ!$B$39:$B$789,C$260)+'СЕТ СН'!$F$12</f>
        <v>#VALUE!</v>
      </c>
      <c r="D272" s="36" t="e">
        <f ca="1">SUMIFS(СВЦЭМ!$H$40:$H$783,СВЦЭМ!$A$40:$A$783,$A272,СВЦЭМ!$B$39:$B$789,D$260)+'СЕТ СН'!$F$12</f>
        <v>#VALUE!</v>
      </c>
      <c r="E272" s="36" t="e">
        <f ca="1">SUMIFS(СВЦЭМ!$H$40:$H$783,СВЦЭМ!$A$40:$A$783,$A272,СВЦЭМ!$B$39:$B$789,E$260)+'СЕТ СН'!$F$12</f>
        <v>#VALUE!</v>
      </c>
      <c r="F272" s="36" t="e">
        <f ca="1">SUMIFS(СВЦЭМ!$H$40:$H$783,СВЦЭМ!$A$40:$A$783,$A272,СВЦЭМ!$B$39:$B$789,F$260)+'СЕТ СН'!$F$12</f>
        <v>#VALUE!</v>
      </c>
      <c r="G272" s="36" t="e">
        <f ca="1">SUMIFS(СВЦЭМ!$H$40:$H$783,СВЦЭМ!$A$40:$A$783,$A272,СВЦЭМ!$B$39:$B$789,G$260)+'СЕТ СН'!$F$12</f>
        <v>#VALUE!</v>
      </c>
      <c r="H272" s="36" t="e">
        <f ca="1">SUMIFS(СВЦЭМ!$H$40:$H$783,СВЦЭМ!$A$40:$A$783,$A272,СВЦЭМ!$B$39:$B$789,H$260)+'СЕТ СН'!$F$12</f>
        <v>#VALUE!</v>
      </c>
      <c r="I272" s="36" t="e">
        <f ca="1">SUMIFS(СВЦЭМ!$H$40:$H$783,СВЦЭМ!$A$40:$A$783,$A272,СВЦЭМ!$B$39:$B$789,I$260)+'СЕТ СН'!$F$12</f>
        <v>#VALUE!</v>
      </c>
      <c r="J272" s="36" t="e">
        <f ca="1">SUMIFS(СВЦЭМ!$H$40:$H$783,СВЦЭМ!$A$40:$A$783,$A272,СВЦЭМ!$B$39:$B$789,J$260)+'СЕТ СН'!$F$12</f>
        <v>#VALUE!</v>
      </c>
      <c r="K272" s="36" t="e">
        <f ca="1">SUMIFS(СВЦЭМ!$H$40:$H$783,СВЦЭМ!$A$40:$A$783,$A272,СВЦЭМ!$B$39:$B$789,K$260)+'СЕТ СН'!$F$12</f>
        <v>#VALUE!</v>
      </c>
      <c r="L272" s="36" t="e">
        <f ca="1">SUMIFS(СВЦЭМ!$H$40:$H$783,СВЦЭМ!$A$40:$A$783,$A272,СВЦЭМ!$B$39:$B$789,L$260)+'СЕТ СН'!$F$12</f>
        <v>#VALUE!</v>
      </c>
      <c r="M272" s="36" t="e">
        <f ca="1">SUMIFS(СВЦЭМ!$H$40:$H$783,СВЦЭМ!$A$40:$A$783,$A272,СВЦЭМ!$B$39:$B$789,M$260)+'СЕТ СН'!$F$12</f>
        <v>#VALUE!</v>
      </c>
      <c r="N272" s="36" t="e">
        <f ca="1">SUMIFS(СВЦЭМ!$H$40:$H$783,СВЦЭМ!$A$40:$A$783,$A272,СВЦЭМ!$B$39:$B$789,N$260)+'СЕТ СН'!$F$12</f>
        <v>#VALUE!</v>
      </c>
      <c r="O272" s="36" t="e">
        <f ca="1">SUMIFS(СВЦЭМ!$H$40:$H$783,СВЦЭМ!$A$40:$A$783,$A272,СВЦЭМ!$B$39:$B$789,O$260)+'СЕТ СН'!$F$12</f>
        <v>#VALUE!</v>
      </c>
      <c r="P272" s="36" t="e">
        <f ca="1">SUMIFS(СВЦЭМ!$H$40:$H$783,СВЦЭМ!$A$40:$A$783,$A272,СВЦЭМ!$B$39:$B$789,P$260)+'СЕТ СН'!$F$12</f>
        <v>#VALUE!</v>
      </c>
      <c r="Q272" s="36" t="e">
        <f ca="1">SUMIFS(СВЦЭМ!$H$40:$H$783,СВЦЭМ!$A$40:$A$783,$A272,СВЦЭМ!$B$39:$B$789,Q$260)+'СЕТ СН'!$F$12</f>
        <v>#VALUE!</v>
      </c>
      <c r="R272" s="36" t="e">
        <f ca="1">SUMIFS(СВЦЭМ!$H$40:$H$783,СВЦЭМ!$A$40:$A$783,$A272,СВЦЭМ!$B$39:$B$789,R$260)+'СЕТ СН'!$F$12</f>
        <v>#VALUE!</v>
      </c>
      <c r="S272" s="36" t="e">
        <f ca="1">SUMIFS(СВЦЭМ!$H$40:$H$783,СВЦЭМ!$A$40:$A$783,$A272,СВЦЭМ!$B$39:$B$789,S$260)+'СЕТ СН'!$F$12</f>
        <v>#VALUE!</v>
      </c>
      <c r="T272" s="36" t="e">
        <f ca="1">SUMIFS(СВЦЭМ!$H$40:$H$783,СВЦЭМ!$A$40:$A$783,$A272,СВЦЭМ!$B$39:$B$789,T$260)+'СЕТ СН'!$F$12</f>
        <v>#VALUE!</v>
      </c>
      <c r="U272" s="36" t="e">
        <f ca="1">SUMIFS(СВЦЭМ!$H$40:$H$783,СВЦЭМ!$A$40:$A$783,$A272,СВЦЭМ!$B$39:$B$789,U$260)+'СЕТ СН'!$F$12</f>
        <v>#VALUE!</v>
      </c>
      <c r="V272" s="36" t="e">
        <f ca="1">SUMIFS(СВЦЭМ!$H$40:$H$783,СВЦЭМ!$A$40:$A$783,$A272,СВЦЭМ!$B$39:$B$789,V$260)+'СЕТ СН'!$F$12</f>
        <v>#VALUE!</v>
      </c>
      <c r="W272" s="36" t="e">
        <f ca="1">SUMIFS(СВЦЭМ!$H$40:$H$783,СВЦЭМ!$A$40:$A$783,$A272,СВЦЭМ!$B$39:$B$789,W$260)+'СЕТ СН'!$F$12</f>
        <v>#VALUE!</v>
      </c>
      <c r="X272" s="36" t="e">
        <f ca="1">SUMIFS(СВЦЭМ!$H$40:$H$783,СВЦЭМ!$A$40:$A$783,$A272,СВЦЭМ!$B$39:$B$789,X$260)+'СЕТ СН'!$F$12</f>
        <v>#VALUE!</v>
      </c>
      <c r="Y272" s="36" t="e">
        <f ca="1">SUMIFS(СВЦЭМ!$H$40:$H$783,СВЦЭМ!$A$40:$A$783,$A272,СВЦЭМ!$B$39:$B$789,Y$260)+'СЕТ СН'!$F$12</f>
        <v>#VALUE!</v>
      </c>
    </row>
    <row r="273" spans="1:25" ht="15.75" hidden="1" x14ac:dyDescent="0.2">
      <c r="A273" s="35">
        <f t="shared" si="7"/>
        <v>45639</v>
      </c>
      <c r="B273" s="36" t="e">
        <f ca="1">SUMIFS(СВЦЭМ!$H$40:$H$783,СВЦЭМ!$A$40:$A$783,$A273,СВЦЭМ!$B$39:$B$789,B$260)+'СЕТ СН'!$F$12</f>
        <v>#VALUE!</v>
      </c>
      <c r="C273" s="36" t="e">
        <f ca="1">SUMIFS(СВЦЭМ!$H$40:$H$783,СВЦЭМ!$A$40:$A$783,$A273,СВЦЭМ!$B$39:$B$789,C$260)+'СЕТ СН'!$F$12</f>
        <v>#VALUE!</v>
      </c>
      <c r="D273" s="36" t="e">
        <f ca="1">SUMIFS(СВЦЭМ!$H$40:$H$783,СВЦЭМ!$A$40:$A$783,$A273,СВЦЭМ!$B$39:$B$789,D$260)+'СЕТ СН'!$F$12</f>
        <v>#VALUE!</v>
      </c>
      <c r="E273" s="36" t="e">
        <f ca="1">SUMIFS(СВЦЭМ!$H$40:$H$783,СВЦЭМ!$A$40:$A$783,$A273,СВЦЭМ!$B$39:$B$789,E$260)+'СЕТ СН'!$F$12</f>
        <v>#VALUE!</v>
      </c>
      <c r="F273" s="36" t="e">
        <f ca="1">SUMIFS(СВЦЭМ!$H$40:$H$783,СВЦЭМ!$A$40:$A$783,$A273,СВЦЭМ!$B$39:$B$789,F$260)+'СЕТ СН'!$F$12</f>
        <v>#VALUE!</v>
      </c>
      <c r="G273" s="36" t="e">
        <f ca="1">SUMIFS(СВЦЭМ!$H$40:$H$783,СВЦЭМ!$A$40:$A$783,$A273,СВЦЭМ!$B$39:$B$789,G$260)+'СЕТ СН'!$F$12</f>
        <v>#VALUE!</v>
      </c>
      <c r="H273" s="36" t="e">
        <f ca="1">SUMIFS(СВЦЭМ!$H$40:$H$783,СВЦЭМ!$A$40:$A$783,$A273,СВЦЭМ!$B$39:$B$789,H$260)+'СЕТ СН'!$F$12</f>
        <v>#VALUE!</v>
      </c>
      <c r="I273" s="36" t="e">
        <f ca="1">SUMIFS(СВЦЭМ!$H$40:$H$783,СВЦЭМ!$A$40:$A$783,$A273,СВЦЭМ!$B$39:$B$789,I$260)+'СЕТ СН'!$F$12</f>
        <v>#VALUE!</v>
      </c>
      <c r="J273" s="36" t="e">
        <f ca="1">SUMIFS(СВЦЭМ!$H$40:$H$783,СВЦЭМ!$A$40:$A$783,$A273,СВЦЭМ!$B$39:$B$789,J$260)+'СЕТ СН'!$F$12</f>
        <v>#VALUE!</v>
      </c>
      <c r="K273" s="36" t="e">
        <f ca="1">SUMIFS(СВЦЭМ!$H$40:$H$783,СВЦЭМ!$A$40:$A$783,$A273,СВЦЭМ!$B$39:$B$789,K$260)+'СЕТ СН'!$F$12</f>
        <v>#VALUE!</v>
      </c>
      <c r="L273" s="36" t="e">
        <f ca="1">SUMIFS(СВЦЭМ!$H$40:$H$783,СВЦЭМ!$A$40:$A$783,$A273,СВЦЭМ!$B$39:$B$789,L$260)+'СЕТ СН'!$F$12</f>
        <v>#VALUE!</v>
      </c>
      <c r="M273" s="36" t="e">
        <f ca="1">SUMIFS(СВЦЭМ!$H$40:$H$783,СВЦЭМ!$A$40:$A$783,$A273,СВЦЭМ!$B$39:$B$789,M$260)+'СЕТ СН'!$F$12</f>
        <v>#VALUE!</v>
      </c>
      <c r="N273" s="36" t="e">
        <f ca="1">SUMIFS(СВЦЭМ!$H$40:$H$783,СВЦЭМ!$A$40:$A$783,$A273,СВЦЭМ!$B$39:$B$789,N$260)+'СЕТ СН'!$F$12</f>
        <v>#VALUE!</v>
      </c>
      <c r="O273" s="36" t="e">
        <f ca="1">SUMIFS(СВЦЭМ!$H$40:$H$783,СВЦЭМ!$A$40:$A$783,$A273,СВЦЭМ!$B$39:$B$789,O$260)+'СЕТ СН'!$F$12</f>
        <v>#VALUE!</v>
      </c>
      <c r="P273" s="36" t="e">
        <f ca="1">SUMIFS(СВЦЭМ!$H$40:$H$783,СВЦЭМ!$A$40:$A$783,$A273,СВЦЭМ!$B$39:$B$789,P$260)+'СЕТ СН'!$F$12</f>
        <v>#VALUE!</v>
      </c>
      <c r="Q273" s="36" t="e">
        <f ca="1">SUMIFS(СВЦЭМ!$H$40:$H$783,СВЦЭМ!$A$40:$A$783,$A273,СВЦЭМ!$B$39:$B$789,Q$260)+'СЕТ СН'!$F$12</f>
        <v>#VALUE!</v>
      </c>
      <c r="R273" s="36" t="e">
        <f ca="1">SUMIFS(СВЦЭМ!$H$40:$H$783,СВЦЭМ!$A$40:$A$783,$A273,СВЦЭМ!$B$39:$B$789,R$260)+'СЕТ СН'!$F$12</f>
        <v>#VALUE!</v>
      </c>
      <c r="S273" s="36" t="e">
        <f ca="1">SUMIFS(СВЦЭМ!$H$40:$H$783,СВЦЭМ!$A$40:$A$783,$A273,СВЦЭМ!$B$39:$B$789,S$260)+'СЕТ СН'!$F$12</f>
        <v>#VALUE!</v>
      </c>
      <c r="T273" s="36" t="e">
        <f ca="1">SUMIFS(СВЦЭМ!$H$40:$H$783,СВЦЭМ!$A$40:$A$783,$A273,СВЦЭМ!$B$39:$B$789,T$260)+'СЕТ СН'!$F$12</f>
        <v>#VALUE!</v>
      </c>
      <c r="U273" s="36" t="e">
        <f ca="1">SUMIFS(СВЦЭМ!$H$40:$H$783,СВЦЭМ!$A$40:$A$783,$A273,СВЦЭМ!$B$39:$B$789,U$260)+'СЕТ СН'!$F$12</f>
        <v>#VALUE!</v>
      </c>
      <c r="V273" s="36" t="e">
        <f ca="1">SUMIFS(СВЦЭМ!$H$40:$H$783,СВЦЭМ!$A$40:$A$783,$A273,СВЦЭМ!$B$39:$B$789,V$260)+'СЕТ СН'!$F$12</f>
        <v>#VALUE!</v>
      </c>
      <c r="W273" s="36" t="e">
        <f ca="1">SUMIFS(СВЦЭМ!$H$40:$H$783,СВЦЭМ!$A$40:$A$783,$A273,СВЦЭМ!$B$39:$B$789,W$260)+'СЕТ СН'!$F$12</f>
        <v>#VALUE!</v>
      </c>
      <c r="X273" s="36" t="e">
        <f ca="1">SUMIFS(СВЦЭМ!$H$40:$H$783,СВЦЭМ!$A$40:$A$783,$A273,СВЦЭМ!$B$39:$B$789,X$260)+'СЕТ СН'!$F$12</f>
        <v>#VALUE!</v>
      </c>
      <c r="Y273" s="36" t="e">
        <f ca="1">SUMIFS(СВЦЭМ!$H$40:$H$783,СВЦЭМ!$A$40:$A$783,$A273,СВЦЭМ!$B$39:$B$789,Y$260)+'СЕТ СН'!$F$12</f>
        <v>#VALUE!</v>
      </c>
    </row>
    <row r="274" spans="1:25" ht="15.75" hidden="1" x14ac:dyDescent="0.2">
      <c r="A274" s="35">
        <f t="shared" si="7"/>
        <v>45640</v>
      </c>
      <c r="B274" s="36" t="e">
        <f ca="1">SUMIFS(СВЦЭМ!$H$40:$H$783,СВЦЭМ!$A$40:$A$783,$A274,СВЦЭМ!$B$39:$B$789,B$260)+'СЕТ СН'!$F$12</f>
        <v>#VALUE!</v>
      </c>
      <c r="C274" s="36" t="e">
        <f ca="1">SUMIFS(СВЦЭМ!$H$40:$H$783,СВЦЭМ!$A$40:$A$783,$A274,СВЦЭМ!$B$39:$B$789,C$260)+'СЕТ СН'!$F$12</f>
        <v>#VALUE!</v>
      </c>
      <c r="D274" s="36" t="e">
        <f ca="1">SUMIFS(СВЦЭМ!$H$40:$H$783,СВЦЭМ!$A$40:$A$783,$A274,СВЦЭМ!$B$39:$B$789,D$260)+'СЕТ СН'!$F$12</f>
        <v>#VALUE!</v>
      </c>
      <c r="E274" s="36" t="e">
        <f ca="1">SUMIFS(СВЦЭМ!$H$40:$H$783,СВЦЭМ!$A$40:$A$783,$A274,СВЦЭМ!$B$39:$B$789,E$260)+'СЕТ СН'!$F$12</f>
        <v>#VALUE!</v>
      </c>
      <c r="F274" s="36" t="e">
        <f ca="1">SUMIFS(СВЦЭМ!$H$40:$H$783,СВЦЭМ!$A$40:$A$783,$A274,СВЦЭМ!$B$39:$B$789,F$260)+'СЕТ СН'!$F$12</f>
        <v>#VALUE!</v>
      </c>
      <c r="G274" s="36" t="e">
        <f ca="1">SUMIFS(СВЦЭМ!$H$40:$H$783,СВЦЭМ!$A$40:$A$783,$A274,СВЦЭМ!$B$39:$B$789,G$260)+'СЕТ СН'!$F$12</f>
        <v>#VALUE!</v>
      </c>
      <c r="H274" s="36" t="e">
        <f ca="1">SUMIFS(СВЦЭМ!$H$40:$H$783,СВЦЭМ!$A$40:$A$783,$A274,СВЦЭМ!$B$39:$B$789,H$260)+'СЕТ СН'!$F$12</f>
        <v>#VALUE!</v>
      </c>
      <c r="I274" s="36" t="e">
        <f ca="1">SUMIFS(СВЦЭМ!$H$40:$H$783,СВЦЭМ!$A$40:$A$783,$A274,СВЦЭМ!$B$39:$B$789,I$260)+'СЕТ СН'!$F$12</f>
        <v>#VALUE!</v>
      </c>
      <c r="J274" s="36" t="e">
        <f ca="1">SUMIFS(СВЦЭМ!$H$40:$H$783,СВЦЭМ!$A$40:$A$783,$A274,СВЦЭМ!$B$39:$B$789,J$260)+'СЕТ СН'!$F$12</f>
        <v>#VALUE!</v>
      </c>
      <c r="K274" s="36" t="e">
        <f ca="1">SUMIFS(СВЦЭМ!$H$40:$H$783,СВЦЭМ!$A$40:$A$783,$A274,СВЦЭМ!$B$39:$B$789,K$260)+'СЕТ СН'!$F$12</f>
        <v>#VALUE!</v>
      </c>
      <c r="L274" s="36" t="e">
        <f ca="1">SUMIFS(СВЦЭМ!$H$40:$H$783,СВЦЭМ!$A$40:$A$783,$A274,СВЦЭМ!$B$39:$B$789,L$260)+'СЕТ СН'!$F$12</f>
        <v>#VALUE!</v>
      </c>
      <c r="M274" s="36" t="e">
        <f ca="1">SUMIFS(СВЦЭМ!$H$40:$H$783,СВЦЭМ!$A$40:$A$783,$A274,СВЦЭМ!$B$39:$B$789,M$260)+'СЕТ СН'!$F$12</f>
        <v>#VALUE!</v>
      </c>
      <c r="N274" s="36" t="e">
        <f ca="1">SUMIFS(СВЦЭМ!$H$40:$H$783,СВЦЭМ!$A$40:$A$783,$A274,СВЦЭМ!$B$39:$B$789,N$260)+'СЕТ СН'!$F$12</f>
        <v>#VALUE!</v>
      </c>
      <c r="O274" s="36" t="e">
        <f ca="1">SUMIFS(СВЦЭМ!$H$40:$H$783,СВЦЭМ!$A$40:$A$783,$A274,СВЦЭМ!$B$39:$B$789,O$260)+'СЕТ СН'!$F$12</f>
        <v>#VALUE!</v>
      </c>
      <c r="P274" s="36" t="e">
        <f ca="1">SUMIFS(СВЦЭМ!$H$40:$H$783,СВЦЭМ!$A$40:$A$783,$A274,СВЦЭМ!$B$39:$B$789,P$260)+'СЕТ СН'!$F$12</f>
        <v>#VALUE!</v>
      </c>
      <c r="Q274" s="36" t="e">
        <f ca="1">SUMIFS(СВЦЭМ!$H$40:$H$783,СВЦЭМ!$A$40:$A$783,$A274,СВЦЭМ!$B$39:$B$789,Q$260)+'СЕТ СН'!$F$12</f>
        <v>#VALUE!</v>
      </c>
      <c r="R274" s="36" t="e">
        <f ca="1">SUMIFS(СВЦЭМ!$H$40:$H$783,СВЦЭМ!$A$40:$A$783,$A274,СВЦЭМ!$B$39:$B$789,R$260)+'СЕТ СН'!$F$12</f>
        <v>#VALUE!</v>
      </c>
      <c r="S274" s="36" t="e">
        <f ca="1">SUMIFS(СВЦЭМ!$H$40:$H$783,СВЦЭМ!$A$40:$A$783,$A274,СВЦЭМ!$B$39:$B$789,S$260)+'СЕТ СН'!$F$12</f>
        <v>#VALUE!</v>
      </c>
      <c r="T274" s="36" t="e">
        <f ca="1">SUMIFS(СВЦЭМ!$H$40:$H$783,СВЦЭМ!$A$40:$A$783,$A274,СВЦЭМ!$B$39:$B$789,T$260)+'СЕТ СН'!$F$12</f>
        <v>#VALUE!</v>
      </c>
      <c r="U274" s="36" t="e">
        <f ca="1">SUMIFS(СВЦЭМ!$H$40:$H$783,СВЦЭМ!$A$40:$A$783,$A274,СВЦЭМ!$B$39:$B$789,U$260)+'СЕТ СН'!$F$12</f>
        <v>#VALUE!</v>
      </c>
      <c r="V274" s="36" t="e">
        <f ca="1">SUMIFS(СВЦЭМ!$H$40:$H$783,СВЦЭМ!$A$40:$A$783,$A274,СВЦЭМ!$B$39:$B$789,V$260)+'СЕТ СН'!$F$12</f>
        <v>#VALUE!</v>
      </c>
      <c r="W274" s="36" t="e">
        <f ca="1">SUMIFS(СВЦЭМ!$H$40:$H$783,СВЦЭМ!$A$40:$A$783,$A274,СВЦЭМ!$B$39:$B$789,W$260)+'СЕТ СН'!$F$12</f>
        <v>#VALUE!</v>
      </c>
      <c r="X274" s="36" t="e">
        <f ca="1">SUMIFS(СВЦЭМ!$H$40:$H$783,СВЦЭМ!$A$40:$A$783,$A274,СВЦЭМ!$B$39:$B$789,X$260)+'СЕТ СН'!$F$12</f>
        <v>#VALUE!</v>
      </c>
      <c r="Y274" s="36" t="e">
        <f ca="1">SUMIFS(СВЦЭМ!$H$40:$H$783,СВЦЭМ!$A$40:$A$783,$A274,СВЦЭМ!$B$39:$B$789,Y$260)+'СЕТ СН'!$F$12</f>
        <v>#VALUE!</v>
      </c>
    </row>
    <row r="275" spans="1:25" ht="15.75" hidden="1" x14ac:dyDescent="0.2">
      <c r="A275" s="35">
        <f t="shared" si="7"/>
        <v>45641</v>
      </c>
      <c r="B275" s="36" t="e">
        <f ca="1">SUMIFS(СВЦЭМ!$H$40:$H$783,СВЦЭМ!$A$40:$A$783,$A275,СВЦЭМ!$B$39:$B$789,B$260)+'СЕТ СН'!$F$12</f>
        <v>#VALUE!</v>
      </c>
      <c r="C275" s="36" t="e">
        <f ca="1">SUMIFS(СВЦЭМ!$H$40:$H$783,СВЦЭМ!$A$40:$A$783,$A275,СВЦЭМ!$B$39:$B$789,C$260)+'СЕТ СН'!$F$12</f>
        <v>#VALUE!</v>
      </c>
      <c r="D275" s="36" t="e">
        <f ca="1">SUMIFS(СВЦЭМ!$H$40:$H$783,СВЦЭМ!$A$40:$A$783,$A275,СВЦЭМ!$B$39:$B$789,D$260)+'СЕТ СН'!$F$12</f>
        <v>#VALUE!</v>
      </c>
      <c r="E275" s="36" t="e">
        <f ca="1">SUMIFS(СВЦЭМ!$H$40:$H$783,СВЦЭМ!$A$40:$A$783,$A275,СВЦЭМ!$B$39:$B$789,E$260)+'СЕТ СН'!$F$12</f>
        <v>#VALUE!</v>
      </c>
      <c r="F275" s="36" t="e">
        <f ca="1">SUMIFS(СВЦЭМ!$H$40:$H$783,СВЦЭМ!$A$40:$A$783,$A275,СВЦЭМ!$B$39:$B$789,F$260)+'СЕТ СН'!$F$12</f>
        <v>#VALUE!</v>
      </c>
      <c r="G275" s="36" t="e">
        <f ca="1">SUMIFS(СВЦЭМ!$H$40:$H$783,СВЦЭМ!$A$40:$A$783,$A275,СВЦЭМ!$B$39:$B$789,G$260)+'СЕТ СН'!$F$12</f>
        <v>#VALUE!</v>
      </c>
      <c r="H275" s="36" t="e">
        <f ca="1">SUMIFS(СВЦЭМ!$H$40:$H$783,СВЦЭМ!$A$40:$A$783,$A275,СВЦЭМ!$B$39:$B$789,H$260)+'СЕТ СН'!$F$12</f>
        <v>#VALUE!</v>
      </c>
      <c r="I275" s="36" t="e">
        <f ca="1">SUMIFS(СВЦЭМ!$H$40:$H$783,СВЦЭМ!$A$40:$A$783,$A275,СВЦЭМ!$B$39:$B$789,I$260)+'СЕТ СН'!$F$12</f>
        <v>#VALUE!</v>
      </c>
      <c r="J275" s="36" t="e">
        <f ca="1">SUMIFS(СВЦЭМ!$H$40:$H$783,СВЦЭМ!$A$40:$A$783,$A275,СВЦЭМ!$B$39:$B$789,J$260)+'СЕТ СН'!$F$12</f>
        <v>#VALUE!</v>
      </c>
      <c r="K275" s="36" t="e">
        <f ca="1">SUMIFS(СВЦЭМ!$H$40:$H$783,СВЦЭМ!$A$40:$A$783,$A275,СВЦЭМ!$B$39:$B$789,K$260)+'СЕТ СН'!$F$12</f>
        <v>#VALUE!</v>
      </c>
      <c r="L275" s="36" t="e">
        <f ca="1">SUMIFS(СВЦЭМ!$H$40:$H$783,СВЦЭМ!$A$40:$A$783,$A275,СВЦЭМ!$B$39:$B$789,L$260)+'СЕТ СН'!$F$12</f>
        <v>#VALUE!</v>
      </c>
      <c r="M275" s="36" t="e">
        <f ca="1">SUMIFS(СВЦЭМ!$H$40:$H$783,СВЦЭМ!$A$40:$A$783,$A275,СВЦЭМ!$B$39:$B$789,M$260)+'СЕТ СН'!$F$12</f>
        <v>#VALUE!</v>
      </c>
      <c r="N275" s="36" t="e">
        <f ca="1">SUMIFS(СВЦЭМ!$H$40:$H$783,СВЦЭМ!$A$40:$A$783,$A275,СВЦЭМ!$B$39:$B$789,N$260)+'СЕТ СН'!$F$12</f>
        <v>#VALUE!</v>
      </c>
      <c r="O275" s="36" t="e">
        <f ca="1">SUMIFS(СВЦЭМ!$H$40:$H$783,СВЦЭМ!$A$40:$A$783,$A275,СВЦЭМ!$B$39:$B$789,O$260)+'СЕТ СН'!$F$12</f>
        <v>#VALUE!</v>
      </c>
      <c r="P275" s="36" t="e">
        <f ca="1">SUMIFS(СВЦЭМ!$H$40:$H$783,СВЦЭМ!$A$40:$A$783,$A275,СВЦЭМ!$B$39:$B$789,P$260)+'СЕТ СН'!$F$12</f>
        <v>#VALUE!</v>
      </c>
      <c r="Q275" s="36" t="e">
        <f ca="1">SUMIFS(СВЦЭМ!$H$40:$H$783,СВЦЭМ!$A$40:$A$783,$A275,СВЦЭМ!$B$39:$B$789,Q$260)+'СЕТ СН'!$F$12</f>
        <v>#VALUE!</v>
      </c>
      <c r="R275" s="36" t="e">
        <f ca="1">SUMIFS(СВЦЭМ!$H$40:$H$783,СВЦЭМ!$A$40:$A$783,$A275,СВЦЭМ!$B$39:$B$789,R$260)+'СЕТ СН'!$F$12</f>
        <v>#VALUE!</v>
      </c>
      <c r="S275" s="36" t="e">
        <f ca="1">SUMIFS(СВЦЭМ!$H$40:$H$783,СВЦЭМ!$A$40:$A$783,$A275,СВЦЭМ!$B$39:$B$789,S$260)+'СЕТ СН'!$F$12</f>
        <v>#VALUE!</v>
      </c>
      <c r="T275" s="36" t="e">
        <f ca="1">SUMIFS(СВЦЭМ!$H$40:$H$783,СВЦЭМ!$A$40:$A$783,$A275,СВЦЭМ!$B$39:$B$789,T$260)+'СЕТ СН'!$F$12</f>
        <v>#VALUE!</v>
      </c>
      <c r="U275" s="36" t="e">
        <f ca="1">SUMIFS(СВЦЭМ!$H$40:$H$783,СВЦЭМ!$A$40:$A$783,$A275,СВЦЭМ!$B$39:$B$789,U$260)+'СЕТ СН'!$F$12</f>
        <v>#VALUE!</v>
      </c>
      <c r="V275" s="36" t="e">
        <f ca="1">SUMIFS(СВЦЭМ!$H$40:$H$783,СВЦЭМ!$A$40:$A$783,$A275,СВЦЭМ!$B$39:$B$789,V$260)+'СЕТ СН'!$F$12</f>
        <v>#VALUE!</v>
      </c>
      <c r="W275" s="36" t="e">
        <f ca="1">SUMIFS(СВЦЭМ!$H$40:$H$783,СВЦЭМ!$A$40:$A$783,$A275,СВЦЭМ!$B$39:$B$789,W$260)+'СЕТ СН'!$F$12</f>
        <v>#VALUE!</v>
      </c>
      <c r="X275" s="36" t="e">
        <f ca="1">SUMIFS(СВЦЭМ!$H$40:$H$783,СВЦЭМ!$A$40:$A$783,$A275,СВЦЭМ!$B$39:$B$789,X$260)+'СЕТ СН'!$F$12</f>
        <v>#VALUE!</v>
      </c>
      <c r="Y275" s="36" t="e">
        <f ca="1">SUMIFS(СВЦЭМ!$H$40:$H$783,СВЦЭМ!$A$40:$A$783,$A275,СВЦЭМ!$B$39:$B$789,Y$260)+'СЕТ СН'!$F$12</f>
        <v>#VALUE!</v>
      </c>
    </row>
    <row r="276" spans="1:25" ht="15.75" hidden="1" x14ac:dyDescent="0.2">
      <c r="A276" s="35">
        <f t="shared" si="7"/>
        <v>45642</v>
      </c>
      <c r="B276" s="36" t="e">
        <f ca="1">SUMIFS(СВЦЭМ!$H$40:$H$783,СВЦЭМ!$A$40:$A$783,$A276,СВЦЭМ!$B$39:$B$789,B$260)+'СЕТ СН'!$F$12</f>
        <v>#VALUE!</v>
      </c>
      <c r="C276" s="36" t="e">
        <f ca="1">SUMIFS(СВЦЭМ!$H$40:$H$783,СВЦЭМ!$A$40:$A$783,$A276,СВЦЭМ!$B$39:$B$789,C$260)+'СЕТ СН'!$F$12</f>
        <v>#VALUE!</v>
      </c>
      <c r="D276" s="36" t="e">
        <f ca="1">SUMIFS(СВЦЭМ!$H$40:$H$783,СВЦЭМ!$A$40:$A$783,$A276,СВЦЭМ!$B$39:$B$789,D$260)+'СЕТ СН'!$F$12</f>
        <v>#VALUE!</v>
      </c>
      <c r="E276" s="36" t="e">
        <f ca="1">SUMIFS(СВЦЭМ!$H$40:$H$783,СВЦЭМ!$A$40:$A$783,$A276,СВЦЭМ!$B$39:$B$789,E$260)+'СЕТ СН'!$F$12</f>
        <v>#VALUE!</v>
      </c>
      <c r="F276" s="36" t="e">
        <f ca="1">SUMIFS(СВЦЭМ!$H$40:$H$783,СВЦЭМ!$A$40:$A$783,$A276,СВЦЭМ!$B$39:$B$789,F$260)+'СЕТ СН'!$F$12</f>
        <v>#VALUE!</v>
      </c>
      <c r="G276" s="36" t="e">
        <f ca="1">SUMIFS(СВЦЭМ!$H$40:$H$783,СВЦЭМ!$A$40:$A$783,$A276,СВЦЭМ!$B$39:$B$789,G$260)+'СЕТ СН'!$F$12</f>
        <v>#VALUE!</v>
      </c>
      <c r="H276" s="36" t="e">
        <f ca="1">SUMIFS(СВЦЭМ!$H$40:$H$783,СВЦЭМ!$A$40:$A$783,$A276,СВЦЭМ!$B$39:$B$789,H$260)+'СЕТ СН'!$F$12</f>
        <v>#VALUE!</v>
      </c>
      <c r="I276" s="36" t="e">
        <f ca="1">SUMIFS(СВЦЭМ!$H$40:$H$783,СВЦЭМ!$A$40:$A$783,$A276,СВЦЭМ!$B$39:$B$789,I$260)+'СЕТ СН'!$F$12</f>
        <v>#VALUE!</v>
      </c>
      <c r="J276" s="36" t="e">
        <f ca="1">SUMIFS(СВЦЭМ!$H$40:$H$783,СВЦЭМ!$A$40:$A$783,$A276,СВЦЭМ!$B$39:$B$789,J$260)+'СЕТ СН'!$F$12</f>
        <v>#VALUE!</v>
      </c>
      <c r="K276" s="36" t="e">
        <f ca="1">SUMIFS(СВЦЭМ!$H$40:$H$783,СВЦЭМ!$A$40:$A$783,$A276,СВЦЭМ!$B$39:$B$789,K$260)+'СЕТ СН'!$F$12</f>
        <v>#VALUE!</v>
      </c>
      <c r="L276" s="36" t="e">
        <f ca="1">SUMIFS(СВЦЭМ!$H$40:$H$783,СВЦЭМ!$A$40:$A$783,$A276,СВЦЭМ!$B$39:$B$789,L$260)+'СЕТ СН'!$F$12</f>
        <v>#VALUE!</v>
      </c>
      <c r="M276" s="36" t="e">
        <f ca="1">SUMIFS(СВЦЭМ!$H$40:$H$783,СВЦЭМ!$A$40:$A$783,$A276,СВЦЭМ!$B$39:$B$789,M$260)+'СЕТ СН'!$F$12</f>
        <v>#VALUE!</v>
      </c>
      <c r="N276" s="36" t="e">
        <f ca="1">SUMIFS(СВЦЭМ!$H$40:$H$783,СВЦЭМ!$A$40:$A$783,$A276,СВЦЭМ!$B$39:$B$789,N$260)+'СЕТ СН'!$F$12</f>
        <v>#VALUE!</v>
      </c>
      <c r="O276" s="36" t="e">
        <f ca="1">SUMIFS(СВЦЭМ!$H$40:$H$783,СВЦЭМ!$A$40:$A$783,$A276,СВЦЭМ!$B$39:$B$789,O$260)+'СЕТ СН'!$F$12</f>
        <v>#VALUE!</v>
      </c>
      <c r="P276" s="36" t="e">
        <f ca="1">SUMIFS(СВЦЭМ!$H$40:$H$783,СВЦЭМ!$A$40:$A$783,$A276,СВЦЭМ!$B$39:$B$789,P$260)+'СЕТ СН'!$F$12</f>
        <v>#VALUE!</v>
      </c>
      <c r="Q276" s="36" t="e">
        <f ca="1">SUMIFS(СВЦЭМ!$H$40:$H$783,СВЦЭМ!$A$40:$A$783,$A276,СВЦЭМ!$B$39:$B$789,Q$260)+'СЕТ СН'!$F$12</f>
        <v>#VALUE!</v>
      </c>
      <c r="R276" s="36" t="e">
        <f ca="1">SUMIFS(СВЦЭМ!$H$40:$H$783,СВЦЭМ!$A$40:$A$783,$A276,СВЦЭМ!$B$39:$B$789,R$260)+'СЕТ СН'!$F$12</f>
        <v>#VALUE!</v>
      </c>
      <c r="S276" s="36" t="e">
        <f ca="1">SUMIFS(СВЦЭМ!$H$40:$H$783,СВЦЭМ!$A$40:$A$783,$A276,СВЦЭМ!$B$39:$B$789,S$260)+'СЕТ СН'!$F$12</f>
        <v>#VALUE!</v>
      </c>
      <c r="T276" s="36" t="e">
        <f ca="1">SUMIFS(СВЦЭМ!$H$40:$H$783,СВЦЭМ!$A$40:$A$783,$A276,СВЦЭМ!$B$39:$B$789,T$260)+'СЕТ СН'!$F$12</f>
        <v>#VALUE!</v>
      </c>
      <c r="U276" s="36" t="e">
        <f ca="1">SUMIFS(СВЦЭМ!$H$40:$H$783,СВЦЭМ!$A$40:$A$783,$A276,СВЦЭМ!$B$39:$B$789,U$260)+'СЕТ СН'!$F$12</f>
        <v>#VALUE!</v>
      </c>
      <c r="V276" s="36" t="e">
        <f ca="1">SUMIFS(СВЦЭМ!$H$40:$H$783,СВЦЭМ!$A$40:$A$783,$A276,СВЦЭМ!$B$39:$B$789,V$260)+'СЕТ СН'!$F$12</f>
        <v>#VALUE!</v>
      </c>
      <c r="W276" s="36" t="e">
        <f ca="1">SUMIFS(СВЦЭМ!$H$40:$H$783,СВЦЭМ!$A$40:$A$783,$A276,СВЦЭМ!$B$39:$B$789,W$260)+'СЕТ СН'!$F$12</f>
        <v>#VALUE!</v>
      </c>
      <c r="X276" s="36" t="e">
        <f ca="1">SUMIFS(СВЦЭМ!$H$40:$H$783,СВЦЭМ!$A$40:$A$783,$A276,СВЦЭМ!$B$39:$B$789,X$260)+'СЕТ СН'!$F$12</f>
        <v>#VALUE!</v>
      </c>
      <c r="Y276" s="36" t="e">
        <f ca="1">SUMIFS(СВЦЭМ!$H$40:$H$783,СВЦЭМ!$A$40:$A$783,$A276,СВЦЭМ!$B$39:$B$789,Y$260)+'СЕТ СН'!$F$12</f>
        <v>#VALUE!</v>
      </c>
    </row>
    <row r="277" spans="1:25" ht="15.75" hidden="1" x14ac:dyDescent="0.2">
      <c r="A277" s="35">
        <f t="shared" si="7"/>
        <v>45643</v>
      </c>
      <c r="B277" s="36" t="e">
        <f ca="1">SUMIFS(СВЦЭМ!$H$40:$H$783,СВЦЭМ!$A$40:$A$783,$A277,СВЦЭМ!$B$39:$B$789,B$260)+'СЕТ СН'!$F$12</f>
        <v>#VALUE!</v>
      </c>
      <c r="C277" s="36" t="e">
        <f ca="1">SUMIFS(СВЦЭМ!$H$40:$H$783,СВЦЭМ!$A$40:$A$783,$A277,СВЦЭМ!$B$39:$B$789,C$260)+'СЕТ СН'!$F$12</f>
        <v>#VALUE!</v>
      </c>
      <c r="D277" s="36" t="e">
        <f ca="1">SUMIFS(СВЦЭМ!$H$40:$H$783,СВЦЭМ!$A$40:$A$783,$A277,СВЦЭМ!$B$39:$B$789,D$260)+'СЕТ СН'!$F$12</f>
        <v>#VALUE!</v>
      </c>
      <c r="E277" s="36" t="e">
        <f ca="1">SUMIFS(СВЦЭМ!$H$40:$H$783,СВЦЭМ!$A$40:$A$783,$A277,СВЦЭМ!$B$39:$B$789,E$260)+'СЕТ СН'!$F$12</f>
        <v>#VALUE!</v>
      </c>
      <c r="F277" s="36" t="e">
        <f ca="1">SUMIFS(СВЦЭМ!$H$40:$H$783,СВЦЭМ!$A$40:$A$783,$A277,СВЦЭМ!$B$39:$B$789,F$260)+'СЕТ СН'!$F$12</f>
        <v>#VALUE!</v>
      </c>
      <c r="G277" s="36" t="e">
        <f ca="1">SUMIFS(СВЦЭМ!$H$40:$H$783,СВЦЭМ!$A$40:$A$783,$A277,СВЦЭМ!$B$39:$B$789,G$260)+'СЕТ СН'!$F$12</f>
        <v>#VALUE!</v>
      </c>
      <c r="H277" s="36" t="e">
        <f ca="1">SUMIFS(СВЦЭМ!$H$40:$H$783,СВЦЭМ!$A$40:$A$783,$A277,СВЦЭМ!$B$39:$B$789,H$260)+'СЕТ СН'!$F$12</f>
        <v>#VALUE!</v>
      </c>
      <c r="I277" s="36" t="e">
        <f ca="1">SUMIFS(СВЦЭМ!$H$40:$H$783,СВЦЭМ!$A$40:$A$783,$A277,СВЦЭМ!$B$39:$B$789,I$260)+'СЕТ СН'!$F$12</f>
        <v>#VALUE!</v>
      </c>
      <c r="J277" s="36" t="e">
        <f ca="1">SUMIFS(СВЦЭМ!$H$40:$H$783,СВЦЭМ!$A$40:$A$783,$A277,СВЦЭМ!$B$39:$B$789,J$260)+'СЕТ СН'!$F$12</f>
        <v>#VALUE!</v>
      </c>
      <c r="K277" s="36" t="e">
        <f ca="1">SUMIFS(СВЦЭМ!$H$40:$H$783,СВЦЭМ!$A$40:$A$783,$A277,СВЦЭМ!$B$39:$B$789,K$260)+'СЕТ СН'!$F$12</f>
        <v>#VALUE!</v>
      </c>
      <c r="L277" s="36" t="e">
        <f ca="1">SUMIFS(СВЦЭМ!$H$40:$H$783,СВЦЭМ!$A$40:$A$783,$A277,СВЦЭМ!$B$39:$B$789,L$260)+'СЕТ СН'!$F$12</f>
        <v>#VALUE!</v>
      </c>
      <c r="M277" s="36" t="e">
        <f ca="1">SUMIFS(СВЦЭМ!$H$40:$H$783,СВЦЭМ!$A$40:$A$783,$A277,СВЦЭМ!$B$39:$B$789,M$260)+'СЕТ СН'!$F$12</f>
        <v>#VALUE!</v>
      </c>
      <c r="N277" s="36" t="e">
        <f ca="1">SUMIFS(СВЦЭМ!$H$40:$H$783,СВЦЭМ!$A$40:$A$783,$A277,СВЦЭМ!$B$39:$B$789,N$260)+'СЕТ СН'!$F$12</f>
        <v>#VALUE!</v>
      </c>
      <c r="O277" s="36" t="e">
        <f ca="1">SUMIFS(СВЦЭМ!$H$40:$H$783,СВЦЭМ!$A$40:$A$783,$A277,СВЦЭМ!$B$39:$B$789,O$260)+'СЕТ СН'!$F$12</f>
        <v>#VALUE!</v>
      </c>
      <c r="P277" s="36" t="e">
        <f ca="1">SUMIFS(СВЦЭМ!$H$40:$H$783,СВЦЭМ!$A$40:$A$783,$A277,СВЦЭМ!$B$39:$B$789,P$260)+'СЕТ СН'!$F$12</f>
        <v>#VALUE!</v>
      </c>
      <c r="Q277" s="36" t="e">
        <f ca="1">SUMIFS(СВЦЭМ!$H$40:$H$783,СВЦЭМ!$A$40:$A$783,$A277,СВЦЭМ!$B$39:$B$789,Q$260)+'СЕТ СН'!$F$12</f>
        <v>#VALUE!</v>
      </c>
      <c r="R277" s="36" t="e">
        <f ca="1">SUMIFS(СВЦЭМ!$H$40:$H$783,СВЦЭМ!$A$40:$A$783,$A277,СВЦЭМ!$B$39:$B$789,R$260)+'СЕТ СН'!$F$12</f>
        <v>#VALUE!</v>
      </c>
      <c r="S277" s="36" t="e">
        <f ca="1">SUMIFS(СВЦЭМ!$H$40:$H$783,СВЦЭМ!$A$40:$A$783,$A277,СВЦЭМ!$B$39:$B$789,S$260)+'СЕТ СН'!$F$12</f>
        <v>#VALUE!</v>
      </c>
      <c r="T277" s="36" t="e">
        <f ca="1">SUMIFS(СВЦЭМ!$H$40:$H$783,СВЦЭМ!$A$40:$A$783,$A277,СВЦЭМ!$B$39:$B$789,T$260)+'СЕТ СН'!$F$12</f>
        <v>#VALUE!</v>
      </c>
      <c r="U277" s="36" t="e">
        <f ca="1">SUMIFS(СВЦЭМ!$H$40:$H$783,СВЦЭМ!$A$40:$A$783,$A277,СВЦЭМ!$B$39:$B$789,U$260)+'СЕТ СН'!$F$12</f>
        <v>#VALUE!</v>
      </c>
      <c r="V277" s="36" t="e">
        <f ca="1">SUMIFS(СВЦЭМ!$H$40:$H$783,СВЦЭМ!$A$40:$A$783,$A277,СВЦЭМ!$B$39:$B$789,V$260)+'СЕТ СН'!$F$12</f>
        <v>#VALUE!</v>
      </c>
      <c r="W277" s="36" t="e">
        <f ca="1">SUMIFS(СВЦЭМ!$H$40:$H$783,СВЦЭМ!$A$40:$A$783,$A277,СВЦЭМ!$B$39:$B$789,W$260)+'СЕТ СН'!$F$12</f>
        <v>#VALUE!</v>
      </c>
      <c r="X277" s="36" t="e">
        <f ca="1">SUMIFS(СВЦЭМ!$H$40:$H$783,СВЦЭМ!$A$40:$A$783,$A277,СВЦЭМ!$B$39:$B$789,X$260)+'СЕТ СН'!$F$12</f>
        <v>#VALUE!</v>
      </c>
      <c r="Y277" s="36" t="e">
        <f ca="1">SUMIFS(СВЦЭМ!$H$40:$H$783,СВЦЭМ!$A$40:$A$783,$A277,СВЦЭМ!$B$39:$B$789,Y$260)+'СЕТ СН'!$F$12</f>
        <v>#VALUE!</v>
      </c>
    </row>
    <row r="278" spans="1:25" ht="15.75" hidden="1" x14ac:dyDescent="0.2">
      <c r="A278" s="35">
        <f t="shared" si="7"/>
        <v>45644</v>
      </c>
      <c r="B278" s="36" t="e">
        <f ca="1">SUMIFS(СВЦЭМ!$H$40:$H$783,СВЦЭМ!$A$40:$A$783,$A278,СВЦЭМ!$B$39:$B$789,B$260)+'СЕТ СН'!$F$12</f>
        <v>#VALUE!</v>
      </c>
      <c r="C278" s="36" t="e">
        <f ca="1">SUMIFS(СВЦЭМ!$H$40:$H$783,СВЦЭМ!$A$40:$A$783,$A278,СВЦЭМ!$B$39:$B$789,C$260)+'СЕТ СН'!$F$12</f>
        <v>#VALUE!</v>
      </c>
      <c r="D278" s="36" t="e">
        <f ca="1">SUMIFS(СВЦЭМ!$H$40:$H$783,СВЦЭМ!$A$40:$A$783,$A278,СВЦЭМ!$B$39:$B$789,D$260)+'СЕТ СН'!$F$12</f>
        <v>#VALUE!</v>
      </c>
      <c r="E278" s="36" t="e">
        <f ca="1">SUMIFS(СВЦЭМ!$H$40:$H$783,СВЦЭМ!$A$40:$A$783,$A278,СВЦЭМ!$B$39:$B$789,E$260)+'СЕТ СН'!$F$12</f>
        <v>#VALUE!</v>
      </c>
      <c r="F278" s="36" t="e">
        <f ca="1">SUMIFS(СВЦЭМ!$H$40:$H$783,СВЦЭМ!$A$40:$A$783,$A278,СВЦЭМ!$B$39:$B$789,F$260)+'СЕТ СН'!$F$12</f>
        <v>#VALUE!</v>
      </c>
      <c r="G278" s="36" t="e">
        <f ca="1">SUMIFS(СВЦЭМ!$H$40:$H$783,СВЦЭМ!$A$40:$A$783,$A278,СВЦЭМ!$B$39:$B$789,G$260)+'СЕТ СН'!$F$12</f>
        <v>#VALUE!</v>
      </c>
      <c r="H278" s="36" t="e">
        <f ca="1">SUMIFS(СВЦЭМ!$H$40:$H$783,СВЦЭМ!$A$40:$A$783,$A278,СВЦЭМ!$B$39:$B$789,H$260)+'СЕТ СН'!$F$12</f>
        <v>#VALUE!</v>
      </c>
      <c r="I278" s="36" t="e">
        <f ca="1">SUMIFS(СВЦЭМ!$H$40:$H$783,СВЦЭМ!$A$40:$A$783,$A278,СВЦЭМ!$B$39:$B$789,I$260)+'СЕТ СН'!$F$12</f>
        <v>#VALUE!</v>
      </c>
      <c r="J278" s="36" t="e">
        <f ca="1">SUMIFS(СВЦЭМ!$H$40:$H$783,СВЦЭМ!$A$40:$A$783,$A278,СВЦЭМ!$B$39:$B$789,J$260)+'СЕТ СН'!$F$12</f>
        <v>#VALUE!</v>
      </c>
      <c r="K278" s="36" t="e">
        <f ca="1">SUMIFS(СВЦЭМ!$H$40:$H$783,СВЦЭМ!$A$40:$A$783,$A278,СВЦЭМ!$B$39:$B$789,K$260)+'СЕТ СН'!$F$12</f>
        <v>#VALUE!</v>
      </c>
      <c r="L278" s="36" t="e">
        <f ca="1">SUMIFS(СВЦЭМ!$H$40:$H$783,СВЦЭМ!$A$40:$A$783,$A278,СВЦЭМ!$B$39:$B$789,L$260)+'СЕТ СН'!$F$12</f>
        <v>#VALUE!</v>
      </c>
      <c r="M278" s="36" t="e">
        <f ca="1">SUMIFS(СВЦЭМ!$H$40:$H$783,СВЦЭМ!$A$40:$A$783,$A278,СВЦЭМ!$B$39:$B$789,M$260)+'СЕТ СН'!$F$12</f>
        <v>#VALUE!</v>
      </c>
      <c r="N278" s="36" t="e">
        <f ca="1">SUMIFS(СВЦЭМ!$H$40:$H$783,СВЦЭМ!$A$40:$A$783,$A278,СВЦЭМ!$B$39:$B$789,N$260)+'СЕТ СН'!$F$12</f>
        <v>#VALUE!</v>
      </c>
      <c r="O278" s="36" t="e">
        <f ca="1">SUMIFS(СВЦЭМ!$H$40:$H$783,СВЦЭМ!$A$40:$A$783,$A278,СВЦЭМ!$B$39:$B$789,O$260)+'СЕТ СН'!$F$12</f>
        <v>#VALUE!</v>
      </c>
      <c r="P278" s="36" t="e">
        <f ca="1">SUMIFS(СВЦЭМ!$H$40:$H$783,СВЦЭМ!$A$40:$A$783,$A278,СВЦЭМ!$B$39:$B$789,P$260)+'СЕТ СН'!$F$12</f>
        <v>#VALUE!</v>
      </c>
      <c r="Q278" s="36" t="e">
        <f ca="1">SUMIFS(СВЦЭМ!$H$40:$H$783,СВЦЭМ!$A$40:$A$783,$A278,СВЦЭМ!$B$39:$B$789,Q$260)+'СЕТ СН'!$F$12</f>
        <v>#VALUE!</v>
      </c>
      <c r="R278" s="36" t="e">
        <f ca="1">SUMIFS(СВЦЭМ!$H$40:$H$783,СВЦЭМ!$A$40:$A$783,$A278,СВЦЭМ!$B$39:$B$789,R$260)+'СЕТ СН'!$F$12</f>
        <v>#VALUE!</v>
      </c>
      <c r="S278" s="36" t="e">
        <f ca="1">SUMIFS(СВЦЭМ!$H$40:$H$783,СВЦЭМ!$A$40:$A$783,$A278,СВЦЭМ!$B$39:$B$789,S$260)+'СЕТ СН'!$F$12</f>
        <v>#VALUE!</v>
      </c>
      <c r="T278" s="36" t="e">
        <f ca="1">SUMIFS(СВЦЭМ!$H$40:$H$783,СВЦЭМ!$A$40:$A$783,$A278,СВЦЭМ!$B$39:$B$789,T$260)+'СЕТ СН'!$F$12</f>
        <v>#VALUE!</v>
      </c>
      <c r="U278" s="36" t="e">
        <f ca="1">SUMIFS(СВЦЭМ!$H$40:$H$783,СВЦЭМ!$A$40:$A$783,$A278,СВЦЭМ!$B$39:$B$789,U$260)+'СЕТ СН'!$F$12</f>
        <v>#VALUE!</v>
      </c>
      <c r="V278" s="36" t="e">
        <f ca="1">SUMIFS(СВЦЭМ!$H$40:$H$783,СВЦЭМ!$A$40:$A$783,$A278,СВЦЭМ!$B$39:$B$789,V$260)+'СЕТ СН'!$F$12</f>
        <v>#VALUE!</v>
      </c>
      <c r="W278" s="36" t="e">
        <f ca="1">SUMIFS(СВЦЭМ!$H$40:$H$783,СВЦЭМ!$A$40:$A$783,$A278,СВЦЭМ!$B$39:$B$789,W$260)+'СЕТ СН'!$F$12</f>
        <v>#VALUE!</v>
      </c>
      <c r="X278" s="36" t="e">
        <f ca="1">SUMIFS(СВЦЭМ!$H$40:$H$783,СВЦЭМ!$A$40:$A$783,$A278,СВЦЭМ!$B$39:$B$789,X$260)+'СЕТ СН'!$F$12</f>
        <v>#VALUE!</v>
      </c>
      <c r="Y278" s="36" t="e">
        <f ca="1">SUMIFS(СВЦЭМ!$H$40:$H$783,СВЦЭМ!$A$40:$A$783,$A278,СВЦЭМ!$B$39:$B$789,Y$260)+'СЕТ СН'!$F$12</f>
        <v>#VALUE!</v>
      </c>
    </row>
    <row r="279" spans="1:25" ht="15.75" hidden="1" x14ac:dyDescent="0.2">
      <c r="A279" s="35">
        <f t="shared" si="7"/>
        <v>45645</v>
      </c>
      <c r="B279" s="36" t="e">
        <f ca="1">SUMIFS(СВЦЭМ!$H$40:$H$783,СВЦЭМ!$A$40:$A$783,$A279,СВЦЭМ!$B$39:$B$789,B$260)+'СЕТ СН'!$F$12</f>
        <v>#VALUE!</v>
      </c>
      <c r="C279" s="36" t="e">
        <f ca="1">SUMIFS(СВЦЭМ!$H$40:$H$783,СВЦЭМ!$A$40:$A$783,$A279,СВЦЭМ!$B$39:$B$789,C$260)+'СЕТ СН'!$F$12</f>
        <v>#VALUE!</v>
      </c>
      <c r="D279" s="36" t="e">
        <f ca="1">SUMIFS(СВЦЭМ!$H$40:$H$783,СВЦЭМ!$A$40:$A$783,$A279,СВЦЭМ!$B$39:$B$789,D$260)+'СЕТ СН'!$F$12</f>
        <v>#VALUE!</v>
      </c>
      <c r="E279" s="36" t="e">
        <f ca="1">SUMIFS(СВЦЭМ!$H$40:$H$783,СВЦЭМ!$A$40:$A$783,$A279,СВЦЭМ!$B$39:$B$789,E$260)+'СЕТ СН'!$F$12</f>
        <v>#VALUE!</v>
      </c>
      <c r="F279" s="36" t="e">
        <f ca="1">SUMIFS(СВЦЭМ!$H$40:$H$783,СВЦЭМ!$A$40:$A$783,$A279,СВЦЭМ!$B$39:$B$789,F$260)+'СЕТ СН'!$F$12</f>
        <v>#VALUE!</v>
      </c>
      <c r="G279" s="36" t="e">
        <f ca="1">SUMIFS(СВЦЭМ!$H$40:$H$783,СВЦЭМ!$A$40:$A$783,$A279,СВЦЭМ!$B$39:$B$789,G$260)+'СЕТ СН'!$F$12</f>
        <v>#VALUE!</v>
      </c>
      <c r="H279" s="36" t="e">
        <f ca="1">SUMIFS(СВЦЭМ!$H$40:$H$783,СВЦЭМ!$A$40:$A$783,$A279,СВЦЭМ!$B$39:$B$789,H$260)+'СЕТ СН'!$F$12</f>
        <v>#VALUE!</v>
      </c>
      <c r="I279" s="36" t="e">
        <f ca="1">SUMIFS(СВЦЭМ!$H$40:$H$783,СВЦЭМ!$A$40:$A$783,$A279,СВЦЭМ!$B$39:$B$789,I$260)+'СЕТ СН'!$F$12</f>
        <v>#VALUE!</v>
      </c>
      <c r="J279" s="36" t="e">
        <f ca="1">SUMIFS(СВЦЭМ!$H$40:$H$783,СВЦЭМ!$A$40:$A$783,$A279,СВЦЭМ!$B$39:$B$789,J$260)+'СЕТ СН'!$F$12</f>
        <v>#VALUE!</v>
      </c>
      <c r="K279" s="36" t="e">
        <f ca="1">SUMIFS(СВЦЭМ!$H$40:$H$783,СВЦЭМ!$A$40:$A$783,$A279,СВЦЭМ!$B$39:$B$789,K$260)+'СЕТ СН'!$F$12</f>
        <v>#VALUE!</v>
      </c>
      <c r="L279" s="36" t="e">
        <f ca="1">SUMIFS(СВЦЭМ!$H$40:$H$783,СВЦЭМ!$A$40:$A$783,$A279,СВЦЭМ!$B$39:$B$789,L$260)+'СЕТ СН'!$F$12</f>
        <v>#VALUE!</v>
      </c>
      <c r="M279" s="36" t="e">
        <f ca="1">SUMIFS(СВЦЭМ!$H$40:$H$783,СВЦЭМ!$A$40:$A$783,$A279,СВЦЭМ!$B$39:$B$789,M$260)+'СЕТ СН'!$F$12</f>
        <v>#VALUE!</v>
      </c>
      <c r="N279" s="36" t="e">
        <f ca="1">SUMIFS(СВЦЭМ!$H$40:$H$783,СВЦЭМ!$A$40:$A$783,$A279,СВЦЭМ!$B$39:$B$789,N$260)+'СЕТ СН'!$F$12</f>
        <v>#VALUE!</v>
      </c>
      <c r="O279" s="36" t="e">
        <f ca="1">SUMIFS(СВЦЭМ!$H$40:$H$783,СВЦЭМ!$A$40:$A$783,$A279,СВЦЭМ!$B$39:$B$789,O$260)+'СЕТ СН'!$F$12</f>
        <v>#VALUE!</v>
      </c>
      <c r="P279" s="36" t="e">
        <f ca="1">SUMIFS(СВЦЭМ!$H$40:$H$783,СВЦЭМ!$A$40:$A$783,$A279,СВЦЭМ!$B$39:$B$789,P$260)+'СЕТ СН'!$F$12</f>
        <v>#VALUE!</v>
      </c>
      <c r="Q279" s="36" t="e">
        <f ca="1">SUMIFS(СВЦЭМ!$H$40:$H$783,СВЦЭМ!$A$40:$A$783,$A279,СВЦЭМ!$B$39:$B$789,Q$260)+'СЕТ СН'!$F$12</f>
        <v>#VALUE!</v>
      </c>
      <c r="R279" s="36" t="e">
        <f ca="1">SUMIFS(СВЦЭМ!$H$40:$H$783,СВЦЭМ!$A$40:$A$783,$A279,СВЦЭМ!$B$39:$B$789,R$260)+'СЕТ СН'!$F$12</f>
        <v>#VALUE!</v>
      </c>
      <c r="S279" s="36" t="e">
        <f ca="1">SUMIFS(СВЦЭМ!$H$40:$H$783,СВЦЭМ!$A$40:$A$783,$A279,СВЦЭМ!$B$39:$B$789,S$260)+'СЕТ СН'!$F$12</f>
        <v>#VALUE!</v>
      </c>
      <c r="T279" s="36" t="e">
        <f ca="1">SUMIFS(СВЦЭМ!$H$40:$H$783,СВЦЭМ!$A$40:$A$783,$A279,СВЦЭМ!$B$39:$B$789,T$260)+'СЕТ СН'!$F$12</f>
        <v>#VALUE!</v>
      </c>
      <c r="U279" s="36" t="e">
        <f ca="1">SUMIFS(СВЦЭМ!$H$40:$H$783,СВЦЭМ!$A$40:$A$783,$A279,СВЦЭМ!$B$39:$B$789,U$260)+'СЕТ СН'!$F$12</f>
        <v>#VALUE!</v>
      </c>
      <c r="V279" s="36" t="e">
        <f ca="1">SUMIFS(СВЦЭМ!$H$40:$H$783,СВЦЭМ!$A$40:$A$783,$A279,СВЦЭМ!$B$39:$B$789,V$260)+'СЕТ СН'!$F$12</f>
        <v>#VALUE!</v>
      </c>
      <c r="W279" s="36" t="e">
        <f ca="1">SUMIFS(СВЦЭМ!$H$40:$H$783,СВЦЭМ!$A$40:$A$783,$A279,СВЦЭМ!$B$39:$B$789,W$260)+'СЕТ СН'!$F$12</f>
        <v>#VALUE!</v>
      </c>
      <c r="X279" s="36" t="e">
        <f ca="1">SUMIFS(СВЦЭМ!$H$40:$H$783,СВЦЭМ!$A$40:$A$783,$A279,СВЦЭМ!$B$39:$B$789,X$260)+'СЕТ СН'!$F$12</f>
        <v>#VALUE!</v>
      </c>
      <c r="Y279" s="36" t="e">
        <f ca="1">SUMIFS(СВЦЭМ!$H$40:$H$783,СВЦЭМ!$A$40:$A$783,$A279,СВЦЭМ!$B$39:$B$789,Y$260)+'СЕТ СН'!$F$12</f>
        <v>#VALUE!</v>
      </c>
    </row>
    <row r="280" spans="1:25" ht="15.75" hidden="1" x14ac:dyDescent="0.2">
      <c r="A280" s="35">
        <f t="shared" si="7"/>
        <v>45646</v>
      </c>
      <c r="B280" s="36" t="e">
        <f ca="1">SUMIFS(СВЦЭМ!$H$40:$H$783,СВЦЭМ!$A$40:$A$783,$A280,СВЦЭМ!$B$39:$B$789,B$260)+'СЕТ СН'!$F$12</f>
        <v>#VALUE!</v>
      </c>
      <c r="C280" s="36" t="e">
        <f ca="1">SUMIFS(СВЦЭМ!$H$40:$H$783,СВЦЭМ!$A$40:$A$783,$A280,СВЦЭМ!$B$39:$B$789,C$260)+'СЕТ СН'!$F$12</f>
        <v>#VALUE!</v>
      </c>
      <c r="D280" s="36" t="e">
        <f ca="1">SUMIFS(СВЦЭМ!$H$40:$H$783,СВЦЭМ!$A$40:$A$783,$A280,СВЦЭМ!$B$39:$B$789,D$260)+'СЕТ СН'!$F$12</f>
        <v>#VALUE!</v>
      </c>
      <c r="E280" s="36" t="e">
        <f ca="1">SUMIFS(СВЦЭМ!$H$40:$H$783,СВЦЭМ!$A$40:$A$783,$A280,СВЦЭМ!$B$39:$B$789,E$260)+'СЕТ СН'!$F$12</f>
        <v>#VALUE!</v>
      </c>
      <c r="F280" s="36" t="e">
        <f ca="1">SUMIFS(СВЦЭМ!$H$40:$H$783,СВЦЭМ!$A$40:$A$783,$A280,СВЦЭМ!$B$39:$B$789,F$260)+'СЕТ СН'!$F$12</f>
        <v>#VALUE!</v>
      </c>
      <c r="G280" s="36" t="e">
        <f ca="1">SUMIFS(СВЦЭМ!$H$40:$H$783,СВЦЭМ!$A$40:$A$783,$A280,СВЦЭМ!$B$39:$B$789,G$260)+'СЕТ СН'!$F$12</f>
        <v>#VALUE!</v>
      </c>
      <c r="H280" s="36" t="e">
        <f ca="1">SUMIFS(СВЦЭМ!$H$40:$H$783,СВЦЭМ!$A$40:$A$783,$A280,СВЦЭМ!$B$39:$B$789,H$260)+'СЕТ СН'!$F$12</f>
        <v>#VALUE!</v>
      </c>
      <c r="I280" s="36" t="e">
        <f ca="1">SUMIFS(СВЦЭМ!$H$40:$H$783,СВЦЭМ!$A$40:$A$783,$A280,СВЦЭМ!$B$39:$B$789,I$260)+'СЕТ СН'!$F$12</f>
        <v>#VALUE!</v>
      </c>
      <c r="J280" s="36" t="e">
        <f ca="1">SUMIFS(СВЦЭМ!$H$40:$H$783,СВЦЭМ!$A$40:$A$783,$A280,СВЦЭМ!$B$39:$B$789,J$260)+'СЕТ СН'!$F$12</f>
        <v>#VALUE!</v>
      </c>
      <c r="K280" s="36" t="e">
        <f ca="1">SUMIFS(СВЦЭМ!$H$40:$H$783,СВЦЭМ!$A$40:$A$783,$A280,СВЦЭМ!$B$39:$B$789,K$260)+'СЕТ СН'!$F$12</f>
        <v>#VALUE!</v>
      </c>
      <c r="L280" s="36" t="e">
        <f ca="1">SUMIFS(СВЦЭМ!$H$40:$H$783,СВЦЭМ!$A$40:$A$783,$A280,СВЦЭМ!$B$39:$B$789,L$260)+'СЕТ СН'!$F$12</f>
        <v>#VALUE!</v>
      </c>
      <c r="M280" s="36" t="e">
        <f ca="1">SUMIFS(СВЦЭМ!$H$40:$H$783,СВЦЭМ!$A$40:$A$783,$A280,СВЦЭМ!$B$39:$B$789,M$260)+'СЕТ СН'!$F$12</f>
        <v>#VALUE!</v>
      </c>
      <c r="N280" s="36" t="e">
        <f ca="1">SUMIFS(СВЦЭМ!$H$40:$H$783,СВЦЭМ!$A$40:$A$783,$A280,СВЦЭМ!$B$39:$B$789,N$260)+'СЕТ СН'!$F$12</f>
        <v>#VALUE!</v>
      </c>
      <c r="O280" s="36" t="e">
        <f ca="1">SUMIFS(СВЦЭМ!$H$40:$H$783,СВЦЭМ!$A$40:$A$783,$A280,СВЦЭМ!$B$39:$B$789,O$260)+'СЕТ СН'!$F$12</f>
        <v>#VALUE!</v>
      </c>
      <c r="P280" s="36" t="e">
        <f ca="1">SUMIFS(СВЦЭМ!$H$40:$H$783,СВЦЭМ!$A$40:$A$783,$A280,СВЦЭМ!$B$39:$B$789,P$260)+'СЕТ СН'!$F$12</f>
        <v>#VALUE!</v>
      </c>
      <c r="Q280" s="36" t="e">
        <f ca="1">SUMIFS(СВЦЭМ!$H$40:$H$783,СВЦЭМ!$A$40:$A$783,$A280,СВЦЭМ!$B$39:$B$789,Q$260)+'СЕТ СН'!$F$12</f>
        <v>#VALUE!</v>
      </c>
      <c r="R280" s="36" t="e">
        <f ca="1">SUMIFS(СВЦЭМ!$H$40:$H$783,СВЦЭМ!$A$40:$A$783,$A280,СВЦЭМ!$B$39:$B$789,R$260)+'СЕТ СН'!$F$12</f>
        <v>#VALUE!</v>
      </c>
      <c r="S280" s="36" t="e">
        <f ca="1">SUMIFS(СВЦЭМ!$H$40:$H$783,СВЦЭМ!$A$40:$A$783,$A280,СВЦЭМ!$B$39:$B$789,S$260)+'СЕТ СН'!$F$12</f>
        <v>#VALUE!</v>
      </c>
      <c r="T280" s="36" t="e">
        <f ca="1">SUMIFS(СВЦЭМ!$H$40:$H$783,СВЦЭМ!$A$40:$A$783,$A280,СВЦЭМ!$B$39:$B$789,T$260)+'СЕТ СН'!$F$12</f>
        <v>#VALUE!</v>
      </c>
      <c r="U280" s="36" t="e">
        <f ca="1">SUMIFS(СВЦЭМ!$H$40:$H$783,СВЦЭМ!$A$40:$A$783,$A280,СВЦЭМ!$B$39:$B$789,U$260)+'СЕТ СН'!$F$12</f>
        <v>#VALUE!</v>
      </c>
      <c r="V280" s="36" t="e">
        <f ca="1">SUMIFS(СВЦЭМ!$H$40:$H$783,СВЦЭМ!$A$40:$A$783,$A280,СВЦЭМ!$B$39:$B$789,V$260)+'СЕТ СН'!$F$12</f>
        <v>#VALUE!</v>
      </c>
      <c r="W280" s="36" t="e">
        <f ca="1">SUMIFS(СВЦЭМ!$H$40:$H$783,СВЦЭМ!$A$40:$A$783,$A280,СВЦЭМ!$B$39:$B$789,W$260)+'СЕТ СН'!$F$12</f>
        <v>#VALUE!</v>
      </c>
      <c r="X280" s="36" t="e">
        <f ca="1">SUMIFS(СВЦЭМ!$H$40:$H$783,СВЦЭМ!$A$40:$A$783,$A280,СВЦЭМ!$B$39:$B$789,X$260)+'СЕТ СН'!$F$12</f>
        <v>#VALUE!</v>
      </c>
      <c r="Y280" s="36" t="e">
        <f ca="1">SUMIFS(СВЦЭМ!$H$40:$H$783,СВЦЭМ!$A$40:$A$783,$A280,СВЦЭМ!$B$39:$B$789,Y$260)+'СЕТ СН'!$F$12</f>
        <v>#VALUE!</v>
      </c>
    </row>
    <row r="281" spans="1:25" ht="15.75" hidden="1" x14ac:dyDescent="0.2">
      <c r="A281" s="35">
        <f t="shared" si="7"/>
        <v>45647</v>
      </c>
      <c r="B281" s="36" t="e">
        <f ca="1">SUMIFS(СВЦЭМ!$H$40:$H$783,СВЦЭМ!$A$40:$A$783,$A281,СВЦЭМ!$B$39:$B$789,B$260)+'СЕТ СН'!$F$12</f>
        <v>#VALUE!</v>
      </c>
      <c r="C281" s="36" t="e">
        <f ca="1">SUMIFS(СВЦЭМ!$H$40:$H$783,СВЦЭМ!$A$40:$A$783,$A281,СВЦЭМ!$B$39:$B$789,C$260)+'СЕТ СН'!$F$12</f>
        <v>#VALUE!</v>
      </c>
      <c r="D281" s="36" t="e">
        <f ca="1">SUMIFS(СВЦЭМ!$H$40:$H$783,СВЦЭМ!$A$40:$A$783,$A281,СВЦЭМ!$B$39:$B$789,D$260)+'СЕТ СН'!$F$12</f>
        <v>#VALUE!</v>
      </c>
      <c r="E281" s="36" t="e">
        <f ca="1">SUMIFS(СВЦЭМ!$H$40:$H$783,СВЦЭМ!$A$40:$A$783,$A281,СВЦЭМ!$B$39:$B$789,E$260)+'СЕТ СН'!$F$12</f>
        <v>#VALUE!</v>
      </c>
      <c r="F281" s="36" t="e">
        <f ca="1">SUMIFS(СВЦЭМ!$H$40:$H$783,СВЦЭМ!$A$40:$A$783,$A281,СВЦЭМ!$B$39:$B$789,F$260)+'СЕТ СН'!$F$12</f>
        <v>#VALUE!</v>
      </c>
      <c r="G281" s="36" t="e">
        <f ca="1">SUMIFS(СВЦЭМ!$H$40:$H$783,СВЦЭМ!$A$40:$A$783,$A281,СВЦЭМ!$B$39:$B$789,G$260)+'СЕТ СН'!$F$12</f>
        <v>#VALUE!</v>
      </c>
      <c r="H281" s="36" t="e">
        <f ca="1">SUMIFS(СВЦЭМ!$H$40:$H$783,СВЦЭМ!$A$40:$A$783,$A281,СВЦЭМ!$B$39:$B$789,H$260)+'СЕТ СН'!$F$12</f>
        <v>#VALUE!</v>
      </c>
      <c r="I281" s="36" t="e">
        <f ca="1">SUMIFS(СВЦЭМ!$H$40:$H$783,СВЦЭМ!$A$40:$A$783,$A281,СВЦЭМ!$B$39:$B$789,I$260)+'СЕТ СН'!$F$12</f>
        <v>#VALUE!</v>
      </c>
      <c r="J281" s="36" t="e">
        <f ca="1">SUMIFS(СВЦЭМ!$H$40:$H$783,СВЦЭМ!$A$40:$A$783,$A281,СВЦЭМ!$B$39:$B$789,J$260)+'СЕТ СН'!$F$12</f>
        <v>#VALUE!</v>
      </c>
      <c r="K281" s="36" t="e">
        <f ca="1">SUMIFS(СВЦЭМ!$H$40:$H$783,СВЦЭМ!$A$40:$A$783,$A281,СВЦЭМ!$B$39:$B$789,K$260)+'СЕТ СН'!$F$12</f>
        <v>#VALUE!</v>
      </c>
      <c r="L281" s="36" t="e">
        <f ca="1">SUMIFS(СВЦЭМ!$H$40:$H$783,СВЦЭМ!$A$40:$A$783,$A281,СВЦЭМ!$B$39:$B$789,L$260)+'СЕТ СН'!$F$12</f>
        <v>#VALUE!</v>
      </c>
      <c r="M281" s="36" t="e">
        <f ca="1">SUMIFS(СВЦЭМ!$H$40:$H$783,СВЦЭМ!$A$40:$A$783,$A281,СВЦЭМ!$B$39:$B$789,M$260)+'СЕТ СН'!$F$12</f>
        <v>#VALUE!</v>
      </c>
      <c r="N281" s="36" t="e">
        <f ca="1">SUMIFS(СВЦЭМ!$H$40:$H$783,СВЦЭМ!$A$40:$A$783,$A281,СВЦЭМ!$B$39:$B$789,N$260)+'СЕТ СН'!$F$12</f>
        <v>#VALUE!</v>
      </c>
      <c r="O281" s="36" t="e">
        <f ca="1">SUMIFS(СВЦЭМ!$H$40:$H$783,СВЦЭМ!$A$40:$A$783,$A281,СВЦЭМ!$B$39:$B$789,O$260)+'СЕТ СН'!$F$12</f>
        <v>#VALUE!</v>
      </c>
      <c r="P281" s="36" t="e">
        <f ca="1">SUMIFS(СВЦЭМ!$H$40:$H$783,СВЦЭМ!$A$40:$A$783,$A281,СВЦЭМ!$B$39:$B$789,P$260)+'СЕТ СН'!$F$12</f>
        <v>#VALUE!</v>
      </c>
      <c r="Q281" s="36" t="e">
        <f ca="1">SUMIFS(СВЦЭМ!$H$40:$H$783,СВЦЭМ!$A$40:$A$783,$A281,СВЦЭМ!$B$39:$B$789,Q$260)+'СЕТ СН'!$F$12</f>
        <v>#VALUE!</v>
      </c>
      <c r="R281" s="36" t="e">
        <f ca="1">SUMIFS(СВЦЭМ!$H$40:$H$783,СВЦЭМ!$A$40:$A$783,$A281,СВЦЭМ!$B$39:$B$789,R$260)+'СЕТ СН'!$F$12</f>
        <v>#VALUE!</v>
      </c>
      <c r="S281" s="36" t="e">
        <f ca="1">SUMIFS(СВЦЭМ!$H$40:$H$783,СВЦЭМ!$A$40:$A$783,$A281,СВЦЭМ!$B$39:$B$789,S$260)+'СЕТ СН'!$F$12</f>
        <v>#VALUE!</v>
      </c>
      <c r="T281" s="36" t="e">
        <f ca="1">SUMIFS(СВЦЭМ!$H$40:$H$783,СВЦЭМ!$A$40:$A$783,$A281,СВЦЭМ!$B$39:$B$789,T$260)+'СЕТ СН'!$F$12</f>
        <v>#VALUE!</v>
      </c>
      <c r="U281" s="36" t="e">
        <f ca="1">SUMIFS(СВЦЭМ!$H$40:$H$783,СВЦЭМ!$A$40:$A$783,$A281,СВЦЭМ!$B$39:$B$789,U$260)+'СЕТ СН'!$F$12</f>
        <v>#VALUE!</v>
      </c>
      <c r="V281" s="36" t="e">
        <f ca="1">SUMIFS(СВЦЭМ!$H$40:$H$783,СВЦЭМ!$A$40:$A$783,$A281,СВЦЭМ!$B$39:$B$789,V$260)+'СЕТ СН'!$F$12</f>
        <v>#VALUE!</v>
      </c>
      <c r="W281" s="36" t="e">
        <f ca="1">SUMIFS(СВЦЭМ!$H$40:$H$783,СВЦЭМ!$A$40:$A$783,$A281,СВЦЭМ!$B$39:$B$789,W$260)+'СЕТ СН'!$F$12</f>
        <v>#VALUE!</v>
      </c>
      <c r="X281" s="36" t="e">
        <f ca="1">SUMIFS(СВЦЭМ!$H$40:$H$783,СВЦЭМ!$A$40:$A$783,$A281,СВЦЭМ!$B$39:$B$789,X$260)+'СЕТ СН'!$F$12</f>
        <v>#VALUE!</v>
      </c>
      <c r="Y281" s="36" t="e">
        <f ca="1">SUMIFS(СВЦЭМ!$H$40:$H$783,СВЦЭМ!$A$40:$A$783,$A281,СВЦЭМ!$B$39:$B$789,Y$260)+'СЕТ СН'!$F$12</f>
        <v>#VALUE!</v>
      </c>
    </row>
    <row r="282" spans="1:25" ht="15.75" hidden="1" x14ac:dyDescent="0.2">
      <c r="A282" s="35">
        <f t="shared" si="7"/>
        <v>45648</v>
      </c>
      <c r="B282" s="36" t="e">
        <f ca="1">SUMIFS(СВЦЭМ!$H$40:$H$783,СВЦЭМ!$A$40:$A$783,$A282,СВЦЭМ!$B$39:$B$789,B$260)+'СЕТ СН'!$F$12</f>
        <v>#VALUE!</v>
      </c>
      <c r="C282" s="36" t="e">
        <f ca="1">SUMIFS(СВЦЭМ!$H$40:$H$783,СВЦЭМ!$A$40:$A$783,$A282,СВЦЭМ!$B$39:$B$789,C$260)+'СЕТ СН'!$F$12</f>
        <v>#VALUE!</v>
      </c>
      <c r="D282" s="36" t="e">
        <f ca="1">SUMIFS(СВЦЭМ!$H$40:$H$783,СВЦЭМ!$A$40:$A$783,$A282,СВЦЭМ!$B$39:$B$789,D$260)+'СЕТ СН'!$F$12</f>
        <v>#VALUE!</v>
      </c>
      <c r="E282" s="36" t="e">
        <f ca="1">SUMIFS(СВЦЭМ!$H$40:$H$783,СВЦЭМ!$A$40:$A$783,$A282,СВЦЭМ!$B$39:$B$789,E$260)+'СЕТ СН'!$F$12</f>
        <v>#VALUE!</v>
      </c>
      <c r="F282" s="36" t="e">
        <f ca="1">SUMIFS(СВЦЭМ!$H$40:$H$783,СВЦЭМ!$A$40:$A$783,$A282,СВЦЭМ!$B$39:$B$789,F$260)+'СЕТ СН'!$F$12</f>
        <v>#VALUE!</v>
      </c>
      <c r="G282" s="36" t="e">
        <f ca="1">SUMIFS(СВЦЭМ!$H$40:$H$783,СВЦЭМ!$A$40:$A$783,$A282,СВЦЭМ!$B$39:$B$789,G$260)+'СЕТ СН'!$F$12</f>
        <v>#VALUE!</v>
      </c>
      <c r="H282" s="36" t="e">
        <f ca="1">SUMIFS(СВЦЭМ!$H$40:$H$783,СВЦЭМ!$A$40:$A$783,$A282,СВЦЭМ!$B$39:$B$789,H$260)+'СЕТ СН'!$F$12</f>
        <v>#VALUE!</v>
      </c>
      <c r="I282" s="36" t="e">
        <f ca="1">SUMIFS(СВЦЭМ!$H$40:$H$783,СВЦЭМ!$A$40:$A$783,$A282,СВЦЭМ!$B$39:$B$789,I$260)+'СЕТ СН'!$F$12</f>
        <v>#VALUE!</v>
      </c>
      <c r="J282" s="36" t="e">
        <f ca="1">SUMIFS(СВЦЭМ!$H$40:$H$783,СВЦЭМ!$A$40:$A$783,$A282,СВЦЭМ!$B$39:$B$789,J$260)+'СЕТ СН'!$F$12</f>
        <v>#VALUE!</v>
      </c>
      <c r="K282" s="36" t="e">
        <f ca="1">SUMIFS(СВЦЭМ!$H$40:$H$783,СВЦЭМ!$A$40:$A$783,$A282,СВЦЭМ!$B$39:$B$789,K$260)+'СЕТ СН'!$F$12</f>
        <v>#VALUE!</v>
      </c>
      <c r="L282" s="36" t="e">
        <f ca="1">SUMIFS(СВЦЭМ!$H$40:$H$783,СВЦЭМ!$A$40:$A$783,$A282,СВЦЭМ!$B$39:$B$789,L$260)+'СЕТ СН'!$F$12</f>
        <v>#VALUE!</v>
      </c>
      <c r="M282" s="36" t="e">
        <f ca="1">SUMIFS(СВЦЭМ!$H$40:$H$783,СВЦЭМ!$A$40:$A$783,$A282,СВЦЭМ!$B$39:$B$789,M$260)+'СЕТ СН'!$F$12</f>
        <v>#VALUE!</v>
      </c>
      <c r="N282" s="36" t="e">
        <f ca="1">SUMIFS(СВЦЭМ!$H$40:$H$783,СВЦЭМ!$A$40:$A$783,$A282,СВЦЭМ!$B$39:$B$789,N$260)+'СЕТ СН'!$F$12</f>
        <v>#VALUE!</v>
      </c>
      <c r="O282" s="36" t="e">
        <f ca="1">SUMIFS(СВЦЭМ!$H$40:$H$783,СВЦЭМ!$A$40:$A$783,$A282,СВЦЭМ!$B$39:$B$789,O$260)+'СЕТ СН'!$F$12</f>
        <v>#VALUE!</v>
      </c>
      <c r="P282" s="36" t="e">
        <f ca="1">SUMIFS(СВЦЭМ!$H$40:$H$783,СВЦЭМ!$A$40:$A$783,$A282,СВЦЭМ!$B$39:$B$789,P$260)+'СЕТ СН'!$F$12</f>
        <v>#VALUE!</v>
      </c>
      <c r="Q282" s="36" t="e">
        <f ca="1">SUMIFS(СВЦЭМ!$H$40:$H$783,СВЦЭМ!$A$40:$A$783,$A282,СВЦЭМ!$B$39:$B$789,Q$260)+'СЕТ СН'!$F$12</f>
        <v>#VALUE!</v>
      </c>
      <c r="R282" s="36" t="e">
        <f ca="1">SUMIFS(СВЦЭМ!$H$40:$H$783,СВЦЭМ!$A$40:$A$783,$A282,СВЦЭМ!$B$39:$B$789,R$260)+'СЕТ СН'!$F$12</f>
        <v>#VALUE!</v>
      </c>
      <c r="S282" s="36" t="e">
        <f ca="1">SUMIFS(СВЦЭМ!$H$40:$H$783,СВЦЭМ!$A$40:$A$783,$A282,СВЦЭМ!$B$39:$B$789,S$260)+'СЕТ СН'!$F$12</f>
        <v>#VALUE!</v>
      </c>
      <c r="T282" s="36" t="e">
        <f ca="1">SUMIFS(СВЦЭМ!$H$40:$H$783,СВЦЭМ!$A$40:$A$783,$A282,СВЦЭМ!$B$39:$B$789,T$260)+'СЕТ СН'!$F$12</f>
        <v>#VALUE!</v>
      </c>
      <c r="U282" s="36" t="e">
        <f ca="1">SUMIFS(СВЦЭМ!$H$40:$H$783,СВЦЭМ!$A$40:$A$783,$A282,СВЦЭМ!$B$39:$B$789,U$260)+'СЕТ СН'!$F$12</f>
        <v>#VALUE!</v>
      </c>
      <c r="V282" s="36" t="e">
        <f ca="1">SUMIFS(СВЦЭМ!$H$40:$H$783,СВЦЭМ!$A$40:$A$783,$A282,СВЦЭМ!$B$39:$B$789,V$260)+'СЕТ СН'!$F$12</f>
        <v>#VALUE!</v>
      </c>
      <c r="W282" s="36" t="e">
        <f ca="1">SUMIFS(СВЦЭМ!$H$40:$H$783,СВЦЭМ!$A$40:$A$783,$A282,СВЦЭМ!$B$39:$B$789,W$260)+'СЕТ СН'!$F$12</f>
        <v>#VALUE!</v>
      </c>
      <c r="X282" s="36" t="e">
        <f ca="1">SUMIFS(СВЦЭМ!$H$40:$H$783,СВЦЭМ!$A$40:$A$783,$A282,СВЦЭМ!$B$39:$B$789,X$260)+'СЕТ СН'!$F$12</f>
        <v>#VALUE!</v>
      </c>
      <c r="Y282" s="36" t="e">
        <f ca="1">SUMIFS(СВЦЭМ!$H$40:$H$783,СВЦЭМ!$A$40:$A$783,$A282,СВЦЭМ!$B$39:$B$789,Y$260)+'СЕТ СН'!$F$12</f>
        <v>#VALUE!</v>
      </c>
    </row>
    <row r="283" spans="1:25" ht="15.75" hidden="1" x14ac:dyDescent="0.2">
      <c r="A283" s="35">
        <f t="shared" si="7"/>
        <v>45649</v>
      </c>
      <c r="B283" s="36" t="e">
        <f ca="1">SUMIFS(СВЦЭМ!$H$40:$H$783,СВЦЭМ!$A$40:$A$783,$A283,СВЦЭМ!$B$39:$B$789,B$260)+'СЕТ СН'!$F$12</f>
        <v>#VALUE!</v>
      </c>
      <c r="C283" s="36" t="e">
        <f ca="1">SUMIFS(СВЦЭМ!$H$40:$H$783,СВЦЭМ!$A$40:$A$783,$A283,СВЦЭМ!$B$39:$B$789,C$260)+'СЕТ СН'!$F$12</f>
        <v>#VALUE!</v>
      </c>
      <c r="D283" s="36" t="e">
        <f ca="1">SUMIFS(СВЦЭМ!$H$40:$H$783,СВЦЭМ!$A$40:$A$783,$A283,СВЦЭМ!$B$39:$B$789,D$260)+'СЕТ СН'!$F$12</f>
        <v>#VALUE!</v>
      </c>
      <c r="E283" s="36" t="e">
        <f ca="1">SUMIFS(СВЦЭМ!$H$40:$H$783,СВЦЭМ!$A$40:$A$783,$A283,СВЦЭМ!$B$39:$B$789,E$260)+'СЕТ СН'!$F$12</f>
        <v>#VALUE!</v>
      </c>
      <c r="F283" s="36" t="e">
        <f ca="1">SUMIFS(СВЦЭМ!$H$40:$H$783,СВЦЭМ!$A$40:$A$783,$A283,СВЦЭМ!$B$39:$B$789,F$260)+'СЕТ СН'!$F$12</f>
        <v>#VALUE!</v>
      </c>
      <c r="G283" s="36" t="e">
        <f ca="1">SUMIFS(СВЦЭМ!$H$40:$H$783,СВЦЭМ!$A$40:$A$783,$A283,СВЦЭМ!$B$39:$B$789,G$260)+'СЕТ СН'!$F$12</f>
        <v>#VALUE!</v>
      </c>
      <c r="H283" s="36" t="e">
        <f ca="1">SUMIFS(СВЦЭМ!$H$40:$H$783,СВЦЭМ!$A$40:$A$783,$A283,СВЦЭМ!$B$39:$B$789,H$260)+'СЕТ СН'!$F$12</f>
        <v>#VALUE!</v>
      </c>
      <c r="I283" s="36" t="e">
        <f ca="1">SUMIFS(СВЦЭМ!$H$40:$H$783,СВЦЭМ!$A$40:$A$783,$A283,СВЦЭМ!$B$39:$B$789,I$260)+'СЕТ СН'!$F$12</f>
        <v>#VALUE!</v>
      </c>
      <c r="J283" s="36" t="e">
        <f ca="1">SUMIFS(СВЦЭМ!$H$40:$H$783,СВЦЭМ!$A$40:$A$783,$A283,СВЦЭМ!$B$39:$B$789,J$260)+'СЕТ СН'!$F$12</f>
        <v>#VALUE!</v>
      </c>
      <c r="K283" s="36" t="e">
        <f ca="1">SUMIFS(СВЦЭМ!$H$40:$H$783,СВЦЭМ!$A$40:$A$783,$A283,СВЦЭМ!$B$39:$B$789,K$260)+'СЕТ СН'!$F$12</f>
        <v>#VALUE!</v>
      </c>
      <c r="L283" s="36" t="e">
        <f ca="1">SUMIFS(СВЦЭМ!$H$40:$H$783,СВЦЭМ!$A$40:$A$783,$A283,СВЦЭМ!$B$39:$B$789,L$260)+'СЕТ СН'!$F$12</f>
        <v>#VALUE!</v>
      </c>
      <c r="M283" s="36" t="e">
        <f ca="1">SUMIFS(СВЦЭМ!$H$40:$H$783,СВЦЭМ!$A$40:$A$783,$A283,СВЦЭМ!$B$39:$B$789,M$260)+'СЕТ СН'!$F$12</f>
        <v>#VALUE!</v>
      </c>
      <c r="N283" s="36" t="e">
        <f ca="1">SUMIFS(СВЦЭМ!$H$40:$H$783,СВЦЭМ!$A$40:$A$783,$A283,СВЦЭМ!$B$39:$B$789,N$260)+'СЕТ СН'!$F$12</f>
        <v>#VALUE!</v>
      </c>
      <c r="O283" s="36" t="e">
        <f ca="1">SUMIFS(СВЦЭМ!$H$40:$H$783,СВЦЭМ!$A$40:$A$783,$A283,СВЦЭМ!$B$39:$B$789,O$260)+'СЕТ СН'!$F$12</f>
        <v>#VALUE!</v>
      </c>
      <c r="P283" s="36" t="e">
        <f ca="1">SUMIFS(СВЦЭМ!$H$40:$H$783,СВЦЭМ!$A$40:$A$783,$A283,СВЦЭМ!$B$39:$B$789,P$260)+'СЕТ СН'!$F$12</f>
        <v>#VALUE!</v>
      </c>
      <c r="Q283" s="36" t="e">
        <f ca="1">SUMIFS(СВЦЭМ!$H$40:$H$783,СВЦЭМ!$A$40:$A$783,$A283,СВЦЭМ!$B$39:$B$789,Q$260)+'СЕТ СН'!$F$12</f>
        <v>#VALUE!</v>
      </c>
      <c r="R283" s="36" t="e">
        <f ca="1">SUMIFS(СВЦЭМ!$H$40:$H$783,СВЦЭМ!$A$40:$A$783,$A283,СВЦЭМ!$B$39:$B$789,R$260)+'СЕТ СН'!$F$12</f>
        <v>#VALUE!</v>
      </c>
      <c r="S283" s="36" t="e">
        <f ca="1">SUMIFS(СВЦЭМ!$H$40:$H$783,СВЦЭМ!$A$40:$A$783,$A283,СВЦЭМ!$B$39:$B$789,S$260)+'СЕТ СН'!$F$12</f>
        <v>#VALUE!</v>
      </c>
      <c r="T283" s="36" t="e">
        <f ca="1">SUMIFS(СВЦЭМ!$H$40:$H$783,СВЦЭМ!$A$40:$A$783,$A283,СВЦЭМ!$B$39:$B$789,T$260)+'СЕТ СН'!$F$12</f>
        <v>#VALUE!</v>
      </c>
      <c r="U283" s="36" t="e">
        <f ca="1">SUMIFS(СВЦЭМ!$H$40:$H$783,СВЦЭМ!$A$40:$A$783,$A283,СВЦЭМ!$B$39:$B$789,U$260)+'СЕТ СН'!$F$12</f>
        <v>#VALUE!</v>
      </c>
      <c r="V283" s="36" t="e">
        <f ca="1">SUMIFS(СВЦЭМ!$H$40:$H$783,СВЦЭМ!$A$40:$A$783,$A283,СВЦЭМ!$B$39:$B$789,V$260)+'СЕТ СН'!$F$12</f>
        <v>#VALUE!</v>
      </c>
      <c r="W283" s="36" t="e">
        <f ca="1">SUMIFS(СВЦЭМ!$H$40:$H$783,СВЦЭМ!$A$40:$A$783,$A283,СВЦЭМ!$B$39:$B$789,W$260)+'СЕТ СН'!$F$12</f>
        <v>#VALUE!</v>
      </c>
      <c r="X283" s="36" t="e">
        <f ca="1">SUMIFS(СВЦЭМ!$H$40:$H$783,СВЦЭМ!$A$40:$A$783,$A283,СВЦЭМ!$B$39:$B$789,X$260)+'СЕТ СН'!$F$12</f>
        <v>#VALUE!</v>
      </c>
      <c r="Y283" s="36" t="e">
        <f ca="1">SUMIFS(СВЦЭМ!$H$40:$H$783,СВЦЭМ!$A$40:$A$783,$A283,СВЦЭМ!$B$39:$B$789,Y$260)+'СЕТ СН'!$F$12</f>
        <v>#VALUE!</v>
      </c>
    </row>
    <row r="284" spans="1:25" ht="15.75" hidden="1" x14ac:dyDescent="0.2">
      <c r="A284" s="35">
        <f t="shared" si="7"/>
        <v>45650</v>
      </c>
      <c r="B284" s="36" t="e">
        <f ca="1">SUMIFS(СВЦЭМ!$H$40:$H$783,СВЦЭМ!$A$40:$A$783,$A284,СВЦЭМ!$B$39:$B$789,B$260)+'СЕТ СН'!$F$12</f>
        <v>#VALUE!</v>
      </c>
      <c r="C284" s="36" t="e">
        <f ca="1">SUMIFS(СВЦЭМ!$H$40:$H$783,СВЦЭМ!$A$40:$A$783,$A284,СВЦЭМ!$B$39:$B$789,C$260)+'СЕТ СН'!$F$12</f>
        <v>#VALUE!</v>
      </c>
      <c r="D284" s="36" t="e">
        <f ca="1">SUMIFS(СВЦЭМ!$H$40:$H$783,СВЦЭМ!$A$40:$A$783,$A284,СВЦЭМ!$B$39:$B$789,D$260)+'СЕТ СН'!$F$12</f>
        <v>#VALUE!</v>
      </c>
      <c r="E284" s="36" t="e">
        <f ca="1">SUMIFS(СВЦЭМ!$H$40:$H$783,СВЦЭМ!$A$40:$A$783,$A284,СВЦЭМ!$B$39:$B$789,E$260)+'СЕТ СН'!$F$12</f>
        <v>#VALUE!</v>
      </c>
      <c r="F284" s="36" t="e">
        <f ca="1">SUMIFS(СВЦЭМ!$H$40:$H$783,СВЦЭМ!$A$40:$A$783,$A284,СВЦЭМ!$B$39:$B$789,F$260)+'СЕТ СН'!$F$12</f>
        <v>#VALUE!</v>
      </c>
      <c r="G284" s="36" t="e">
        <f ca="1">SUMIFS(СВЦЭМ!$H$40:$H$783,СВЦЭМ!$A$40:$A$783,$A284,СВЦЭМ!$B$39:$B$789,G$260)+'СЕТ СН'!$F$12</f>
        <v>#VALUE!</v>
      </c>
      <c r="H284" s="36" t="e">
        <f ca="1">SUMIFS(СВЦЭМ!$H$40:$H$783,СВЦЭМ!$A$40:$A$783,$A284,СВЦЭМ!$B$39:$B$789,H$260)+'СЕТ СН'!$F$12</f>
        <v>#VALUE!</v>
      </c>
      <c r="I284" s="36" t="e">
        <f ca="1">SUMIFS(СВЦЭМ!$H$40:$H$783,СВЦЭМ!$A$40:$A$783,$A284,СВЦЭМ!$B$39:$B$789,I$260)+'СЕТ СН'!$F$12</f>
        <v>#VALUE!</v>
      </c>
      <c r="J284" s="36" t="e">
        <f ca="1">SUMIFS(СВЦЭМ!$H$40:$H$783,СВЦЭМ!$A$40:$A$783,$A284,СВЦЭМ!$B$39:$B$789,J$260)+'СЕТ СН'!$F$12</f>
        <v>#VALUE!</v>
      </c>
      <c r="K284" s="36" t="e">
        <f ca="1">SUMIFS(СВЦЭМ!$H$40:$H$783,СВЦЭМ!$A$40:$A$783,$A284,СВЦЭМ!$B$39:$B$789,K$260)+'СЕТ СН'!$F$12</f>
        <v>#VALUE!</v>
      </c>
      <c r="L284" s="36" t="e">
        <f ca="1">SUMIFS(СВЦЭМ!$H$40:$H$783,СВЦЭМ!$A$40:$A$783,$A284,СВЦЭМ!$B$39:$B$789,L$260)+'СЕТ СН'!$F$12</f>
        <v>#VALUE!</v>
      </c>
      <c r="M284" s="36" t="e">
        <f ca="1">SUMIFS(СВЦЭМ!$H$40:$H$783,СВЦЭМ!$A$40:$A$783,$A284,СВЦЭМ!$B$39:$B$789,M$260)+'СЕТ СН'!$F$12</f>
        <v>#VALUE!</v>
      </c>
      <c r="N284" s="36" t="e">
        <f ca="1">SUMIFS(СВЦЭМ!$H$40:$H$783,СВЦЭМ!$A$40:$A$783,$A284,СВЦЭМ!$B$39:$B$789,N$260)+'СЕТ СН'!$F$12</f>
        <v>#VALUE!</v>
      </c>
      <c r="O284" s="36" t="e">
        <f ca="1">SUMIFS(СВЦЭМ!$H$40:$H$783,СВЦЭМ!$A$40:$A$783,$A284,СВЦЭМ!$B$39:$B$789,O$260)+'СЕТ СН'!$F$12</f>
        <v>#VALUE!</v>
      </c>
      <c r="P284" s="36" t="e">
        <f ca="1">SUMIFS(СВЦЭМ!$H$40:$H$783,СВЦЭМ!$A$40:$A$783,$A284,СВЦЭМ!$B$39:$B$789,P$260)+'СЕТ СН'!$F$12</f>
        <v>#VALUE!</v>
      </c>
      <c r="Q284" s="36" t="e">
        <f ca="1">SUMIFS(СВЦЭМ!$H$40:$H$783,СВЦЭМ!$A$40:$A$783,$A284,СВЦЭМ!$B$39:$B$789,Q$260)+'СЕТ СН'!$F$12</f>
        <v>#VALUE!</v>
      </c>
      <c r="R284" s="36" t="e">
        <f ca="1">SUMIFS(СВЦЭМ!$H$40:$H$783,СВЦЭМ!$A$40:$A$783,$A284,СВЦЭМ!$B$39:$B$789,R$260)+'СЕТ СН'!$F$12</f>
        <v>#VALUE!</v>
      </c>
      <c r="S284" s="36" t="e">
        <f ca="1">SUMIFS(СВЦЭМ!$H$40:$H$783,СВЦЭМ!$A$40:$A$783,$A284,СВЦЭМ!$B$39:$B$789,S$260)+'СЕТ СН'!$F$12</f>
        <v>#VALUE!</v>
      </c>
      <c r="T284" s="36" t="e">
        <f ca="1">SUMIFS(СВЦЭМ!$H$40:$H$783,СВЦЭМ!$A$40:$A$783,$A284,СВЦЭМ!$B$39:$B$789,T$260)+'СЕТ СН'!$F$12</f>
        <v>#VALUE!</v>
      </c>
      <c r="U284" s="36" t="e">
        <f ca="1">SUMIFS(СВЦЭМ!$H$40:$H$783,СВЦЭМ!$A$40:$A$783,$A284,СВЦЭМ!$B$39:$B$789,U$260)+'СЕТ СН'!$F$12</f>
        <v>#VALUE!</v>
      </c>
      <c r="V284" s="36" t="e">
        <f ca="1">SUMIFS(СВЦЭМ!$H$40:$H$783,СВЦЭМ!$A$40:$A$783,$A284,СВЦЭМ!$B$39:$B$789,V$260)+'СЕТ СН'!$F$12</f>
        <v>#VALUE!</v>
      </c>
      <c r="W284" s="36" t="e">
        <f ca="1">SUMIFS(СВЦЭМ!$H$40:$H$783,СВЦЭМ!$A$40:$A$783,$A284,СВЦЭМ!$B$39:$B$789,W$260)+'СЕТ СН'!$F$12</f>
        <v>#VALUE!</v>
      </c>
      <c r="X284" s="36" t="e">
        <f ca="1">SUMIFS(СВЦЭМ!$H$40:$H$783,СВЦЭМ!$A$40:$A$783,$A284,СВЦЭМ!$B$39:$B$789,X$260)+'СЕТ СН'!$F$12</f>
        <v>#VALUE!</v>
      </c>
      <c r="Y284" s="36" t="e">
        <f ca="1">SUMIFS(СВЦЭМ!$H$40:$H$783,СВЦЭМ!$A$40:$A$783,$A284,СВЦЭМ!$B$39:$B$789,Y$260)+'СЕТ СН'!$F$12</f>
        <v>#VALUE!</v>
      </c>
    </row>
    <row r="285" spans="1:25" ht="15.75" hidden="1" x14ac:dyDescent="0.2">
      <c r="A285" s="35">
        <f t="shared" si="7"/>
        <v>45651</v>
      </c>
      <c r="B285" s="36" t="e">
        <f ca="1">SUMIFS(СВЦЭМ!$H$40:$H$783,СВЦЭМ!$A$40:$A$783,$A285,СВЦЭМ!$B$39:$B$789,B$260)+'СЕТ СН'!$F$12</f>
        <v>#VALUE!</v>
      </c>
      <c r="C285" s="36" t="e">
        <f ca="1">SUMIFS(СВЦЭМ!$H$40:$H$783,СВЦЭМ!$A$40:$A$783,$A285,СВЦЭМ!$B$39:$B$789,C$260)+'СЕТ СН'!$F$12</f>
        <v>#VALUE!</v>
      </c>
      <c r="D285" s="36" t="e">
        <f ca="1">SUMIFS(СВЦЭМ!$H$40:$H$783,СВЦЭМ!$A$40:$A$783,$A285,СВЦЭМ!$B$39:$B$789,D$260)+'СЕТ СН'!$F$12</f>
        <v>#VALUE!</v>
      </c>
      <c r="E285" s="36" t="e">
        <f ca="1">SUMIFS(СВЦЭМ!$H$40:$H$783,СВЦЭМ!$A$40:$A$783,$A285,СВЦЭМ!$B$39:$B$789,E$260)+'СЕТ СН'!$F$12</f>
        <v>#VALUE!</v>
      </c>
      <c r="F285" s="36" t="e">
        <f ca="1">SUMIFS(СВЦЭМ!$H$40:$H$783,СВЦЭМ!$A$40:$A$783,$A285,СВЦЭМ!$B$39:$B$789,F$260)+'СЕТ СН'!$F$12</f>
        <v>#VALUE!</v>
      </c>
      <c r="G285" s="36" t="e">
        <f ca="1">SUMIFS(СВЦЭМ!$H$40:$H$783,СВЦЭМ!$A$40:$A$783,$A285,СВЦЭМ!$B$39:$B$789,G$260)+'СЕТ СН'!$F$12</f>
        <v>#VALUE!</v>
      </c>
      <c r="H285" s="36" t="e">
        <f ca="1">SUMIFS(СВЦЭМ!$H$40:$H$783,СВЦЭМ!$A$40:$A$783,$A285,СВЦЭМ!$B$39:$B$789,H$260)+'СЕТ СН'!$F$12</f>
        <v>#VALUE!</v>
      </c>
      <c r="I285" s="36" t="e">
        <f ca="1">SUMIFS(СВЦЭМ!$H$40:$H$783,СВЦЭМ!$A$40:$A$783,$A285,СВЦЭМ!$B$39:$B$789,I$260)+'СЕТ СН'!$F$12</f>
        <v>#VALUE!</v>
      </c>
      <c r="J285" s="36" t="e">
        <f ca="1">SUMIFS(СВЦЭМ!$H$40:$H$783,СВЦЭМ!$A$40:$A$783,$A285,СВЦЭМ!$B$39:$B$789,J$260)+'СЕТ СН'!$F$12</f>
        <v>#VALUE!</v>
      </c>
      <c r="K285" s="36" t="e">
        <f ca="1">SUMIFS(СВЦЭМ!$H$40:$H$783,СВЦЭМ!$A$40:$A$783,$A285,СВЦЭМ!$B$39:$B$789,K$260)+'СЕТ СН'!$F$12</f>
        <v>#VALUE!</v>
      </c>
      <c r="L285" s="36" t="e">
        <f ca="1">SUMIFS(СВЦЭМ!$H$40:$H$783,СВЦЭМ!$A$40:$A$783,$A285,СВЦЭМ!$B$39:$B$789,L$260)+'СЕТ СН'!$F$12</f>
        <v>#VALUE!</v>
      </c>
      <c r="M285" s="36" t="e">
        <f ca="1">SUMIFS(СВЦЭМ!$H$40:$H$783,СВЦЭМ!$A$40:$A$783,$A285,СВЦЭМ!$B$39:$B$789,M$260)+'СЕТ СН'!$F$12</f>
        <v>#VALUE!</v>
      </c>
      <c r="N285" s="36" t="e">
        <f ca="1">SUMIFS(СВЦЭМ!$H$40:$H$783,СВЦЭМ!$A$40:$A$783,$A285,СВЦЭМ!$B$39:$B$789,N$260)+'СЕТ СН'!$F$12</f>
        <v>#VALUE!</v>
      </c>
      <c r="O285" s="36" t="e">
        <f ca="1">SUMIFS(СВЦЭМ!$H$40:$H$783,СВЦЭМ!$A$40:$A$783,$A285,СВЦЭМ!$B$39:$B$789,O$260)+'СЕТ СН'!$F$12</f>
        <v>#VALUE!</v>
      </c>
      <c r="P285" s="36" t="e">
        <f ca="1">SUMIFS(СВЦЭМ!$H$40:$H$783,СВЦЭМ!$A$40:$A$783,$A285,СВЦЭМ!$B$39:$B$789,P$260)+'СЕТ СН'!$F$12</f>
        <v>#VALUE!</v>
      </c>
      <c r="Q285" s="36" t="e">
        <f ca="1">SUMIFS(СВЦЭМ!$H$40:$H$783,СВЦЭМ!$A$40:$A$783,$A285,СВЦЭМ!$B$39:$B$789,Q$260)+'СЕТ СН'!$F$12</f>
        <v>#VALUE!</v>
      </c>
      <c r="R285" s="36" t="e">
        <f ca="1">SUMIFS(СВЦЭМ!$H$40:$H$783,СВЦЭМ!$A$40:$A$783,$A285,СВЦЭМ!$B$39:$B$789,R$260)+'СЕТ СН'!$F$12</f>
        <v>#VALUE!</v>
      </c>
      <c r="S285" s="36" t="e">
        <f ca="1">SUMIFS(СВЦЭМ!$H$40:$H$783,СВЦЭМ!$A$40:$A$783,$A285,СВЦЭМ!$B$39:$B$789,S$260)+'СЕТ СН'!$F$12</f>
        <v>#VALUE!</v>
      </c>
      <c r="T285" s="36" t="e">
        <f ca="1">SUMIFS(СВЦЭМ!$H$40:$H$783,СВЦЭМ!$A$40:$A$783,$A285,СВЦЭМ!$B$39:$B$789,T$260)+'СЕТ СН'!$F$12</f>
        <v>#VALUE!</v>
      </c>
      <c r="U285" s="36" t="e">
        <f ca="1">SUMIFS(СВЦЭМ!$H$40:$H$783,СВЦЭМ!$A$40:$A$783,$A285,СВЦЭМ!$B$39:$B$789,U$260)+'СЕТ СН'!$F$12</f>
        <v>#VALUE!</v>
      </c>
      <c r="V285" s="36" t="e">
        <f ca="1">SUMIFS(СВЦЭМ!$H$40:$H$783,СВЦЭМ!$A$40:$A$783,$A285,СВЦЭМ!$B$39:$B$789,V$260)+'СЕТ СН'!$F$12</f>
        <v>#VALUE!</v>
      </c>
      <c r="W285" s="36" t="e">
        <f ca="1">SUMIFS(СВЦЭМ!$H$40:$H$783,СВЦЭМ!$A$40:$A$783,$A285,СВЦЭМ!$B$39:$B$789,W$260)+'СЕТ СН'!$F$12</f>
        <v>#VALUE!</v>
      </c>
      <c r="X285" s="36" t="e">
        <f ca="1">SUMIFS(СВЦЭМ!$H$40:$H$783,СВЦЭМ!$A$40:$A$783,$A285,СВЦЭМ!$B$39:$B$789,X$260)+'СЕТ СН'!$F$12</f>
        <v>#VALUE!</v>
      </c>
      <c r="Y285" s="36" t="e">
        <f ca="1">SUMIFS(СВЦЭМ!$H$40:$H$783,СВЦЭМ!$A$40:$A$783,$A285,СВЦЭМ!$B$39:$B$789,Y$260)+'СЕТ СН'!$F$12</f>
        <v>#VALUE!</v>
      </c>
    </row>
    <row r="286" spans="1:25" ht="15.75" hidden="1" x14ac:dyDescent="0.2">
      <c r="A286" s="35">
        <f t="shared" si="7"/>
        <v>45652</v>
      </c>
      <c r="B286" s="36" t="e">
        <f ca="1">SUMIFS(СВЦЭМ!$H$40:$H$783,СВЦЭМ!$A$40:$A$783,$A286,СВЦЭМ!$B$39:$B$789,B$260)+'СЕТ СН'!$F$12</f>
        <v>#VALUE!</v>
      </c>
      <c r="C286" s="36" t="e">
        <f ca="1">SUMIFS(СВЦЭМ!$H$40:$H$783,СВЦЭМ!$A$40:$A$783,$A286,СВЦЭМ!$B$39:$B$789,C$260)+'СЕТ СН'!$F$12</f>
        <v>#VALUE!</v>
      </c>
      <c r="D286" s="36" t="e">
        <f ca="1">SUMIFS(СВЦЭМ!$H$40:$H$783,СВЦЭМ!$A$40:$A$783,$A286,СВЦЭМ!$B$39:$B$789,D$260)+'СЕТ СН'!$F$12</f>
        <v>#VALUE!</v>
      </c>
      <c r="E286" s="36" t="e">
        <f ca="1">SUMIFS(СВЦЭМ!$H$40:$H$783,СВЦЭМ!$A$40:$A$783,$A286,СВЦЭМ!$B$39:$B$789,E$260)+'СЕТ СН'!$F$12</f>
        <v>#VALUE!</v>
      </c>
      <c r="F286" s="36" t="e">
        <f ca="1">SUMIFS(СВЦЭМ!$H$40:$H$783,СВЦЭМ!$A$40:$A$783,$A286,СВЦЭМ!$B$39:$B$789,F$260)+'СЕТ СН'!$F$12</f>
        <v>#VALUE!</v>
      </c>
      <c r="G286" s="36" t="e">
        <f ca="1">SUMIFS(СВЦЭМ!$H$40:$H$783,СВЦЭМ!$A$40:$A$783,$A286,СВЦЭМ!$B$39:$B$789,G$260)+'СЕТ СН'!$F$12</f>
        <v>#VALUE!</v>
      </c>
      <c r="H286" s="36" t="e">
        <f ca="1">SUMIFS(СВЦЭМ!$H$40:$H$783,СВЦЭМ!$A$40:$A$783,$A286,СВЦЭМ!$B$39:$B$789,H$260)+'СЕТ СН'!$F$12</f>
        <v>#VALUE!</v>
      </c>
      <c r="I286" s="36" t="e">
        <f ca="1">SUMIFS(СВЦЭМ!$H$40:$H$783,СВЦЭМ!$A$40:$A$783,$A286,СВЦЭМ!$B$39:$B$789,I$260)+'СЕТ СН'!$F$12</f>
        <v>#VALUE!</v>
      </c>
      <c r="J286" s="36" t="e">
        <f ca="1">SUMIFS(СВЦЭМ!$H$40:$H$783,СВЦЭМ!$A$40:$A$783,$A286,СВЦЭМ!$B$39:$B$789,J$260)+'СЕТ СН'!$F$12</f>
        <v>#VALUE!</v>
      </c>
      <c r="K286" s="36" t="e">
        <f ca="1">SUMIFS(СВЦЭМ!$H$40:$H$783,СВЦЭМ!$A$40:$A$783,$A286,СВЦЭМ!$B$39:$B$789,K$260)+'СЕТ СН'!$F$12</f>
        <v>#VALUE!</v>
      </c>
      <c r="L286" s="36" t="e">
        <f ca="1">SUMIFS(СВЦЭМ!$H$40:$H$783,СВЦЭМ!$A$40:$A$783,$A286,СВЦЭМ!$B$39:$B$789,L$260)+'СЕТ СН'!$F$12</f>
        <v>#VALUE!</v>
      </c>
      <c r="M286" s="36" t="e">
        <f ca="1">SUMIFS(СВЦЭМ!$H$40:$H$783,СВЦЭМ!$A$40:$A$783,$A286,СВЦЭМ!$B$39:$B$789,M$260)+'СЕТ СН'!$F$12</f>
        <v>#VALUE!</v>
      </c>
      <c r="N286" s="36" t="e">
        <f ca="1">SUMIFS(СВЦЭМ!$H$40:$H$783,СВЦЭМ!$A$40:$A$783,$A286,СВЦЭМ!$B$39:$B$789,N$260)+'СЕТ СН'!$F$12</f>
        <v>#VALUE!</v>
      </c>
      <c r="O286" s="36" t="e">
        <f ca="1">SUMIFS(СВЦЭМ!$H$40:$H$783,СВЦЭМ!$A$40:$A$783,$A286,СВЦЭМ!$B$39:$B$789,O$260)+'СЕТ СН'!$F$12</f>
        <v>#VALUE!</v>
      </c>
      <c r="P286" s="36" t="e">
        <f ca="1">SUMIFS(СВЦЭМ!$H$40:$H$783,СВЦЭМ!$A$40:$A$783,$A286,СВЦЭМ!$B$39:$B$789,P$260)+'СЕТ СН'!$F$12</f>
        <v>#VALUE!</v>
      </c>
      <c r="Q286" s="36" t="e">
        <f ca="1">SUMIFS(СВЦЭМ!$H$40:$H$783,СВЦЭМ!$A$40:$A$783,$A286,СВЦЭМ!$B$39:$B$789,Q$260)+'СЕТ СН'!$F$12</f>
        <v>#VALUE!</v>
      </c>
      <c r="R286" s="36" t="e">
        <f ca="1">SUMIFS(СВЦЭМ!$H$40:$H$783,СВЦЭМ!$A$40:$A$783,$A286,СВЦЭМ!$B$39:$B$789,R$260)+'СЕТ СН'!$F$12</f>
        <v>#VALUE!</v>
      </c>
      <c r="S286" s="36" t="e">
        <f ca="1">SUMIFS(СВЦЭМ!$H$40:$H$783,СВЦЭМ!$A$40:$A$783,$A286,СВЦЭМ!$B$39:$B$789,S$260)+'СЕТ СН'!$F$12</f>
        <v>#VALUE!</v>
      </c>
      <c r="T286" s="36" t="e">
        <f ca="1">SUMIFS(СВЦЭМ!$H$40:$H$783,СВЦЭМ!$A$40:$A$783,$A286,СВЦЭМ!$B$39:$B$789,T$260)+'СЕТ СН'!$F$12</f>
        <v>#VALUE!</v>
      </c>
      <c r="U286" s="36" t="e">
        <f ca="1">SUMIFS(СВЦЭМ!$H$40:$H$783,СВЦЭМ!$A$40:$A$783,$A286,СВЦЭМ!$B$39:$B$789,U$260)+'СЕТ СН'!$F$12</f>
        <v>#VALUE!</v>
      </c>
      <c r="V286" s="36" t="e">
        <f ca="1">SUMIFS(СВЦЭМ!$H$40:$H$783,СВЦЭМ!$A$40:$A$783,$A286,СВЦЭМ!$B$39:$B$789,V$260)+'СЕТ СН'!$F$12</f>
        <v>#VALUE!</v>
      </c>
      <c r="W286" s="36" t="e">
        <f ca="1">SUMIFS(СВЦЭМ!$H$40:$H$783,СВЦЭМ!$A$40:$A$783,$A286,СВЦЭМ!$B$39:$B$789,W$260)+'СЕТ СН'!$F$12</f>
        <v>#VALUE!</v>
      </c>
      <c r="X286" s="36" t="e">
        <f ca="1">SUMIFS(СВЦЭМ!$H$40:$H$783,СВЦЭМ!$A$40:$A$783,$A286,СВЦЭМ!$B$39:$B$789,X$260)+'СЕТ СН'!$F$12</f>
        <v>#VALUE!</v>
      </c>
      <c r="Y286" s="36" t="e">
        <f ca="1">SUMIFS(СВЦЭМ!$H$40:$H$783,СВЦЭМ!$A$40:$A$783,$A286,СВЦЭМ!$B$39:$B$789,Y$260)+'СЕТ СН'!$F$12</f>
        <v>#VALUE!</v>
      </c>
    </row>
    <row r="287" spans="1:25" ht="15.75" hidden="1" x14ac:dyDescent="0.2">
      <c r="A287" s="35">
        <f t="shared" si="7"/>
        <v>45653</v>
      </c>
      <c r="B287" s="36" t="e">
        <f ca="1">SUMIFS(СВЦЭМ!$H$40:$H$783,СВЦЭМ!$A$40:$A$783,$A287,СВЦЭМ!$B$39:$B$789,B$260)+'СЕТ СН'!$F$12</f>
        <v>#VALUE!</v>
      </c>
      <c r="C287" s="36" t="e">
        <f ca="1">SUMIFS(СВЦЭМ!$H$40:$H$783,СВЦЭМ!$A$40:$A$783,$A287,СВЦЭМ!$B$39:$B$789,C$260)+'СЕТ СН'!$F$12</f>
        <v>#VALUE!</v>
      </c>
      <c r="D287" s="36" t="e">
        <f ca="1">SUMIFS(СВЦЭМ!$H$40:$H$783,СВЦЭМ!$A$40:$A$783,$A287,СВЦЭМ!$B$39:$B$789,D$260)+'СЕТ СН'!$F$12</f>
        <v>#VALUE!</v>
      </c>
      <c r="E287" s="36" t="e">
        <f ca="1">SUMIFS(СВЦЭМ!$H$40:$H$783,СВЦЭМ!$A$40:$A$783,$A287,СВЦЭМ!$B$39:$B$789,E$260)+'СЕТ СН'!$F$12</f>
        <v>#VALUE!</v>
      </c>
      <c r="F287" s="36" t="e">
        <f ca="1">SUMIFS(СВЦЭМ!$H$40:$H$783,СВЦЭМ!$A$40:$A$783,$A287,СВЦЭМ!$B$39:$B$789,F$260)+'СЕТ СН'!$F$12</f>
        <v>#VALUE!</v>
      </c>
      <c r="G287" s="36" t="e">
        <f ca="1">SUMIFS(СВЦЭМ!$H$40:$H$783,СВЦЭМ!$A$40:$A$783,$A287,СВЦЭМ!$B$39:$B$789,G$260)+'СЕТ СН'!$F$12</f>
        <v>#VALUE!</v>
      </c>
      <c r="H287" s="36" t="e">
        <f ca="1">SUMIFS(СВЦЭМ!$H$40:$H$783,СВЦЭМ!$A$40:$A$783,$A287,СВЦЭМ!$B$39:$B$789,H$260)+'СЕТ СН'!$F$12</f>
        <v>#VALUE!</v>
      </c>
      <c r="I287" s="36" t="e">
        <f ca="1">SUMIFS(СВЦЭМ!$H$40:$H$783,СВЦЭМ!$A$40:$A$783,$A287,СВЦЭМ!$B$39:$B$789,I$260)+'СЕТ СН'!$F$12</f>
        <v>#VALUE!</v>
      </c>
      <c r="J287" s="36" t="e">
        <f ca="1">SUMIFS(СВЦЭМ!$H$40:$H$783,СВЦЭМ!$A$40:$A$783,$A287,СВЦЭМ!$B$39:$B$789,J$260)+'СЕТ СН'!$F$12</f>
        <v>#VALUE!</v>
      </c>
      <c r="K287" s="36" t="e">
        <f ca="1">SUMIFS(СВЦЭМ!$H$40:$H$783,СВЦЭМ!$A$40:$A$783,$A287,СВЦЭМ!$B$39:$B$789,K$260)+'СЕТ СН'!$F$12</f>
        <v>#VALUE!</v>
      </c>
      <c r="L287" s="36" t="e">
        <f ca="1">SUMIFS(СВЦЭМ!$H$40:$H$783,СВЦЭМ!$A$40:$A$783,$A287,СВЦЭМ!$B$39:$B$789,L$260)+'СЕТ СН'!$F$12</f>
        <v>#VALUE!</v>
      </c>
      <c r="M287" s="36" t="e">
        <f ca="1">SUMIFS(СВЦЭМ!$H$40:$H$783,СВЦЭМ!$A$40:$A$783,$A287,СВЦЭМ!$B$39:$B$789,M$260)+'СЕТ СН'!$F$12</f>
        <v>#VALUE!</v>
      </c>
      <c r="N287" s="36" t="e">
        <f ca="1">SUMIFS(СВЦЭМ!$H$40:$H$783,СВЦЭМ!$A$40:$A$783,$A287,СВЦЭМ!$B$39:$B$789,N$260)+'СЕТ СН'!$F$12</f>
        <v>#VALUE!</v>
      </c>
      <c r="O287" s="36" t="e">
        <f ca="1">SUMIFS(СВЦЭМ!$H$40:$H$783,СВЦЭМ!$A$40:$A$783,$A287,СВЦЭМ!$B$39:$B$789,O$260)+'СЕТ СН'!$F$12</f>
        <v>#VALUE!</v>
      </c>
      <c r="P287" s="36" t="e">
        <f ca="1">SUMIFS(СВЦЭМ!$H$40:$H$783,СВЦЭМ!$A$40:$A$783,$A287,СВЦЭМ!$B$39:$B$789,P$260)+'СЕТ СН'!$F$12</f>
        <v>#VALUE!</v>
      </c>
      <c r="Q287" s="36" t="e">
        <f ca="1">SUMIFS(СВЦЭМ!$H$40:$H$783,СВЦЭМ!$A$40:$A$783,$A287,СВЦЭМ!$B$39:$B$789,Q$260)+'СЕТ СН'!$F$12</f>
        <v>#VALUE!</v>
      </c>
      <c r="R287" s="36" t="e">
        <f ca="1">SUMIFS(СВЦЭМ!$H$40:$H$783,СВЦЭМ!$A$40:$A$783,$A287,СВЦЭМ!$B$39:$B$789,R$260)+'СЕТ СН'!$F$12</f>
        <v>#VALUE!</v>
      </c>
      <c r="S287" s="36" t="e">
        <f ca="1">SUMIFS(СВЦЭМ!$H$40:$H$783,СВЦЭМ!$A$40:$A$783,$A287,СВЦЭМ!$B$39:$B$789,S$260)+'СЕТ СН'!$F$12</f>
        <v>#VALUE!</v>
      </c>
      <c r="T287" s="36" t="e">
        <f ca="1">SUMIFS(СВЦЭМ!$H$40:$H$783,СВЦЭМ!$A$40:$A$783,$A287,СВЦЭМ!$B$39:$B$789,T$260)+'СЕТ СН'!$F$12</f>
        <v>#VALUE!</v>
      </c>
      <c r="U287" s="36" t="e">
        <f ca="1">SUMIFS(СВЦЭМ!$H$40:$H$783,СВЦЭМ!$A$40:$A$783,$A287,СВЦЭМ!$B$39:$B$789,U$260)+'СЕТ СН'!$F$12</f>
        <v>#VALUE!</v>
      </c>
      <c r="V287" s="36" t="e">
        <f ca="1">SUMIFS(СВЦЭМ!$H$40:$H$783,СВЦЭМ!$A$40:$A$783,$A287,СВЦЭМ!$B$39:$B$789,V$260)+'СЕТ СН'!$F$12</f>
        <v>#VALUE!</v>
      </c>
      <c r="W287" s="36" t="e">
        <f ca="1">SUMIFS(СВЦЭМ!$H$40:$H$783,СВЦЭМ!$A$40:$A$783,$A287,СВЦЭМ!$B$39:$B$789,W$260)+'СЕТ СН'!$F$12</f>
        <v>#VALUE!</v>
      </c>
      <c r="X287" s="36" t="e">
        <f ca="1">SUMIFS(СВЦЭМ!$H$40:$H$783,СВЦЭМ!$A$40:$A$783,$A287,СВЦЭМ!$B$39:$B$789,X$260)+'СЕТ СН'!$F$12</f>
        <v>#VALUE!</v>
      </c>
      <c r="Y287" s="36" t="e">
        <f ca="1">SUMIFS(СВЦЭМ!$H$40:$H$783,СВЦЭМ!$A$40:$A$783,$A287,СВЦЭМ!$B$39:$B$789,Y$260)+'СЕТ СН'!$F$12</f>
        <v>#VALUE!</v>
      </c>
    </row>
    <row r="288" spans="1:25" ht="15.75" hidden="1" x14ac:dyDescent="0.2">
      <c r="A288" s="35">
        <f t="shared" si="7"/>
        <v>45654</v>
      </c>
      <c r="B288" s="36" t="e">
        <f ca="1">SUMIFS(СВЦЭМ!$H$40:$H$783,СВЦЭМ!$A$40:$A$783,$A288,СВЦЭМ!$B$39:$B$789,B$260)+'СЕТ СН'!$F$12</f>
        <v>#VALUE!</v>
      </c>
      <c r="C288" s="36" t="e">
        <f ca="1">SUMIFS(СВЦЭМ!$H$40:$H$783,СВЦЭМ!$A$40:$A$783,$A288,СВЦЭМ!$B$39:$B$789,C$260)+'СЕТ СН'!$F$12</f>
        <v>#VALUE!</v>
      </c>
      <c r="D288" s="36" t="e">
        <f ca="1">SUMIFS(СВЦЭМ!$H$40:$H$783,СВЦЭМ!$A$40:$A$783,$A288,СВЦЭМ!$B$39:$B$789,D$260)+'СЕТ СН'!$F$12</f>
        <v>#VALUE!</v>
      </c>
      <c r="E288" s="36" t="e">
        <f ca="1">SUMIFS(СВЦЭМ!$H$40:$H$783,СВЦЭМ!$A$40:$A$783,$A288,СВЦЭМ!$B$39:$B$789,E$260)+'СЕТ СН'!$F$12</f>
        <v>#VALUE!</v>
      </c>
      <c r="F288" s="36" t="e">
        <f ca="1">SUMIFS(СВЦЭМ!$H$40:$H$783,СВЦЭМ!$A$40:$A$783,$A288,СВЦЭМ!$B$39:$B$789,F$260)+'СЕТ СН'!$F$12</f>
        <v>#VALUE!</v>
      </c>
      <c r="G288" s="36" t="e">
        <f ca="1">SUMIFS(СВЦЭМ!$H$40:$H$783,СВЦЭМ!$A$40:$A$783,$A288,СВЦЭМ!$B$39:$B$789,G$260)+'СЕТ СН'!$F$12</f>
        <v>#VALUE!</v>
      </c>
      <c r="H288" s="36" t="e">
        <f ca="1">SUMIFS(СВЦЭМ!$H$40:$H$783,СВЦЭМ!$A$40:$A$783,$A288,СВЦЭМ!$B$39:$B$789,H$260)+'СЕТ СН'!$F$12</f>
        <v>#VALUE!</v>
      </c>
      <c r="I288" s="36" t="e">
        <f ca="1">SUMIFS(СВЦЭМ!$H$40:$H$783,СВЦЭМ!$A$40:$A$783,$A288,СВЦЭМ!$B$39:$B$789,I$260)+'СЕТ СН'!$F$12</f>
        <v>#VALUE!</v>
      </c>
      <c r="J288" s="36" t="e">
        <f ca="1">SUMIFS(СВЦЭМ!$H$40:$H$783,СВЦЭМ!$A$40:$A$783,$A288,СВЦЭМ!$B$39:$B$789,J$260)+'СЕТ СН'!$F$12</f>
        <v>#VALUE!</v>
      </c>
      <c r="K288" s="36" t="e">
        <f ca="1">SUMIFS(СВЦЭМ!$H$40:$H$783,СВЦЭМ!$A$40:$A$783,$A288,СВЦЭМ!$B$39:$B$789,K$260)+'СЕТ СН'!$F$12</f>
        <v>#VALUE!</v>
      </c>
      <c r="L288" s="36" t="e">
        <f ca="1">SUMIFS(СВЦЭМ!$H$40:$H$783,СВЦЭМ!$A$40:$A$783,$A288,СВЦЭМ!$B$39:$B$789,L$260)+'СЕТ СН'!$F$12</f>
        <v>#VALUE!</v>
      </c>
      <c r="M288" s="36" t="e">
        <f ca="1">SUMIFS(СВЦЭМ!$H$40:$H$783,СВЦЭМ!$A$40:$A$783,$A288,СВЦЭМ!$B$39:$B$789,M$260)+'СЕТ СН'!$F$12</f>
        <v>#VALUE!</v>
      </c>
      <c r="N288" s="36" t="e">
        <f ca="1">SUMIFS(СВЦЭМ!$H$40:$H$783,СВЦЭМ!$A$40:$A$783,$A288,СВЦЭМ!$B$39:$B$789,N$260)+'СЕТ СН'!$F$12</f>
        <v>#VALUE!</v>
      </c>
      <c r="O288" s="36" t="e">
        <f ca="1">SUMIFS(СВЦЭМ!$H$40:$H$783,СВЦЭМ!$A$40:$A$783,$A288,СВЦЭМ!$B$39:$B$789,O$260)+'СЕТ СН'!$F$12</f>
        <v>#VALUE!</v>
      </c>
      <c r="P288" s="36" t="e">
        <f ca="1">SUMIFS(СВЦЭМ!$H$40:$H$783,СВЦЭМ!$A$40:$A$783,$A288,СВЦЭМ!$B$39:$B$789,P$260)+'СЕТ СН'!$F$12</f>
        <v>#VALUE!</v>
      </c>
      <c r="Q288" s="36" t="e">
        <f ca="1">SUMIFS(СВЦЭМ!$H$40:$H$783,СВЦЭМ!$A$40:$A$783,$A288,СВЦЭМ!$B$39:$B$789,Q$260)+'СЕТ СН'!$F$12</f>
        <v>#VALUE!</v>
      </c>
      <c r="R288" s="36" t="e">
        <f ca="1">SUMIFS(СВЦЭМ!$H$40:$H$783,СВЦЭМ!$A$40:$A$783,$A288,СВЦЭМ!$B$39:$B$789,R$260)+'СЕТ СН'!$F$12</f>
        <v>#VALUE!</v>
      </c>
      <c r="S288" s="36" t="e">
        <f ca="1">SUMIFS(СВЦЭМ!$H$40:$H$783,СВЦЭМ!$A$40:$A$783,$A288,СВЦЭМ!$B$39:$B$789,S$260)+'СЕТ СН'!$F$12</f>
        <v>#VALUE!</v>
      </c>
      <c r="T288" s="36" t="e">
        <f ca="1">SUMIFS(СВЦЭМ!$H$40:$H$783,СВЦЭМ!$A$40:$A$783,$A288,СВЦЭМ!$B$39:$B$789,T$260)+'СЕТ СН'!$F$12</f>
        <v>#VALUE!</v>
      </c>
      <c r="U288" s="36" t="e">
        <f ca="1">SUMIFS(СВЦЭМ!$H$40:$H$783,СВЦЭМ!$A$40:$A$783,$A288,СВЦЭМ!$B$39:$B$789,U$260)+'СЕТ СН'!$F$12</f>
        <v>#VALUE!</v>
      </c>
      <c r="V288" s="36" t="e">
        <f ca="1">SUMIFS(СВЦЭМ!$H$40:$H$783,СВЦЭМ!$A$40:$A$783,$A288,СВЦЭМ!$B$39:$B$789,V$260)+'СЕТ СН'!$F$12</f>
        <v>#VALUE!</v>
      </c>
      <c r="W288" s="36" t="e">
        <f ca="1">SUMIFS(СВЦЭМ!$H$40:$H$783,СВЦЭМ!$A$40:$A$783,$A288,СВЦЭМ!$B$39:$B$789,W$260)+'СЕТ СН'!$F$12</f>
        <v>#VALUE!</v>
      </c>
      <c r="X288" s="36" t="e">
        <f ca="1">SUMIFS(СВЦЭМ!$H$40:$H$783,СВЦЭМ!$A$40:$A$783,$A288,СВЦЭМ!$B$39:$B$789,X$260)+'СЕТ СН'!$F$12</f>
        <v>#VALUE!</v>
      </c>
      <c r="Y288" s="36" t="e">
        <f ca="1">SUMIFS(СВЦЭМ!$H$40:$H$783,СВЦЭМ!$A$40:$A$783,$A288,СВЦЭМ!$B$39:$B$789,Y$260)+'СЕТ СН'!$F$12</f>
        <v>#VALUE!</v>
      </c>
    </row>
    <row r="289" spans="1:27" ht="15.75" hidden="1" x14ac:dyDescent="0.2">
      <c r="A289" s="35">
        <f t="shared" si="7"/>
        <v>45655</v>
      </c>
      <c r="B289" s="36" t="e">
        <f ca="1">SUMIFS(СВЦЭМ!$H$40:$H$783,СВЦЭМ!$A$40:$A$783,$A289,СВЦЭМ!$B$39:$B$789,B$260)+'СЕТ СН'!$F$12</f>
        <v>#VALUE!</v>
      </c>
      <c r="C289" s="36" t="e">
        <f ca="1">SUMIFS(СВЦЭМ!$H$40:$H$783,СВЦЭМ!$A$40:$A$783,$A289,СВЦЭМ!$B$39:$B$789,C$260)+'СЕТ СН'!$F$12</f>
        <v>#VALUE!</v>
      </c>
      <c r="D289" s="36" t="e">
        <f ca="1">SUMIFS(СВЦЭМ!$H$40:$H$783,СВЦЭМ!$A$40:$A$783,$A289,СВЦЭМ!$B$39:$B$789,D$260)+'СЕТ СН'!$F$12</f>
        <v>#VALUE!</v>
      </c>
      <c r="E289" s="36" t="e">
        <f ca="1">SUMIFS(СВЦЭМ!$H$40:$H$783,СВЦЭМ!$A$40:$A$783,$A289,СВЦЭМ!$B$39:$B$789,E$260)+'СЕТ СН'!$F$12</f>
        <v>#VALUE!</v>
      </c>
      <c r="F289" s="36" t="e">
        <f ca="1">SUMIFS(СВЦЭМ!$H$40:$H$783,СВЦЭМ!$A$40:$A$783,$A289,СВЦЭМ!$B$39:$B$789,F$260)+'СЕТ СН'!$F$12</f>
        <v>#VALUE!</v>
      </c>
      <c r="G289" s="36" t="e">
        <f ca="1">SUMIFS(СВЦЭМ!$H$40:$H$783,СВЦЭМ!$A$40:$A$783,$A289,СВЦЭМ!$B$39:$B$789,G$260)+'СЕТ СН'!$F$12</f>
        <v>#VALUE!</v>
      </c>
      <c r="H289" s="36" t="e">
        <f ca="1">SUMIFS(СВЦЭМ!$H$40:$H$783,СВЦЭМ!$A$40:$A$783,$A289,СВЦЭМ!$B$39:$B$789,H$260)+'СЕТ СН'!$F$12</f>
        <v>#VALUE!</v>
      </c>
      <c r="I289" s="36" t="e">
        <f ca="1">SUMIFS(СВЦЭМ!$H$40:$H$783,СВЦЭМ!$A$40:$A$783,$A289,СВЦЭМ!$B$39:$B$789,I$260)+'СЕТ СН'!$F$12</f>
        <v>#VALUE!</v>
      </c>
      <c r="J289" s="36" t="e">
        <f ca="1">SUMIFS(СВЦЭМ!$H$40:$H$783,СВЦЭМ!$A$40:$A$783,$A289,СВЦЭМ!$B$39:$B$789,J$260)+'СЕТ СН'!$F$12</f>
        <v>#VALUE!</v>
      </c>
      <c r="K289" s="36" t="e">
        <f ca="1">SUMIFS(СВЦЭМ!$H$40:$H$783,СВЦЭМ!$A$40:$A$783,$A289,СВЦЭМ!$B$39:$B$789,K$260)+'СЕТ СН'!$F$12</f>
        <v>#VALUE!</v>
      </c>
      <c r="L289" s="36" t="e">
        <f ca="1">SUMIFS(СВЦЭМ!$H$40:$H$783,СВЦЭМ!$A$40:$A$783,$A289,СВЦЭМ!$B$39:$B$789,L$260)+'СЕТ СН'!$F$12</f>
        <v>#VALUE!</v>
      </c>
      <c r="M289" s="36" t="e">
        <f ca="1">SUMIFS(СВЦЭМ!$H$40:$H$783,СВЦЭМ!$A$40:$A$783,$A289,СВЦЭМ!$B$39:$B$789,M$260)+'СЕТ СН'!$F$12</f>
        <v>#VALUE!</v>
      </c>
      <c r="N289" s="36" t="e">
        <f ca="1">SUMIFS(СВЦЭМ!$H$40:$H$783,СВЦЭМ!$A$40:$A$783,$A289,СВЦЭМ!$B$39:$B$789,N$260)+'СЕТ СН'!$F$12</f>
        <v>#VALUE!</v>
      </c>
      <c r="O289" s="36" t="e">
        <f ca="1">SUMIFS(СВЦЭМ!$H$40:$H$783,СВЦЭМ!$A$40:$A$783,$A289,СВЦЭМ!$B$39:$B$789,O$260)+'СЕТ СН'!$F$12</f>
        <v>#VALUE!</v>
      </c>
      <c r="P289" s="36" t="e">
        <f ca="1">SUMIFS(СВЦЭМ!$H$40:$H$783,СВЦЭМ!$A$40:$A$783,$A289,СВЦЭМ!$B$39:$B$789,P$260)+'СЕТ СН'!$F$12</f>
        <v>#VALUE!</v>
      </c>
      <c r="Q289" s="36" t="e">
        <f ca="1">SUMIFS(СВЦЭМ!$H$40:$H$783,СВЦЭМ!$A$40:$A$783,$A289,СВЦЭМ!$B$39:$B$789,Q$260)+'СЕТ СН'!$F$12</f>
        <v>#VALUE!</v>
      </c>
      <c r="R289" s="36" t="e">
        <f ca="1">SUMIFS(СВЦЭМ!$H$40:$H$783,СВЦЭМ!$A$40:$A$783,$A289,СВЦЭМ!$B$39:$B$789,R$260)+'СЕТ СН'!$F$12</f>
        <v>#VALUE!</v>
      </c>
      <c r="S289" s="36" t="e">
        <f ca="1">SUMIFS(СВЦЭМ!$H$40:$H$783,СВЦЭМ!$A$40:$A$783,$A289,СВЦЭМ!$B$39:$B$789,S$260)+'СЕТ СН'!$F$12</f>
        <v>#VALUE!</v>
      </c>
      <c r="T289" s="36" t="e">
        <f ca="1">SUMIFS(СВЦЭМ!$H$40:$H$783,СВЦЭМ!$A$40:$A$783,$A289,СВЦЭМ!$B$39:$B$789,T$260)+'СЕТ СН'!$F$12</f>
        <v>#VALUE!</v>
      </c>
      <c r="U289" s="36" t="e">
        <f ca="1">SUMIFS(СВЦЭМ!$H$40:$H$783,СВЦЭМ!$A$40:$A$783,$A289,СВЦЭМ!$B$39:$B$789,U$260)+'СЕТ СН'!$F$12</f>
        <v>#VALUE!</v>
      </c>
      <c r="V289" s="36" t="e">
        <f ca="1">SUMIFS(СВЦЭМ!$H$40:$H$783,СВЦЭМ!$A$40:$A$783,$A289,СВЦЭМ!$B$39:$B$789,V$260)+'СЕТ СН'!$F$12</f>
        <v>#VALUE!</v>
      </c>
      <c r="W289" s="36" t="e">
        <f ca="1">SUMIFS(СВЦЭМ!$H$40:$H$783,СВЦЭМ!$A$40:$A$783,$A289,СВЦЭМ!$B$39:$B$789,W$260)+'СЕТ СН'!$F$12</f>
        <v>#VALUE!</v>
      </c>
      <c r="X289" s="36" t="e">
        <f ca="1">SUMIFS(СВЦЭМ!$H$40:$H$783,СВЦЭМ!$A$40:$A$783,$A289,СВЦЭМ!$B$39:$B$789,X$260)+'СЕТ СН'!$F$12</f>
        <v>#VALUE!</v>
      </c>
      <c r="Y289" s="36" t="e">
        <f ca="1">SUMIFS(СВЦЭМ!$H$40:$H$783,СВЦЭМ!$A$40:$A$783,$A289,СВЦЭМ!$B$39:$B$789,Y$260)+'СЕТ СН'!$F$12</f>
        <v>#VALUE!</v>
      </c>
    </row>
    <row r="290" spans="1:27" ht="15.75" hidden="1" x14ac:dyDescent="0.2">
      <c r="A290" s="35">
        <f t="shared" si="7"/>
        <v>45656</v>
      </c>
      <c r="B290" s="36" t="e">
        <f ca="1">SUMIFS(СВЦЭМ!$H$40:$H$783,СВЦЭМ!$A$40:$A$783,$A290,СВЦЭМ!$B$39:$B$789,B$260)+'СЕТ СН'!$F$12</f>
        <v>#VALUE!</v>
      </c>
      <c r="C290" s="36" t="e">
        <f ca="1">SUMIFS(СВЦЭМ!$H$40:$H$783,СВЦЭМ!$A$40:$A$783,$A290,СВЦЭМ!$B$39:$B$789,C$260)+'СЕТ СН'!$F$12</f>
        <v>#VALUE!</v>
      </c>
      <c r="D290" s="36" t="e">
        <f ca="1">SUMIFS(СВЦЭМ!$H$40:$H$783,СВЦЭМ!$A$40:$A$783,$A290,СВЦЭМ!$B$39:$B$789,D$260)+'СЕТ СН'!$F$12</f>
        <v>#VALUE!</v>
      </c>
      <c r="E290" s="36" t="e">
        <f ca="1">SUMIFS(СВЦЭМ!$H$40:$H$783,СВЦЭМ!$A$40:$A$783,$A290,СВЦЭМ!$B$39:$B$789,E$260)+'СЕТ СН'!$F$12</f>
        <v>#VALUE!</v>
      </c>
      <c r="F290" s="36" t="e">
        <f ca="1">SUMIFS(СВЦЭМ!$H$40:$H$783,СВЦЭМ!$A$40:$A$783,$A290,СВЦЭМ!$B$39:$B$789,F$260)+'СЕТ СН'!$F$12</f>
        <v>#VALUE!</v>
      </c>
      <c r="G290" s="36" t="e">
        <f ca="1">SUMIFS(СВЦЭМ!$H$40:$H$783,СВЦЭМ!$A$40:$A$783,$A290,СВЦЭМ!$B$39:$B$789,G$260)+'СЕТ СН'!$F$12</f>
        <v>#VALUE!</v>
      </c>
      <c r="H290" s="36" t="e">
        <f ca="1">SUMIFS(СВЦЭМ!$H$40:$H$783,СВЦЭМ!$A$40:$A$783,$A290,СВЦЭМ!$B$39:$B$789,H$260)+'СЕТ СН'!$F$12</f>
        <v>#VALUE!</v>
      </c>
      <c r="I290" s="36" t="e">
        <f ca="1">SUMIFS(СВЦЭМ!$H$40:$H$783,СВЦЭМ!$A$40:$A$783,$A290,СВЦЭМ!$B$39:$B$789,I$260)+'СЕТ СН'!$F$12</f>
        <v>#VALUE!</v>
      </c>
      <c r="J290" s="36" t="e">
        <f ca="1">SUMIFS(СВЦЭМ!$H$40:$H$783,СВЦЭМ!$A$40:$A$783,$A290,СВЦЭМ!$B$39:$B$789,J$260)+'СЕТ СН'!$F$12</f>
        <v>#VALUE!</v>
      </c>
      <c r="K290" s="36" t="e">
        <f ca="1">SUMIFS(СВЦЭМ!$H$40:$H$783,СВЦЭМ!$A$40:$A$783,$A290,СВЦЭМ!$B$39:$B$789,K$260)+'СЕТ СН'!$F$12</f>
        <v>#VALUE!</v>
      </c>
      <c r="L290" s="36" t="e">
        <f ca="1">SUMIFS(СВЦЭМ!$H$40:$H$783,СВЦЭМ!$A$40:$A$783,$A290,СВЦЭМ!$B$39:$B$789,L$260)+'СЕТ СН'!$F$12</f>
        <v>#VALUE!</v>
      </c>
      <c r="M290" s="36" t="e">
        <f ca="1">SUMIFS(СВЦЭМ!$H$40:$H$783,СВЦЭМ!$A$40:$A$783,$A290,СВЦЭМ!$B$39:$B$789,M$260)+'СЕТ СН'!$F$12</f>
        <v>#VALUE!</v>
      </c>
      <c r="N290" s="36" t="e">
        <f ca="1">SUMIFS(СВЦЭМ!$H$40:$H$783,СВЦЭМ!$A$40:$A$783,$A290,СВЦЭМ!$B$39:$B$789,N$260)+'СЕТ СН'!$F$12</f>
        <v>#VALUE!</v>
      </c>
      <c r="O290" s="36" t="e">
        <f ca="1">SUMIFS(СВЦЭМ!$H$40:$H$783,СВЦЭМ!$A$40:$A$783,$A290,СВЦЭМ!$B$39:$B$789,O$260)+'СЕТ СН'!$F$12</f>
        <v>#VALUE!</v>
      </c>
      <c r="P290" s="36" t="e">
        <f ca="1">SUMIFS(СВЦЭМ!$H$40:$H$783,СВЦЭМ!$A$40:$A$783,$A290,СВЦЭМ!$B$39:$B$789,P$260)+'СЕТ СН'!$F$12</f>
        <v>#VALUE!</v>
      </c>
      <c r="Q290" s="36" t="e">
        <f ca="1">SUMIFS(СВЦЭМ!$H$40:$H$783,СВЦЭМ!$A$40:$A$783,$A290,СВЦЭМ!$B$39:$B$789,Q$260)+'СЕТ СН'!$F$12</f>
        <v>#VALUE!</v>
      </c>
      <c r="R290" s="36" t="e">
        <f ca="1">SUMIFS(СВЦЭМ!$H$40:$H$783,СВЦЭМ!$A$40:$A$783,$A290,СВЦЭМ!$B$39:$B$789,R$260)+'СЕТ СН'!$F$12</f>
        <v>#VALUE!</v>
      </c>
      <c r="S290" s="36" t="e">
        <f ca="1">SUMIFS(СВЦЭМ!$H$40:$H$783,СВЦЭМ!$A$40:$A$783,$A290,СВЦЭМ!$B$39:$B$789,S$260)+'СЕТ СН'!$F$12</f>
        <v>#VALUE!</v>
      </c>
      <c r="T290" s="36" t="e">
        <f ca="1">SUMIFS(СВЦЭМ!$H$40:$H$783,СВЦЭМ!$A$40:$A$783,$A290,СВЦЭМ!$B$39:$B$789,T$260)+'СЕТ СН'!$F$12</f>
        <v>#VALUE!</v>
      </c>
      <c r="U290" s="36" t="e">
        <f ca="1">SUMIFS(СВЦЭМ!$H$40:$H$783,СВЦЭМ!$A$40:$A$783,$A290,СВЦЭМ!$B$39:$B$789,U$260)+'СЕТ СН'!$F$12</f>
        <v>#VALUE!</v>
      </c>
      <c r="V290" s="36" t="e">
        <f ca="1">SUMIFS(СВЦЭМ!$H$40:$H$783,СВЦЭМ!$A$40:$A$783,$A290,СВЦЭМ!$B$39:$B$789,V$260)+'СЕТ СН'!$F$12</f>
        <v>#VALUE!</v>
      </c>
      <c r="W290" s="36" t="e">
        <f ca="1">SUMIFS(СВЦЭМ!$H$40:$H$783,СВЦЭМ!$A$40:$A$783,$A290,СВЦЭМ!$B$39:$B$789,W$260)+'СЕТ СН'!$F$12</f>
        <v>#VALUE!</v>
      </c>
      <c r="X290" s="36" t="e">
        <f ca="1">SUMIFS(СВЦЭМ!$H$40:$H$783,СВЦЭМ!$A$40:$A$783,$A290,СВЦЭМ!$B$39:$B$789,X$260)+'СЕТ СН'!$F$12</f>
        <v>#VALUE!</v>
      </c>
      <c r="Y290" s="36" t="e">
        <f ca="1">SUMIFS(СВЦЭМ!$H$40:$H$783,СВЦЭМ!$A$40:$A$783,$A290,СВЦЭМ!$B$39:$B$789,Y$260)+'СЕТ СН'!$F$12</f>
        <v>#VALUE!</v>
      </c>
    </row>
    <row r="291" spans="1:27" ht="15.75" hidden="1" x14ac:dyDescent="0.2">
      <c r="A291" s="35">
        <f t="shared" si="7"/>
        <v>45657</v>
      </c>
      <c r="B291" s="36" t="e">
        <f ca="1">SUMIFS(СВЦЭМ!$H$40:$H$783,СВЦЭМ!$A$40:$A$783,$A291,СВЦЭМ!$B$39:$B$789,B$260)+'СЕТ СН'!$F$12</f>
        <v>#VALUE!</v>
      </c>
      <c r="C291" s="36" t="e">
        <f ca="1">SUMIFS(СВЦЭМ!$H$40:$H$783,СВЦЭМ!$A$40:$A$783,$A291,СВЦЭМ!$B$39:$B$789,C$260)+'СЕТ СН'!$F$12</f>
        <v>#VALUE!</v>
      </c>
      <c r="D291" s="36" t="e">
        <f ca="1">SUMIFS(СВЦЭМ!$H$40:$H$783,СВЦЭМ!$A$40:$A$783,$A291,СВЦЭМ!$B$39:$B$789,D$260)+'СЕТ СН'!$F$12</f>
        <v>#VALUE!</v>
      </c>
      <c r="E291" s="36" t="e">
        <f ca="1">SUMIFS(СВЦЭМ!$H$40:$H$783,СВЦЭМ!$A$40:$A$783,$A291,СВЦЭМ!$B$39:$B$789,E$260)+'СЕТ СН'!$F$12</f>
        <v>#VALUE!</v>
      </c>
      <c r="F291" s="36" t="e">
        <f ca="1">SUMIFS(СВЦЭМ!$H$40:$H$783,СВЦЭМ!$A$40:$A$783,$A291,СВЦЭМ!$B$39:$B$789,F$260)+'СЕТ СН'!$F$12</f>
        <v>#VALUE!</v>
      </c>
      <c r="G291" s="36" t="e">
        <f ca="1">SUMIFS(СВЦЭМ!$H$40:$H$783,СВЦЭМ!$A$40:$A$783,$A291,СВЦЭМ!$B$39:$B$789,G$260)+'СЕТ СН'!$F$12</f>
        <v>#VALUE!</v>
      </c>
      <c r="H291" s="36" t="e">
        <f ca="1">SUMIFS(СВЦЭМ!$H$40:$H$783,СВЦЭМ!$A$40:$A$783,$A291,СВЦЭМ!$B$39:$B$789,H$260)+'СЕТ СН'!$F$12</f>
        <v>#VALUE!</v>
      </c>
      <c r="I291" s="36" t="e">
        <f ca="1">SUMIFS(СВЦЭМ!$H$40:$H$783,СВЦЭМ!$A$40:$A$783,$A291,СВЦЭМ!$B$39:$B$789,I$260)+'СЕТ СН'!$F$12</f>
        <v>#VALUE!</v>
      </c>
      <c r="J291" s="36" t="e">
        <f ca="1">SUMIFS(СВЦЭМ!$H$40:$H$783,СВЦЭМ!$A$40:$A$783,$A291,СВЦЭМ!$B$39:$B$789,J$260)+'СЕТ СН'!$F$12</f>
        <v>#VALUE!</v>
      </c>
      <c r="K291" s="36" t="e">
        <f ca="1">SUMIFS(СВЦЭМ!$H$40:$H$783,СВЦЭМ!$A$40:$A$783,$A291,СВЦЭМ!$B$39:$B$789,K$260)+'СЕТ СН'!$F$12</f>
        <v>#VALUE!</v>
      </c>
      <c r="L291" s="36" t="e">
        <f ca="1">SUMIFS(СВЦЭМ!$H$40:$H$783,СВЦЭМ!$A$40:$A$783,$A291,СВЦЭМ!$B$39:$B$789,L$260)+'СЕТ СН'!$F$12</f>
        <v>#VALUE!</v>
      </c>
      <c r="M291" s="36" t="e">
        <f ca="1">SUMIFS(СВЦЭМ!$H$40:$H$783,СВЦЭМ!$A$40:$A$783,$A291,СВЦЭМ!$B$39:$B$789,M$260)+'СЕТ СН'!$F$12</f>
        <v>#VALUE!</v>
      </c>
      <c r="N291" s="36" t="e">
        <f ca="1">SUMIFS(СВЦЭМ!$H$40:$H$783,СВЦЭМ!$A$40:$A$783,$A291,СВЦЭМ!$B$39:$B$789,N$260)+'СЕТ СН'!$F$12</f>
        <v>#VALUE!</v>
      </c>
      <c r="O291" s="36" t="e">
        <f ca="1">SUMIFS(СВЦЭМ!$H$40:$H$783,СВЦЭМ!$A$40:$A$783,$A291,СВЦЭМ!$B$39:$B$789,O$260)+'СЕТ СН'!$F$12</f>
        <v>#VALUE!</v>
      </c>
      <c r="P291" s="36" t="e">
        <f ca="1">SUMIFS(СВЦЭМ!$H$40:$H$783,СВЦЭМ!$A$40:$A$783,$A291,СВЦЭМ!$B$39:$B$789,P$260)+'СЕТ СН'!$F$12</f>
        <v>#VALUE!</v>
      </c>
      <c r="Q291" s="36" t="e">
        <f ca="1">SUMIFS(СВЦЭМ!$H$40:$H$783,СВЦЭМ!$A$40:$A$783,$A291,СВЦЭМ!$B$39:$B$789,Q$260)+'СЕТ СН'!$F$12</f>
        <v>#VALUE!</v>
      </c>
      <c r="R291" s="36" t="e">
        <f ca="1">SUMIFS(СВЦЭМ!$H$40:$H$783,СВЦЭМ!$A$40:$A$783,$A291,СВЦЭМ!$B$39:$B$789,R$260)+'СЕТ СН'!$F$12</f>
        <v>#VALUE!</v>
      </c>
      <c r="S291" s="36" t="e">
        <f ca="1">SUMIFS(СВЦЭМ!$H$40:$H$783,СВЦЭМ!$A$40:$A$783,$A291,СВЦЭМ!$B$39:$B$789,S$260)+'СЕТ СН'!$F$12</f>
        <v>#VALUE!</v>
      </c>
      <c r="T291" s="36" t="e">
        <f ca="1">SUMIFS(СВЦЭМ!$H$40:$H$783,СВЦЭМ!$A$40:$A$783,$A291,СВЦЭМ!$B$39:$B$789,T$260)+'СЕТ СН'!$F$12</f>
        <v>#VALUE!</v>
      </c>
      <c r="U291" s="36" t="e">
        <f ca="1">SUMIFS(СВЦЭМ!$H$40:$H$783,СВЦЭМ!$A$40:$A$783,$A291,СВЦЭМ!$B$39:$B$789,U$260)+'СЕТ СН'!$F$12</f>
        <v>#VALUE!</v>
      </c>
      <c r="V291" s="36" t="e">
        <f ca="1">SUMIFS(СВЦЭМ!$H$40:$H$783,СВЦЭМ!$A$40:$A$783,$A291,СВЦЭМ!$B$39:$B$789,V$260)+'СЕТ СН'!$F$12</f>
        <v>#VALUE!</v>
      </c>
      <c r="W291" s="36" t="e">
        <f ca="1">SUMIFS(СВЦЭМ!$H$40:$H$783,СВЦЭМ!$A$40:$A$783,$A291,СВЦЭМ!$B$39:$B$789,W$260)+'СЕТ СН'!$F$12</f>
        <v>#VALUE!</v>
      </c>
      <c r="X291" s="36" t="e">
        <f ca="1">SUMIFS(СВЦЭМ!$H$40:$H$783,СВЦЭМ!$A$40:$A$783,$A291,СВЦЭМ!$B$39:$B$789,X$260)+'СЕТ СН'!$F$12</f>
        <v>#VALUE!</v>
      </c>
      <c r="Y291" s="36" t="e">
        <f ca="1">SUMIFS(СВЦЭМ!$H$40:$H$783,СВЦЭМ!$A$40:$A$783,$A291,СВЦЭМ!$B$39:$B$789,Y$260)+'СЕТ СН'!$F$12</f>
        <v>#VALUE!</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01.12.2024</v>
      </c>
      <c r="B297" s="36" t="e">
        <f ca="1">SUMIFS(СВЦЭМ!$I$40:$I$783,СВЦЭМ!$A$40:$A$783,$A297,СВЦЭМ!$B$39:$B$789,B$296)+'СЕТ СН'!$F$13</f>
        <v>#VALUE!</v>
      </c>
      <c r="C297" s="36" t="e">
        <f ca="1">SUMIFS(СВЦЭМ!$I$40:$I$783,СВЦЭМ!$A$40:$A$783,$A297,СВЦЭМ!$B$39:$B$789,C$296)+'СЕТ СН'!$F$13</f>
        <v>#VALUE!</v>
      </c>
      <c r="D297" s="36" t="e">
        <f ca="1">SUMIFS(СВЦЭМ!$I$40:$I$783,СВЦЭМ!$A$40:$A$783,$A297,СВЦЭМ!$B$39:$B$789,D$296)+'СЕТ СН'!$F$13</f>
        <v>#VALUE!</v>
      </c>
      <c r="E297" s="36" t="e">
        <f ca="1">SUMIFS(СВЦЭМ!$I$40:$I$783,СВЦЭМ!$A$40:$A$783,$A297,СВЦЭМ!$B$39:$B$789,E$296)+'СЕТ СН'!$F$13</f>
        <v>#VALUE!</v>
      </c>
      <c r="F297" s="36" t="e">
        <f ca="1">SUMIFS(СВЦЭМ!$I$40:$I$783,СВЦЭМ!$A$40:$A$783,$A297,СВЦЭМ!$B$39:$B$789,F$296)+'СЕТ СН'!$F$13</f>
        <v>#VALUE!</v>
      </c>
      <c r="G297" s="36" t="e">
        <f ca="1">SUMIFS(СВЦЭМ!$I$40:$I$783,СВЦЭМ!$A$40:$A$783,$A297,СВЦЭМ!$B$39:$B$789,G$296)+'СЕТ СН'!$F$13</f>
        <v>#VALUE!</v>
      </c>
      <c r="H297" s="36" t="e">
        <f ca="1">SUMIFS(СВЦЭМ!$I$40:$I$783,СВЦЭМ!$A$40:$A$783,$A297,СВЦЭМ!$B$39:$B$789,H$296)+'СЕТ СН'!$F$13</f>
        <v>#VALUE!</v>
      </c>
      <c r="I297" s="36" t="e">
        <f ca="1">SUMIFS(СВЦЭМ!$I$40:$I$783,СВЦЭМ!$A$40:$A$783,$A297,СВЦЭМ!$B$39:$B$789,I$296)+'СЕТ СН'!$F$13</f>
        <v>#VALUE!</v>
      </c>
      <c r="J297" s="36" t="e">
        <f ca="1">SUMIFS(СВЦЭМ!$I$40:$I$783,СВЦЭМ!$A$40:$A$783,$A297,СВЦЭМ!$B$39:$B$789,J$296)+'СЕТ СН'!$F$13</f>
        <v>#VALUE!</v>
      </c>
      <c r="K297" s="36" t="e">
        <f ca="1">SUMIFS(СВЦЭМ!$I$40:$I$783,СВЦЭМ!$A$40:$A$783,$A297,СВЦЭМ!$B$39:$B$789,K$296)+'СЕТ СН'!$F$13</f>
        <v>#VALUE!</v>
      </c>
      <c r="L297" s="36" t="e">
        <f ca="1">SUMIFS(СВЦЭМ!$I$40:$I$783,СВЦЭМ!$A$40:$A$783,$A297,СВЦЭМ!$B$39:$B$789,L$296)+'СЕТ СН'!$F$13</f>
        <v>#VALUE!</v>
      </c>
      <c r="M297" s="36" t="e">
        <f ca="1">SUMIFS(СВЦЭМ!$I$40:$I$783,СВЦЭМ!$A$40:$A$783,$A297,СВЦЭМ!$B$39:$B$789,M$296)+'СЕТ СН'!$F$13</f>
        <v>#VALUE!</v>
      </c>
      <c r="N297" s="36" t="e">
        <f ca="1">SUMIFS(СВЦЭМ!$I$40:$I$783,СВЦЭМ!$A$40:$A$783,$A297,СВЦЭМ!$B$39:$B$789,N$296)+'СЕТ СН'!$F$13</f>
        <v>#VALUE!</v>
      </c>
      <c r="O297" s="36" t="e">
        <f ca="1">SUMIFS(СВЦЭМ!$I$40:$I$783,СВЦЭМ!$A$40:$A$783,$A297,СВЦЭМ!$B$39:$B$789,O$296)+'СЕТ СН'!$F$13</f>
        <v>#VALUE!</v>
      </c>
      <c r="P297" s="36" t="e">
        <f ca="1">SUMIFS(СВЦЭМ!$I$40:$I$783,СВЦЭМ!$A$40:$A$783,$A297,СВЦЭМ!$B$39:$B$789,P$296)+'СЕТ СН'!$F$13</f>
        <v>#VALUE!</v>
      </c>
      <c r="Q297" s="36" t="e">
        <f ca="1">SUMIFS(СВЦЭМ!$I$40:$I$783,СВЦЭМ!$A$40:$A$783,$A297,СВЦЭМ!$B$39:$B$789,Q$296)+'СЕТ СН'!$F$13</f>
        <v>#VALUE!</v>
      </c>
      <c r="R297" s="36" t="e">
        <f ca="1">SUMIFS(СВЦЭМ!$I$40:$I$783,СВЦЭМ!$A$40:$A$783,$A297,СВЦЭМ!$B$39:$B$789,R$296)+'СЕТ СН'!$F$13</f>
        <v>#VALUE!</v>
      </c>
      <c r="S297" s="36" t="e">
        <f ca="1">SUMIFS(СВЦЭМ!$I$40:$I$783,СВЦЭМ!$A$40:$A$783,$A297,СВЦЭМ!$B$39:$B$789,S$296)+'СЕТ СН'!$F$13</f>
        <v>#VALUE!</v>
      </c>
      <c r="T297" s="36" t="e">
        <f ca="1">SUMIFS(СВЦЭМ!$I$40:$I$783,СВЦЭМ!$A$40:$A$783,$A297,СВЦЭМ!$B$39:$B$789,T$296)+'СЕТ СН'!$F$13</f>
        <v>#VALUE!</v>
      </c>
      <c r="U297" s="36" t="e">
        <f ca="1">SUMIFS(СВЦЭМ!$I$40:$I$783,СВЦЭМ!$A$40:$A$783,$A297,СВЦЭМ!$B$39:$B$789,U$296)+'СЕТ СН'!$F$13</f>
        <v>#VALUE!</v>
      </c>
      <c r="V297" s="36" t="e">
        <f ca="1">SUMIFS(СВЦЭМ!$I$40:$I$783,СВЦЭМ!$A$40:$A$783,$A297,СВЦЭМ!$B$39:$B$789,V$296)+'СЕТ СН'!$F$13</f>
        <v>#VALUE!</v>
      </c>
      <c r="W297" s="36" t="e">
        <f ca="1">SUMIFS(СВЦЭМ!$I$40:$I$783,СВЦЭМ!$A$40:$A$783,$A297,СВЦЭМ!$B$39:$B$789,W$296)+'СЕТ СН'!$F$13</f>
        <v>#VALUE!</v>
      </c>
      <c r="X297" s="36" t="e">
        <f ca="1">SUMIFS(СВЦЭМ!$I$40:$I$783,СВЦЭМ!$A$40:$A$783,$A297,СВЦЭМ!$B$39:$B$789,X$296)+'СЕТ СН'!$F$13</f>
        <v>#VALUE!</v>
      </c>
      <c r="Y297" s="36" t="e">
        <f ca="1">SUMIFS(СВЦЭМ!$I$40:$I$783,СВЦЭМ!$A$40:$A$783,$A297,СВЦЭМ!$B$39:$B$789,Y$296)+'СЕТ СН'!$F$13</f>
        <v>#VALUE!</v>
      </c>
      <c r="AA297" s="45"/>
    </row>
    <row r="298" spans="1:27" ht="15.75" hidden="1" x14ac:dyDescent="0.2">
      <c r="A298" s="35">
        <f>A297+1</f>
        <v>45628</v>
      </c>
      <c r="B298" s="36" t="e">
        <f ca="1">SUMIFS(СВЦЭМ!$I$40:$I$783,СВЦЭМ!$A$40:$A$783,$A298,СВЦЭМ!$B$39:$B$789,B$296)+'СЕТ СН'!$F$13</f>
        <v>#VALUE!</v>
      </c>
      <c r="C298" s="36" t="e">
        <f ca="1">SUMIFS(СВЦЭМ!$I$40:$I$783,СВЦЭМ!$A$40:$A$783,$A298,СВЦЭМ!$B$39:$B$789,C$296)+'СЕТ СН'!$F$13</f>
        <v>#VALUE!</v>
      </c>
      <c r="D298" s="36" t="e">
        <f ca="1">SUMIFS(СВЦЭМ!$I$40:$I$783,СВЦЭМ!$A$40:$A$783,$A298,СВЦЭМ!$B$39:$B$789,D$296)+'СЕТ СН'!$F$13</f>
        <v>#VALUE!</v>
      </c>
      <c r="E298" s="36" t="e">
        <f ca="1">SUMIFS(СВЦЭМ!$I$40:$I$783,СВЦЭМ!$A$40:$A$783,$A298,СВЦЭМ!$B$39:$B$789,E$296)+'СЕТ СН'!$F$13</f>
        <v>#VALUE!</v>
      </c>
      <c r="F298" s="36" t="e">
        <f ca="1">SUMIFS(СВЦЭМ!$I$40:$I$783,СВЦЭМ!$A$40:$A$783,$A298,СВЦЭМ!$B$39:$B$789,F$296)+'СЕТ СН'!$F$13</f>
        <v>#VALUE!</v>
      </c>
      <c r="G298" s="36" t="e">
        <f ca="1">SUMIFS(СВЦЭМ!$I$40:$I$783,СВЦЭМ!$A$40:$A$783,$A298,СВЦЭМ!$B$39:$B$789,G$296)+'СЕТ СН'!$F$13</f>
        <v>#VALUE!</v>
      </c>
      <c r="H298" s="36" t="e">
        <f ca="1">SUMIFS(СВЦЭМ!$I$40:$I$783,СВЦЭМ!$A$40:$A$783,$A298,СВЦЭМ!$B$39:$B$789,H$296)+'СЕТ СН'!$F$13</f>
        <v>#VALUE!</v>
      </c>
      <c r="I298" s="36" t="e">
        <f ca="1">SUMIFS(СВЦЭМ!$I$40:$I$783,СВЦЭМ!$A$40:$A$783,$A298,СВЦЭМ!$B$39:$B$789,I$296)+'СЕТ СН'!$F$13</f>
        <v>#VALUE!</v>
      </c>
      <c r="J298" s="36" t="e">
        <f ca="1">SUMIFS(СВЦЭМ!$I$40:$I$783,СВЦЭМ!$A$40:$A$783,$A298,СВЦЭМ!$B$39:$B$789,J$296)+'СЕТ СН'!$F$13</f>
        <v>#VALUE!</v>
      </c>
      <c r="K298" s="36" t="e">
        <f ca="1">SUMIFS(СВЦЭМ!$I$40:$I$783,СВЦЭМ!$A$40:$A$783,$A298,СВЦЭМ!$B$39:$B$789,K$296)+'СЕТ СН'!$F$13</f>
        <v>#VALUE!</v>
      </c>
      <c r="L298" s="36" t="e">
        <f ca="1">SUMIFS(СВЦЭМ!$I$40:$I$783,СВЦЭМ!$A$40:$A$783,$A298,СВЦЭМ!$B$39:$B$789,L$296)+'СЕТ СН'!$F$13</f>
        <v>#VALUE!</v>
      </c>
      <c r="M298" s="36" t="e">
        <f ca="1">SUMIFS(СВЦЭМ!$I$40:$I$783,СВЦЭМ!$A$40:$A$783,$A298,СВЦЭМ!$B$39:$B$789,M$296)+'СЕТ СН'!$F$13</f>
        <v>#VALUE!</v>
      </c>
      <c r="N298" s="36" t="e">
        <f ca="1">SUMIFS(СВЦЭМ!$I$40:$I$783,СВЦЭМ!$A$40:$A$783,$A298,СВЦЭМ!$B$39:$B$789,N$296)+'СЕТ СН'!$F$13</f>
        <v>#VALUE!</v>
      </c>
      <c r="O298" s="36" t="e">
        <f ca="1">SUMIFS(СВЦЭМ!$I$40:$I$783,СВЦЭМ!$A$40:$A$783,$A298,СВЦЭМ!$B$39:$B$789,O$296)+'СЕТ СН'!$F$13</f>
        <v>#VALUE!</v>
      </c>
      <c r="P298" s="36" t="e">
        <f ca="1">SUMIFS(СВЦЭМ!$I$40:$I$783,СВЦЭМ!$A$40:$A$783,$A298,СВЦЭМ!$B$39:$B$789,P$296)+'СЕТ СН'!$F$13</f>
        <v>#VALUE!</v>
      </c>
      <c r="Q298" s="36" t="e">
        <f ca="1">SUMIFS(СВЦЭМ!$I$40:$I$783,СВЦЭМ!$A$40:$A$783,$A298,СВЦЭМ!$B$39:$B$789,Q$296)+'СЕТ СН'!$F$13</f>
        <v>#VALUE!</v>
      </c>
      <c r="R298" s="36" t="e">
        <f ca="1">SUMIFS(СВЦЭМ!$I$40:$I$783,СВЦЭМ!$A$40:$A$783,$A298,СВЦЭМ!$B$39:$B$789,R$296)+'СЕТ СН'!$F$13</f>
        <v>#VALUE!</v>
      </c>
      <c r="S298" s="36" t="e">
        <f ca="1">SUMIFS(СВЦЭМ!$I$40:$I$783,СВЦЭМ!$A$40:$A$783,$A298,СВЦЭМ!$B$39:$B$789,S$296)+'СЕТ СН'!$F$13</f>
        <v>#VALUE!</v>
      </c>
      <c r="T298" s="36" t="e">
        <f ca="1">SUMIFS(СВЦЭМ!$I$40:$I$783,СВЦЭМ!$A$40:$A$783,$A298,СВЦЭМ!$B$39:$B$789,T$296)+'СЕТ СН'!$F$13</f>
        <v>#VALUE!</v>
      </c>
      <c r="U298" s="36" t="e">
        <f ca="1">SUMIFS(СВЦЭМ!$I$40:$I$783,СВЦЭМ!$A$40:$A$783,$A298,СВЦЭМ!$B$39:$B$789,U$296)+'СЕТ СН'!$F$13</f>
        <v>#VALUE!</v>
      </c>
      <c r="V298" s="36" t="e">
        <f ca="1">SUMIFS(СВЦЭМ!$I$40:$I$783,СВЦЭМ!$A$40:$A$783,$A298,СВЦЭМ!$B$39:$B$789,V$296)+'СЕТ СН'!$F$13</f>
        <v>#VALUE!</v>
      </c>
      <c r="W298" s="36" t="e">
        <f ca="1">SUMIFS(СВЦЭМ!$I$40:$I$783,СВЦЭМ!$A$40:$A$783,$A298,СВЦЭМ!$B$39:$B$789,W$296)+'СЕТ СН'!$F$13</f>
        <v>#VALUE!</v>
      </c>
      <c r="X298" s="36" t="e">
        <f ca="1">SUMIFS(СВЦЭМ!$I$40:$I$783,СВЦЭМ!$A$40:$A$783,$A298,СВЦЭМ!$B$39:$B$789,X$296)+'СЕТ СН'!$F$13</f>
        <v>#VALUE!</v>
      </c>
      <c r="Y298" s="36" t="e">
        <f ca="1">SUMIFS(СВЦЭМ!$I$40:$I$783,СВЦЭМ!$A$40:$A$783,$A298,СВЦЭМ!$B$39:$B$789,Y$296)+'СЕТ СН'!$F$13</f>
        <v>#VALUE!</v>
      </c>
    </row>
    <row r="299" spans="1:27" ht="15.75" hidden="1" x14ac:dyDescent="0.2">
      <c r="A299" s="35">
        <f t="shared" ref="A299:A327" si="8">A298+1</f>
        <v>45629</v>
      </c>
      <c r="B299" s="36" t="e">
        <f ca="1">SUMIFS(СВЦЭМ!$I$40:$I$783,СВЦЭМ!$A$40:$A$783,$A299,СВЦЭМ!$B$39:$B$789,B$296)+'СЕТ СН'!$F$13</f>
        <v>#VALUE!</v>
      </c>
      <c r="C299" s="36" t="e">
        <f ca="1">SUMIFS(СВЦЭМ!$I$40:$I$783,СВЦЭМ!$A$40:$A$783,$A299,СВЦЭМ!$B$39:$B$789,C$296)+'СЕТ СН'!$F$13</f>
        <v>#VALUE!</v>
      </c>
      <c r="D299" s="36" t="e">
        <f ca="1">SUMIFS(СВЦЭМ!$I$40:$I$783,СВЦЭМ!$A$40:$A$783,$A299,СВЦЭМ!$B$39:$B$789,D$296)+'СЕТ СН'!$F$13</f>
        <v>#VALUE!</v>
      </c>
      <c r="E299" s="36" t="e">
        <f ca="1">SUMIFS(СВЦЭМ!$I$40:$I$783,СВЦЭМ!$A$40:$A$783,$A299,СВЦЭМ!$B$39:$B$789,E$296)+'СЕТ СН'!$F$13</f>
        <v>#VALUE!</v>
      </c>
      <c r="F299" s="36" t="e">
        <f ca="1">SUMIFS(СВЦЭМ!$I$40:$I$783,СВЦЭМ!$A$40:$A$783,$A299,СВЦЭМ!$B$39:$B$789,F$296)+'СЕТ СН'!$F$13</f>
        <v>#VALUE!</v>
      </c>
      <c r="G299" s="36" t="e">
        <f ca="1">SUMIFS(СВЦЭМ!$I$40:$I$783,СВЦЭМ!$A$40:$A$783,$A299,СВЦЭМ!$B$39:$B$789,G$296)+'СЕТ СН'!$F$13</f>
        <v>#VALUE!</v>
      </c>
      <c r="H299" s="36" t="e">
        <f ca="1">SUMIFS(СВЦЭМ!$I$40:$I$783,СВЦЭМ!$A$40:$A$783,$A299,СВЦЭМ!$B$39:$B$789,H$296)+'СЕТ СН'!$F$13</f>
        <v>#VALUE!</v>
      </c>
      <c r="I299" s="36" t="e">
        <f ca="1">SUMIFS(СВЦЭМ!$I$40:$I$783,СВЦЭМ!$A$40:$A$783,$A299,СВЦЭМ!$B$39:$B$789,I$296)+'СЕТ СН'!$F$13</f>
        <v>#VALUE!</v>
      </c>
      <c r="J299" s="36" t="e">
        <f ca="1">SUMIFS(СВЦЭМ!$I$40:$I$783,СВЦЭМ!$A$40:$A$783,$A299,СВЦЭМ!$B$39:$B$789,J$296)+'СЕТ СН'!$F$13</f>
        <v>#VALUE!</v>
      </c>
      <c r="K299" s="36" t="e">
        <f ca="1">SUMIFS(СВЦЭМ!$I$40:$I$783,СВЦЭМ!$A$40:$A$783,$A299,СВЦЭМ!$B$39:$B$789,K$296)+'СЕТ СН'!$F$13</f>
        <v>#VALUE!</v>
      </c>
      <c r="L299" s="36" t="e">
        <f ca="1">SUMIFS(СВЦЭМ!$I$40:$I$783,СВЦЭМ!$A$40:$A$783,$A299,СВЦЭМ!$B$39:$B$789,L$296)+'СЕТ СН'!$F$13</f>
        <v>#VALUE!</v>
      </c>
      <c r="M299" s="36" t="e">
        <f ca="1">SUMIFS(СВЦЭМ!$I$40:$I$783,СВЦЭМ!$A$40:$A$783,$A299,СВЦЭМ!$B$39:$B$789,M$296)+'СЕТ СН'!$F$13</f>
        <v>#VALUE!</v>
      </c>
      <c r="N299" s="36" t="e">
        <f ca="1">SUMIFS(СВЦЭМ!$I$40:$I$783,СВЦЭМ!$A$40:$A$783,$A299,СВЦЭМ!$B$39:$B$789,N$296)+'СЕТ СН'!$F$13</f>
        <v>#VALUE!</v>
      </c>
      <c r="O299" s="36" t="e">
        <f ca="1">SUMIFS(СВЦЭМ!$I$40:$I$783,СВЦЭМ!$A$40:$A$783,$A299,СВЦЭМ!$B$39:$B$789,O$296)+'СЕТ СН'!$F$13</f>
        <v>#VALUE!</v>
      </c>
      <c r="P299" s="36" t="e">
        <f ca="1">SUMIFS(СВЦЭМ!$I$40:$I$783,СВЦЭМ!$A$40:$A$783,$A299,СВЦЭМ!$B$39:$B$789,P$296)+'СЕТ СН'!$F$13</f>
        <v>#VALUE!</v>
      </c>
      <c r="Q299" s="36" t="e">
        <f ca="1">SUMIFS(СВЦЭМ!$I$40:$I$783,СВЦЭМ!$A$40:$A$783,$A299,СВЦЭМ!$B$39:$B$789,Q$296)+'СЕТ СН'!$F$13</f>
        <v>#VALUE!</v>
      </c>
      <c r="R299" s="36" t="e">
        <f ca="1">SUMIFS(СВЦЭМ!$I$40:$I$783,СВЦЭМ!$A$40:$A$783,$A299,СВЦЭМ!$B$39:$B$789,R$296)+'СЕТ СН'!$F$13</f>
        <v>#VALUE!</v>
      </c>
      <c r="S299" s="36" t="e">
        <f ca="1">SUMIFS(СВЦЭМ!$I$40:$I$783,СВЦЭМ!$A$40:$A$783,$A299,СВЦЭМ!$B$39:$B$789,S$296)+'СЕТ СН'!$F$13</f>
        <v>#VALUE!</v>
      </c>
      <c r="T299" s="36" t="e">
        <f ca="1">SUMIFS(СВЦЭМ!$I$40:$I$783,СВЦЭМ!$A$40:$A$783,$A299,СВЦЭМ!$B$39:$B$789,T$296)+'СЕТ СН'!$F$13</f>
        <v>#VALUE!</v>
      </c>
      <c r="U299" s="36" t="e">
        <f ca="1">SUMIFS(СВЦЭМ!$I$40:$I$783,СВЦЭМ!$A$40:$A$783,$A299,СВЦЭМ!$B$39:$B$789,U$296)+'СЕТ СН'!$F$13</f>
        <v>#VALUE!</v>
      </c>
      <c r="V299" s="36" t="e">
        <f ca="1">SUMIFS(СВЦЭМ!$I$40:$I$783,СВЦЭМ!$A$40:$A$783,$A299,СВЦЭМ!$B$39:$B$789,V$296)+'СЕТ СН'!$F$13</f>
        <v>#VALUE!</v>
      </c>
      <c r="W299" s="36" t="e">
        <f ca="1">SUMIFS(СВЦЭМ!$I$40:$I$783,СВЦЭМ!$A$40:$A$783,$A299,СВЦЭМ!$B$39:$B$789,W$296)+'СЕТ СН'!$F$13</f>
        <v>#VALUE!</v>
      </c>
      <c r="X299" s="36" t="e">
        <f ca="1">SUMIFS(СВЦЭМ!$I$40:$I$783,СВЦЭМ!$A$40:$A$783,$A299,СВЦЭМ!$B$39:$B$789,X$296)+'СЕТ СН'!$F$13</f>
        <v>#VALUE!</v>
      </c>
      <c r="Y299" s="36" t="e">
        <f ca="1">SUMIFS(СВЦЭМ!$I$40:$I$783,СВЦЭМ!$A$40:$A$783,$A299,СВЦЭМ!$B$39:$B$789,Y$296)+'СЕТ СН'!$F$13</f>
        <v>#VALUE!</v>
      </c>
    </row>
    <row r="300" spans="1:27" ht="15.75" hidden="1" x14ac:dyDescent="0.2">
      <c r="A300" s="35">
        <f t="shared" si="8"/>
        <v>45630</v>
      </c>
      <c r="B300" s="36" t="e">
        <f ca="1">SUMIFS(СВЦЭМ!$I$40:$I$783,СВЦЭМ!$A$40:$A$783,$A300,СВЦЭМ!$B$39:$B$789,B$296)+'СЕТ СН'!$F$13</f>
        <v>#VALUE!</v>
      </c>
      <c r="C300" s="36" t="e">
        <f ca="1">SUMIFS(СВЦЭМ!$I$40:$I$783,СВЦЭМ!$A$40:$A$783,$A300,СВЦЭМ!$B$39:$B$789,C$296)+'СЕТ СН'!$F$13</f>
        <v>#VALUE!</v>
      </c>
      <c r="D300" s="36" t="e">
        <f ca="1">SUMIFS(СВЦЭМ!$I$40:$I$783,СВЦЭМ!$A$40:$A$783,$A300,СВЦЭМ!$B$39:$B$789,D$296)+'СЕТ СН'!$F$13</f>
        <v>#VALUE!</v>
      </c>
      <c r="E300" s="36" t="e">
        <f ca="1">SUMIFS(СВЦЭМ!$I$40:$I$783,СВЦЭМ!$A$40:$A$783,$A300,СВЦЭМ!$B$39:$B$789,E$296)+'СЕТ СН'!$F$13</f>
        <v>#VALUE!</v>
      </c>
      <c r="F300" s="36" t="e">
        <f ca="1">SUMIFS(СВЦЭМ!$I$40:$I$783,СВЦЭМ!$A$40:$A$783,$A300,СВЦЭМ!$B$39:$B$789,F$296)+'СЕТ СН'!$F$13</f>
        <v>#VALUE!</v>
      </c>
      <c r="G300" s="36" t="e">
        <f ca="1">SUMIFS(СВЦЭМ!$I$40:$I$783,СВЦЭМ!$A$40:$A$783,$A300,СВЦЭМ!$B$39:$B$789,G$296)+'СЕТ СН'!$F$13</f>
        <v>#VALUE!</v>
      </c>
      <c r="H300" s="36" t="e">
        <f ca="1">SUMIFS(СВЦЭМ!$I$40:$I$783,СВЦЭМ!$A$40:$A$783,$A300,СВЦЭМ!$B$39:$B$789,H$296)+'СЕТ СН'!$F$13</f>
        <v>#VALUE!</v>
      </c>
      <c r="I300" s="36" t="e">
        <f ca="1">SUMIFS(СВЦЭМ!$I$40:$I$783,СВЦЭМ!$A$40:$A$783,$A300,СВЦЭМ!$B$39:$B$789,I$296)+'СЕТ СН'!$F$13</f>
        <v>#VALUE!</v>
      </c>
      <c r="J300" s="36" t="e">
        <f ca="1">SUMIFS(СВЦЭМ!$I$40:$I$783,СВЦЭМ!$A$40:$A$783,$A300,СВЦЭМ!$B$39:$B$789,J$296)+'СЕТ СН'!$F$13</f>
        <v>#VALUE!</v>
      </c>
      <c r="K300" s="36" t="e">
        <f ca="1">SUMIFS(СВЦЭМ!$I$40:$I$783,СВЦЭМ!$A$40:$A$783,$A300,СВЦЭМ!$B$39:$B$789,K$296)+'СЕТ СН'!$F$13</f>
        <v>#VALUE!</v>
      </c>
      <c r="L300" s="36" t="e">
        <f ca="1">SUMIFS(СВЦЭМ!$I$40:$I$783,СВЦЭМ!$A$40:$A$783,$A300,СВЦЭМ!$B$39:$B$789,L$296)+'СЕТ СН'!$F$13</f>
        <v>#VALUE!</v>
      </c>
      <c r="M300" s="36" t="e">
        <f ca="1">SUMIFS(СВЦЭМ!$I$40:$I$783,СВЦЭМ!$A$40:$A$783,$A300,СВЦЭМ!$B$39:$B$789,M$296)+'СЕТ СН'!$F$13</f>
        <v>#VALUE!</v>
      </c>
      <c r="N300" s="36" t="e">
        <f ca="1">SUMIFS(СВЦЭМ!$I$40:$I$783,СВЦЭМ!$A$40:$A$783,$A300,СВЦЭМ!$B$39:$B$789,N$296)+'СЕТ СН'!$F$13</f>
        <v>#VALUE!</v>
      </c>
      <c r="O300" s="36" t="e">
        <f ca="1">SUMIFS(СВЦЭМ!$I$40:$I$783,СВЦЭМ!$A$40:$A$783,$A300,СВЦЭМ!$B$39:$B$789,O$296)+'СЕТ СН'!$F$13</f>
        <v>#VALUE!</v>
      </c>
      <c r="P300" s="36" t="e">
        <f ca="1">SUMIFS(СВЦЭМ!$I$40:$I$783,СВЦЭМ!$A$40:$A$783,$A300,СВЦЭМ!$B$39:$B$789,P$296)+'СЕТ СН'!$F$13</f>
        <v>#VALUE!</v>
      </c>
      <c r="Q300" s="36" t="e">
        <f ca="1">SUMIFS(СВЦЭМ!$I$40:$I$783,СВЦЭМ!$A$40:$A$783,$A300,СВЦЭМ!$B$39:$B$789,Q$296)+'СЕТ СН'!$F$13</f>
        <v>#VALUE!</v>
      </c>
      <c r="R300" s="36" t="e">
        <f ca="1">SUMIFS(СВЦЭМ!$I$40:$I$783,СВЦЭМ!$A$40:$A$783,$A300,СВЦЭМ!$B$39:$B$789,R$296)+'СЕТ СН'!$F$13</f>
        <v>#VALUE!</v>
      </c>
      <c r="S300" s="36" t="e">
        <f ca="1">SUMIFS(СВЦЭМ!$I$40:$I$783,СВЦЭМ!$A$40:$A$783,$A300,СВЦЭМ!$B$39:$B$789,S$296)+'СЕТ СН'!$F$13</f>
        <v>#VALUE!</v>
      </c>
      <c r="T300" s="36" t="e">
        <f ca="1">SUMIFS(СВЦЭМ!$I$40:$I$783,СВЦЭМ!$A$40:$A$783,$A300,СВЦЭМ!$B$39:$B$789,T$296)+'СЕТ СН'!$F$13</f>
        <v>#VALUE!</v>
      </c>
      <c r="U300" s="36" t="e">
        <f ca="1">SUMIFS(СВЦЭМ!$I$40:$I$783,СВЦЭМ!$A$40:$A$783,$A300,СВЦЭМ!$B$39:$B$789,U$296)+'СЕТ СН'!$F$13</f>
        <v>#VALUE!</v>
      </c>
      <c r="V300" s="36" t="e">
        <f ca="1">SUMIFS(СВЦЭМ!$I$40:$I$783,СВЦЭМ!$A$40:$A$783,$A300,СВЦЭМ!$B$39:$B$789,V$296)+'СЕТ СН'!$F$13</f>
        <v>#VALUE!</v>
      </c>
      <c r="W300" s="36" t="e">
        <f ca="1">SUMIFS(СВЦЭМ!$I$40:$I$783,СВЦЭМ!$A$40:$A$783,$A300,СВЦЭМ!$B$39:$B$789,W$296)+'СЕТ СН'!$F$13</f>
        <v>#VALUE!</v>
      </c>
      <c r="X300" s="36" t="e">
        <f ca="1">SUMIFS(СВЦЭМ!$I$40:$I$783,СВЦЭМ!$A$40:$A$783,$A300,СВЦЭМ!$B$39:$B$789,X$296)+'СЕТ СН'!$F$13</f>
        <v>#VALUE!</v>
      </c>
      <c r="Y300" s="36" t="e">
        <f ca="1">SUMIFS(СВЦЭМ!$I$40:$I$783,СВЦЭМ!$A$40:$A$783,$A300,СВЦЭМ!$B$39:$B$789,Y$296)+'СЕТ СН'!$F$13</f>
        <v>#VALUE!</v>
      </c>
    </row>
    <row r="301" spans="1:27" ht="15.75" hidden="1" x14ac:dyDescent="0.2">
      <c r="A301" s="35">
        <f t="shared" si="8"/>
        <v>45631</v>
      </c>
      <c r="B301" s="36" t="e">
        <f ca="1">SUMIFS(СВЦЭМ!$I$40:$I$783,СВЦЭМ!$A$40:$A$783,$A301,СВЦЭМ!$B$39:$B$789,B$296)+'СЕТ СН'!$F$13</f>
        <v>#VALUE!</v>
      </c>
      <c r="C301" s="36" t="e">
        <f ca="1">SUMIFS(СВЦЭМ!$I$40:$I$783,СВЦЭМ!$A$40:$A$783,$A301,СВЦЭМ!$B$39:$B$789,C$296)+'СЕТ СН'!$F$13</f>
        <v>#VALUE!</v>
      </c>
      <c r="D301" s="36" t="e">
        <f ca="1">SUMIFS(СВЦЭМ!$I$40:$I$783,СВЦЭМ!$A$40:$A$783,$A301,СВЦЭМ!$B$39:$B$789,D$296)+'СЕТ СН'!$F$13</f>
        <v>#VALUE!</v>
      </c>
      <c r="E301" s="36" t="e">
        <f ca="1">SUMIFS(СВЦЭМ!$I$40:$I$783,СВЦЭМ!$A$40:$A$783,$A301,СВЦЭМ!$B$39:$B$789,E$296)+'СЕТ СН'!$F$13</f>
        <v>#VALUE!</v>
      </c>
      <c r="F301" s="36" t="e">
        <f ca="1">SUMIFS(СВЦЭМ!$I$40:$I$783,СВЦЭМ!$A$40:$A$783,$A301,СВЦЭМ!$B$39:$B$789,F$296)+'СЕТ СН'!$F$13</f>
        <v>#VALUE!</v>
      </c>
      <c r="G301" s="36" t="e">
        <f ca="1">SUMIFS(СВЦЭМ!$I$40:$I$783,СВЦЭМ!$A$40:$A$783,$A301,СВЦЭМ!$B$39:$B$789,G$296)+'СЕТ СН'!$F$13</f>
        <v>#VALUE!</v>
      </c>
      <c r="H301" s="36" t="e">
        <f ca="1">SUMIFS(СВЦЭМ!$I$40:$I$783,СВЦЭМ!$A$40:$A$783,$A301,СВЦЭМ!$B$39:$B$789,H$296)+'СЕТ СН'!$F$13</f>
        <v>#VALUE!</v>
      </c>
      <c r="I301" s="36" t="e">
        <f ca="1">SUMIFS(СВЦЭМ!$I$40:$I$783,СВЦЭМ!$A$40:$A$783,$A301,СВЦЭМ!$B$39:$B$789,I$296)+'СЕТ СН'!$F$13</f>
        <v>#VALUE!</v>
      </c>
      <c r="J301" s="36" t="e">
        <f ca="1">SUMIFS(СВЦЭМ!$I$40:$I$783,СВЦЭМ!$A$40:$A$783,$A301,СВЦЭМ!$B$39:$B$789,J$296)+'СЕТ СН'!$F$13</f>
        <v>#VALUE!</v>
      </c>
      <c r="K301" s="36" t="e">
        <f ca="1">SUMIFS(СВЦЭМ!$I$40:$I$783,СВЦЭМ!$A$40:$A$783,$A301,СВЦЭМ!$B$39:$B$789,K$296)+'СЕТ СН'!$F$13</f>
        <v>#VALUE!</v>
      </c>
      <c r="L301" s="36" t="e">
        <f ca="1">SUMIFS(СВЦЭМ!$I$40:$I$783,СВЦЭМ!$A$40:$A$783,$A301,СВЦЭМ!$B$39:$B$789,L$296)+'СЕТ СН'!$F$13</f>
        <v>#VALUE!</v>
      </c>
      <c r="M301" s="36" t="e">
        <f ca="1">SUMIFS(СВЦЭМ!$I$40:$I$783,СВЦЭМ!$A$40:$A$783,$A301,СВЦЭМ!$B$39:$B$789,M$296)+'СЕТ СН'!$F$13</f>
        <v>#VALUE!</v>
      </c>
      <c r="N301" s="36" t="e">
        <f ca="1">SUMIFS(СВЦЭМ!$I$40:$I$783,СВЦЭМ!$A$40:$A$783,$A301,СВЦЭМ!$B$39:$B$789,N$296)+'СЕТ СН'!$F$13</f>
        <v>#VALUE!</v>
      </c>
      <c r="O301" s="36" t="e">
        <f ca="1">SUMIFS(СВЦЭМ!$I$40:$I$783,СВЦЭМ!$A$40:$A$783,$A301,СВЦЭМ!$B$39:$B$789,O$296)+'СЕТ СН'!$F$13</f>
        <v>#VALUE!</v>
      </c>
      <c r="P301" s="36" t="e">
        <f ca="1">SUMIFS(СВЦЭМ!$I$40:$I$783,СВЦЭМ!$A$40:$A$783,$A301,СВЦЭМ!$B$39:$B$789,P$296)+'СЕТ СН'!$F$13</f>
        <v>#VALUE!</v>
      </c>
      <c r="Q301" s="36" t="e">
        <f ca="1">SUMIFS(СВЦЭМ!$I$40:$I$783,СВЦЭМ!$A$40:$A$783,$A301,СВЦЭМ!$B$39:$B$789,Q$296)+'СЕТ СН'!$F$13</f>
        <v>#VALUE!</v>
      </c>
      <c r="R301" s="36" t="e">
        <f ca="1">SUMIFS(СВЦЭМ!$I$40:$I$783,СВЦЭМ!$A$40:$A$783,$A301,СВЦЭМ!$B$39:$B$789,R$296)+'СЕТ СН'!$F$13</f>
        <v>#VALUE!</v>
      </c>
      <c r="S301" s="36" t="e">
        <f ca="1">SUMIFS(СВЦЭМ!$I$40:$I$783,СВЦЭМ!$A$40:$A$783,$A301,СВЦЭМ!$B$39:$B$789,S$296)+'СЕТ СН'!$F$13</f>
        <v>#VALUE!</v>
      </c>
      <c r="T301" s="36" t="e">
        <f ca="1">SUMIFS(СВЦЭМ!$I$40:$I$783,СВЦЭМ!$A$40:$A$783,$A301,СВЦЭМ!$B$39:$B$789,T$296)+'СЕТ СН'!$F$13</f>
        <v>#VALUE!</v>
      </c>
      <c r="U301" s="36" t="e">
        <f ca="1">SUMIFS(СВЦЭМ!$I$40:$I$783,СВЦЭМ!$A$40:$A$783,$A301,СВЦЭМ!$B$39:$B$789,U$296)+'СЕТ СН'!$F$13</f>
        <v>#VALUE!</v>
      </c>
      <c r="V301" s="36" t="e">
        <f ca="1">SUMIFS(СВЦЭМ!$I$40:$I$783,СВЦЭМ!$A$40:$A$783,$A301,СВЦЭМ!$B$39:$B$789,V$296)+'СЕТ СН'!$F$13</f>
        <v>#VALUE!</v>
      </c>
      <c r="W301" s="36" t="e">
        <f ca="1">SUMIFS(СВЦЭМ!$I$40:$I$783,СВЦЭМ!$A$40:$A$783,$A301,СВЦЭМ!$B$39:$B$789,W$296)+'СЕТ СН'!$F$13</f>
        <v>#VALUE!</v>
      </c>
      <c r="X301" s="36" t="e">
        <f ca="1">SUMIFS(СВЦЭМ!$I$40:$I$783,СВЦЭМ!$A$40:$A$783,$A301,СВЦЭМ!$B$39:$B$789,X$296)+'СЕТ СН'!$F$13</f>
        <v>#VALUE!</v>
      </c>
      <c r="Y301" s="36" t="e">
        <f ca="1">SUMIFS(СВЦЭМ!$I$40:$I$783,СВЦЭМ!$A$40:$A$783,$A301,СВЦЭМ!$B$39:$B$789,Y$296)+'СЕТ СН'!$F$13</f>
        <v>#VALUE!</v>
      </c>
    </row>
    <row r="302" spans="1:27" ht="15.75" hidden="1" x14ac:dyDescent="0.2">
      <c r="A302" s="35">
        <f t="shared" si="8"/>
        <v>45632</v>
      </c>
      <c r="B302" s="36" t="e">
        <f ca="1">SUMIFS(СВЦЭМ!$I$40:$I$783,СВЦЭМ!$A$40:$A$783,$A302,СВЦЭМ!$B$39:$B$789,B$296)+'СЕТ СН'!$F$13</f>
        <v>#VALUE!</v>
      </c>
      <c r="C302" s="36" t="e">
        <f ca="1">SUMIFS(СВЦЭМ!$I$40:$I$783,СВЦЭМ!$A$40:$A$783,$A302,СВЦЭМ!$B$39:$B$789,C$296)+'СЕТ СН'!$F$13</f>
        <v>#VALUE!</v>
      </c>
      <c r="D302" s="36" t="e">
        <f ca="1">SUMIFS(СВЦЭМ!$I$40:$I$783,СВЦЭМ!$A$40:$A$783,$A302,СВЦЭМ!$B$39:$B$789,D$296)+'СЕТ СН'!$F$13</f>
        <v>#VALUE!</v>
      </c>
      <c r="E302" s="36" t="e">
        <f ca="1">SUMIFS(СВЦЭМ!$I$40:$I$783,СВЦЭМ!$A$40:$A$783,$A302,СВЦЭМ!$B$39:$B$789,E$296)+'СЕТ СН'!$F$13</f>
        <v>#VALUE!</v>
      </c>
      <c r="F302" s="36" t="e">
        <f ca="1">SUMIFS(СВЦЭМ!$I$40:$I$783,СВЦЭМ!$A$40:$A$783,$A302,СВЦЭМ!$B$39:$B$789,F$296)+'СЕТ СН'!$F$13</f>
        <v>#VALUE!</v>
      </c>
      <c r="G302" s="36" t="e">
        <f ca="1">SUMIFS(СВЦЭМ!$I$40:$I$783,СВЦЭМ!$A$40:$A$783,$A302,СВЦЭМ!$B$39:$B$789,G$296)+'СЕТ СН'!$F$13</f>
        <v>#VALUE!</v>
      </c>
      <c r="H302" s="36" t="e">
        <f ca="1">SUMIFS(СВЦЭМ!$I$40:$I$783,СВЦЭМ!$A$40:$A$783,$A302,СВЦЭМ!$B$39:$B$789,H$296)+'СЕТ СН'!$F$13</f>
        <v>#VALUE!</v>
      </c>
      <c r="I302" s="36" t="e">
        <f ca="1">SUMIFS(СВЦЭМ!$I$40:$I$783,СВЦЭМ!$A$40:$A$783,$A302,СВЦЭМ!$B$39:$B$789,I$296)+'СЕТ СН'!$F$13</f>
        <v>#VALUE!</v>
      </c>
      <c r="J302" s="36" t="e">
        <f ca="1">SUMIFS(СВЦЭМ!$I$40:$I$783,СВЦЭМ!$A$40:$A$783,$A302,СВЦЭМ!$B$39:$B$789,J$296)+'СЕТ СН'!$F$13</f>
        <v>#VALUE!</v>
      </c>
      <c r="K302" s="36" t="e">
        <f ca="1">SUMIFS(СВЦЭМ!$I$40:$I$783,СВЦЭМ!$A$40:$A$783,$A302,СВЦЭМ!$B$39:$B$789,K$296)+'СЕТ СН'!$F$13</f>
        <v>#VALUE!</v>
      </c>
      <c r="L302" s="36" t="e">
        <f ca="1">SUMIFS(СВЦЭМ!$I$40:$I$783,СВЦЭМ!$A$40:$A$783,$A302,СВЦЭМ!$B$39:$B$789,L$296)+'СЕТ СН'!$F$13</f>
        <v>#VALUE!</v>
      </c>
      <c r="M302" s="36" t="e">
        <f ca="1">SUMIFS(СВЦЭМ!$I$40:$I$783,СВЦЭМ!$A$40:$A$783,$A302,СВЦЭМ!$B$39:$B$789,M$296)+'СЕТ СН'!$F$13</f>
        <v>#VALUE!</v>
      </c>
      <c r="N302" s="36" t="e">
        <f ca="1">SUMIFS(СВЦЭМ!$I$40:$I$783,СВЦЭМ!$A$40:$A$783,$A302,СВЦЭМ!$B$39:$B$789,N$296)+'СЕТ СН'!$F$13</f>
        <v>#VALUE!</v>
      </c>
      <c r="O302" s="36" t="e">
        <f ca="1">SUMIFS(СВЦЭМ!$I$40:$I$783,СВЦЭМ!$A$40:$A$783,$A302,СВЦЭМ!$B$39:$B$789,O$296)+'СЕТ СН'!$F$13</f>
        <v>#VALUE!</v>
      </c>
      <c r="P302" s="36" t="e">
        <f ca="1">SUMIFS(СВЦЭМ!$I$40:$I$783,СВЦЭМ!$A$40:$A$783,$A302,СВЦЭМ!$B$39:$B$789,P$296)+'СЕТ СН'!$F$13</f>
        <v>#VALUE!</v>
      </c>
      <c r="Q302" s="36" t="e">
        <f ca="1">SUMIFS(СВЦЭМ!$I$40:$I$783,СВЦЭМ!$A$40:$A$783,$A302,СВЦЭМ!$B$39:$B$789,Q$296)+'СЕТ СН'!$F$13</f>
        <v>#VALUE!</v>
      </c>
      <c r="R302" s="36" t="e">
        <f ca="1">SUMIFS(СВЦЭМ!$I$40:$I$783,СВЦЭМ!$A$40:$A$783,$A302,СВЦЭМ!$B$39:$B$789,R$296)+'СЕТ СН'!$F$13</f>
        <v>#VALUE!</v>
      </c>
      <c r="S302" s="36" t="e">
        <f ca="1">SUMIFS(СВЦЭМ!$I$40:$I$783,СВЦЭМ!$A$40:$A$783,$A302,СВЦЭМ!$B$39:$B$789,S$296)+'СЕТ СН'!$F$13</f>
        <v>#VALUE!</v>
      </c>
      <c r="T302" s="36" t="e">
        <f ca="1">SUMIFS(СВЦЭМ!$I$40:$I$783,СВЦЭМ!$A$40:$A$783,$A302,СВЦЭМ!$B$39:$B$789,T$296)+'СЕТ СН'!$F$13</f>
        <v>#VALUE!</v>
      </c>
      <c r="U302" s="36" t="e">
        <f ca="1">SUMIFS(СВЦЭМ!$I$40:$I$783,СВЦЭМ!$A$40:$A$783,$A302,СВЦЭМ!$B$39:$B$789,U$296)+'СЕТ СН'!$F$13</f>
        <v>#VALUE!</v>
      </c>
      <c r="V302" s="36" t="e">
        <f ca="1">SUMIFS(СВЦЭМ!$I$40:$I$783,СВЦЭМ!$A$40:$A$783,$A302,СВЦЭМ!$B$39:$B$789,V$296)+'СЕТ СН'!$F$13</f>
        <v>#VALUE!</v>
      </c>
      <c r="W302" s="36" t="e">
        <f ca="1">SUMIFS(СВЦЭМ!$I$40:$I$783,СВЦЭМ!$A$40:$A$783,$A302,СВЦЭМ!$B$39:$B$789,W$296)+'СЕТ СН'!$F$13</f>
        <v>#VALUE!</v>
      </c>
      <c r="X302" s="36" t="e">
        <f ca="1">SUMIFS(СВЦЭМ!$I$40:$I$783,СВЦЭМ!$A$40:$A$783,$A302,СВЦЭМ!$B$39:$B$789,X$296)+'СЕТ СН'!$F$13</f>
        <v>#VALUE!</v>
      </c>
      <c r="Y302" s="36" t="e">
        <f ca="1">SUMIFS(СВЦЭМ!$I$40:$I$783,СВЦЭМ!$A$40:$A$783,$A302,СВЦЭМ!$B$39:$B$789,Y$296)+'СЕТ СН'!$F$13</f>
        <v>#VALUE!</v>
      </c>
    </row>
    <row r="303" spans="1:27" ht="15.75" hidden="1" x14ac:dyDescent="0.2">
      <c r="A303" s="35">
        <f t="shared" si="8"/>
        <v>45633</v>
      </c>
      <c r="B303" s="36" t="e">
        <f ca="1">SUMIFS(СВЦЭМ!$I$40:$I$783,СВЦЭМ!$A$40:$A$783,$A303,СВЦЭМ!$B$39:$B$789,B$296)+'СЕТ СН'!$F$13</f>
        <v>#VALUE!</v>
      </c>
      <c r="C303" s="36" t="e">
        <f ca="1">SUMIFS(СВЦЭМ!$I$40:$I$783,СВЦЭМ!$A$40:$A$783,$A303,СВЦЭМ!$B$39:$B$789,C$296)+'СЕТ СН'!$F$13</f>
        <v>#VALUE!</v>
      </c>
      <c r="D303" s="36" t="e">
        <f ca="1">SUMIFS(СВЦЭМ!$I$40:$I$783,СВЦЭМ!$A$40:$A$783,$A303,СВЦЭМ!$B$39:$B$789,D$296)+'СЕТ СН'!$F$13</f>
        <v>#VALUE!</v>
      </c>
      <c r="E303" s="36" t="e">
        <f ca="1">SUMIFS(СВЦЭМ!$I$40:$I$783,СВЦЭМ!$A$40:$A$783,$A303,СВЦЭМ!$B$39:$B$789,E$296)+'СЕТ СН'!$F$13</f>
        <v>#VALUE!</v>
      </c>
      <c r="F303" s="36" t="e">
        <f ca="1">SUMIFS(СВЦЭМ!$I$40:$I$783,СВЦЭМ!$A$40:$A$783,$A303,СВЦЭМ!$B$39:$B$789,F$296)+'СЕТ СН'!$F$13</f>
        <v>#VALUE!</v>
      </c>
      <c r="G303" s="36" t="e">
        <f ca="1">SUMIFS(СВЦЭМ!$I$40:$I$783,СВЦЭМ!$A$40:$A$783,$A303,СВЦЭМ!$B$39:$B$789,G$296)+'СЕТ СН'!$F$13</f>
        <v>#VALUE!</v>
      </c>
      <c r="H303" s="36" t="e">
        <f ca="1">SUMIFS(СВЦЭМ!$I$40:$I$783,СВЦЭМ!$A$40:$A$783,$A303,СВЦЭМ!$B$39:$B$789,H$296)+'СЕТ СН'!$F$13</f>
        <v>#VALUE!</v>
      </c>
      <c r="I303" s="36" t="e">
        <f ca="1">SUMIFS(СВЦЭМ!$I$40:$I$783,СВЦЭМ!$A$40:$A$783,$A303,СВЦЭМ!$B$39:$B$789,I$296)+'СЕТ СН'!$F$13</f>
        <v>#VALUE!</v>
      </c>
      <c r="J303" s="36" t="e">
        <f ca="1">SUMIFS(СВЦЭМ!$I$40:$I$783,СВЦЭМ!$A$40:$A$783,$A303,СВЦЭМ!$B$39:$B$789,J$296)+'СЕТ СН'!$F$13</f>
        <v>#VALUE!</v>
      </c>
      <c r="K303" s="36" t="e">
        <f ca="1">SUMIFS(СВЦЭМ!$I$40:$I$783,СВЦЭМ!$A$40:$A$783,$A303,СВЦЭМ!$B$39:$B$789,K$296)+'СЕТ СН'!$F$13</f>
        <v>#VALUE!</v>
      </c>
      <c r="L303" s="36" t="e">
        <f ca="1">SUMIFS(СВЦЭМ!$I$40:$I$783,СВЦЭМ!$A$40:$A$783,$A303,СВЦЭМ!$B$39:$B$789,L$296)+'СЕТ СН'!$F$13</f>
        <v>#VALUE!</v>
      </c>
      <c r="M303" s="36" t="e">
        <f ca="1">SUMIFS(СВЦЭМ!$I$40:$I$783,СВЦЭМ!$A$40:$A$783,$A303,СВЦЭМ!$B$39:$B$789,M$296)+'СЕТ СН'!$F$13</f>
        <v>#VALUE!</v>
      </c>
      <c r="N303" s="36" t="e">
        <f ca="1">SUMIFS(СВЦЭМ!$I$40:$I$783,СВЦЭМ!$A$40:$A$783,$A303,СВЦЭМ!$B$39:$B$789,N$296)+'СЕТ СН'!$F$13</f>
        <v>#VALUE!</v>
      </c>
      <c r="O303" s="36" t="e">
        <f ca="1">SUMIFS(СВЦЭМ!$I$40:$I$783,СВЦЭМ!$A$40:$A$783,$A303,СВЦЭМ!$B$39:$B$789,O$296)+'СЕТ СН'!$F$13</f>
        <v>#VALUE!</v>
      </c>
      <c r="P303" s="36" t="e">
        <f ca="1">SUMIFS(СВЦЭМ!$I$40:$I$783,СВЦЭМ!$A$40:$A$783,$A303,СВЦЭМ!$B$39:$B$789,P$296)+'СЕТ СН'!$F$13</f>
        <v>#VALUE!</v>
      </c>
      <c r="Q303" s="36" t="e">
        <f ca="1">SUMIFS(СВЦЭМ!$I$40:$I$783,СВЦЭМ!$A$40:$A$783,$A303,СВЦЭМ!$B$39:$B$789,Q$296)+'СЕТ СН'!$F$13</f>
        <v>#VALUE!</v>
      </c>
      <c r="R303" s="36" t="e">
        <f ca="1">SUMIFS(СВЦЭМ!$I$40:$I$783,СВЦЭМ!$A$40:$A$783,$A303,СВЦЭМ!$B$39:$B$789,R$296)+'СЕТ СН'!$F$13</f>
        <v>#VALUE!</v>
      </c>
      <c r="S303" s="36" t="e">
        <f ca="1">SUMIFS(СВЦЭМ!$I$40:$I$783,СВЦЭМ!$A$40:$A$783,$A303,СВЦЭМ!$B$39:$B$789,S$296)+'СЕТ СН'!$F$13</f>
        <v>#VALUE!</v>
      </c>
      <c r="T303" s="36" t="e">
        <f ca="1">SUMIFS(СВЦЭМ!$I$40:$I$783,СВЦЭМ!$A$40:$A$783,$A303,СВЦЭМ!$B$39:$B$789,T$296)+'СЕТ СН'!$F$13</f>
        <v>#VALUE!</v>
      </c>
      <c r="U303" s="36" t="e">
        <f ca="1">SUMIFS(СВЦЭМ!$I$40:$I$783,СВЦЭМ!$A$40:$A$783,$A303,СВЦЭМ!$B$39:$B$789,U$296)+'СЕТ СН'!$F$13</f>
        <v>#VALUE!</v>
      </c>
      <c r="V303" s="36" t="e">
        <f ca="1">SUMIFS(СВЦЭМ!$I$40:$I$783,СВЦЭМ!$A$40:$A$783,$A303,СВЦЭМ!$B$39:$B$789,V$296)+'СЕТ СН'!$F$13</f>
        <v>#VALUE!</v>
      </c>
      <c r="W303" s="36" t="e">
        <f ca="1">SUMIFS(СВЦЭМ!$I$40:$I$783,СВЦЭМ!$A$40:$A$783,$A303,СВЦЭМ!$B$39:$B$789,W$296)+'СЕТ СН'!$F$13</f>
        <v>#VALUE!</v>
      </c>
      <c r="X303" s="36" t="e">
        <f ca="1">SUMIFS(СВЦЭМ!$I$40:$I$783,СВЦЭМ!$A$40:$A$783,$A303,СВЦЭМ!$B$39:$B$789,X$296)+'СЕТ СН'!$F$13</f>
        <v>#VALUE!</v>
      </c>
      <c r="Y303" s="36" t="e">
        <f ca="1">SUMIFS(СВЦЭМ!$I$40:$I$783,СВЦЭМ!$A$40:$A$783,$A303,СВЦЭМ!$B$39:$B$789,Y$296)+'СЕТ СН'!$F$13</f>
        <v>#VALUE!</v>
      </c>
    </row>
    <row r="304" spans="1:27" ht="15.75" hidden="1" x14ac:dyDescent="0.2">
      <c r="A304" s="35">
        <f t="shared" si="8"/>
        <v>45634</v>
      </c>
      <c r="B304" s="36" t="e">
        <f ca="1">SUMIFS(СВЦЭМ!$I$40:$I$783,СВЦЭМ!$A$40:$A$783,$A304,СВЦЭМ!$B$39:$B$789,B$296)+'СЕТ СН'!$F$13</f>
        <v>#VALUE!</v>
      </c>
      <c r="C304" s="36" t="e">
        <f ca="1">SUMIFS(СВЦЭМ!$I$40:$I$783,СВЦЭМ!$A$40:$A$783,$A304,СВЦЭМ!$B$39:$B$789,C$296)+'СЕТ СН'!$F$13</f>
        <v>#VALUE!</v>
      </c>
      <c r="D304" s="36" t="e">
        <f ca="1">SUMIFS(СВЦЭМ!$I$40:$I$783,СВЦЭМ!$A$40:$A$783,$A304,СВЦЭМ!$B$39:$B$789,D$296)+'СЕТ СН'!$F$13</f>
        <v>#VALUE!</v>
      </c>
      <c r="E304" s="36" t="e">
        <f ca="1">SUMIFS(СВЦЭМ!$I$40:$I$783,СВЦЭМ!$A$40:$A$783,$A304,СВЦЭМ!$B$39:$B$789,E$296)+'СЕТ СН'!$F$13</f>
        <v>#VALUE!</v>
      </c>
      <c r="F304" s="36" t="e">
        <f ca="1">SUMIFS(СВЦЭМ!$I$40:$I$783,СВЦЭМ!$A$40:$A$783,$A304,СВЦЭМ!$B$39:$B$789,F$296)+'СЕТ СН'!$F$13</f>
        <v>#VALUE!</v>
      </c>
      <c r="G304" s="36" t="e">
        <f ca="1">SUMIFS(СВЦЭМ!$I$40:$I$783,СВЦЭМ!$A$40:$A$783,$A304,СВЦЭМ!$B$39:$B$789,G$296)+'СЕТ СН'!$F$13</f>
        <v>#VALUE!</v>
      </c>
      <c r="H304" s="36" t="e">
        <f ca="1">SUMIFS(СВЦЭМ!$I$40:$I$783,СВЦЭМ!$A$40:$A$783,$A304,СВЦЭМ!$B$39:$B$789,H$296)+'СЕТ СН'!$F$13</f>
        <v>#VALUE!</v>
      </c>
      <c r="I304" s="36" t="e">
        <f ca="1">SUMIFS(СВЦЭМ!$I$40:$I$783,СВЦЭМ!$A$40:$A$783,$A304,СВЦЭМ!$B$39:$B$789,I$296)+'СЕТ СН'!$F$13</f>
        <v>#VALUE!</v>
      </c>
      <c r="J304" s="36" t="e">
        <f ca="1">SUMIFS(СВЦЭМ!$I$40:$I$783,СВЦЭМ!$A$40:$A$783,$A304,СВЦЭМ!$B$39:$B$789,J$296)+'СЕТ СН'!$F$13</f>
        <v>#VALUE!</v>
      </c>
      <c r="K304" s="36" t="e">
        <f ca="1">SUMIFS(СВЦЭМ!$I$40:$I$783,СВЦЭМ!$A$40:$A$783,$A304,СВЦЭМ!$B$39:$B$789,K$296)+'СЕТ СН'!$F$13</f>
        <v>#VALUE!</v>
      </c>
      <c r="L304" s="36" t="e">
        <f ca="1">SUMIFS(СВЦЭМ!$I$40:$I$783,СВЦЭМ!$A$40:$A$783,$A304,СВЦЭМ!$B$39:$B$789,L$296)+'СЕТ СН'!$F$13</f>
        <v>#VALUE!</v>
      </c>
      <c r="M304" s="36" t="e">
        <f ca="1">SUMIFS(СВЦЭМ!$I$40:$I$783,СВЦЭМ!$A$40:$A$783,$A304,СВЦЭМ!$B$39:$B$789,M$296)+'СЕТ СН'!$F$13</f>
        <v>#VALUE!</v>
      </c>
      <c r="N304" s="36" t="e">
        <f ca="1">SUMIFS(СВЦЭМ!$I$40:$I$783,СВЦЭМ!$A$40:$A$783,$A304,СВЦЭМ!$B$39:$B$789,N$296)+'СЕТ СН'!$F$13</f>
        <v>#VALUE!</v>
      </c>
      <c r="O304" s="36" t="e">
        <f ca="1">SUMIFS(СВЦЭМ!$I$40:$I$783,СВЦЭМ!$A$40:$A$783,$A304,СВЦЭМ!$B$39:$B$789,O$296)+'СЕТ СН'!$F$13</f>
        <v>#VALUE!</v>
      </c>
      <c r="P304" s="36" t="e">
        <f ca="1">SUMIFS(СВЦЭМ!$I$40:$I$783,СВЦЭМ!$A$40:$A$783,$A304,СВЦЭМ!$B$39:$B$789,P$296)+'СЕТ СН'!$F$13</f>
        <v>#VALUE!</v>
      </c>
      <c r="Q304" s="36" t="e">
        <f ca="1">SUMIFS(СВЦЭМ!$I$40:$I$783,СВЦЭМ!$A$40:$A$783,$A304,СВЦЭМ!$B$39:$B$789,Q$296)+'СЕТ СН'!$F$13</f>
        <v>#VALUE!</v>
      </c>
      <c r="R304" s="36" t="e">
        <f ca="1">SUMIFS(СВЦЭМ!$I$40:$I$783,СВЦЭМ!$A$40:$A$783,$A304,СВЦЭМ!$B$39:$B$789,R$296)+'СЕТ СН'!$F$13</f>
        <v>#VALUE!</v>
      </c>
      <c r="S304" s="36" t="e">
        <f ca="1">SUMIFS(СВЦЭМ!$I$40:$I$783,СВЦЭМ!$A$40:$A$783,$A304,СВЦЭМ!$B$39:$B$789,S$296)+'СЕТ СН'!$F$13</f>
        <v>#VALUE!</v>
      </c>
      <c r="T304" s="36" t="e">
        <f ca="1">SUMIFS(СВЦЭМ!$I$40:$I$783,СВЦЭМ!$A$40:$A$783,$A304,СВЦЭМ!$B$39:$B$789,T$296)+'СЕТ СН'!$F$13</f>
        <v>#VALUE!</v>
      </c>
      <c r="U304" s="36" t="e">
        <f ca="1">SUMIFS(СВЦЭМ!$I$40:$I$783,СВЦЭМ!$A$40:$A$783,$A304,СВЦЭМ!$B$39:$B$789,U$296)+'СЕТ СН'!$F$13</f>
        <v>#VALUE!</v>
      </c>
      <c r="V304" s="36" t="e">
        <f ca="1">SUMIFS(СВЦЭМ!$I$40:$I$783,СВЦЭМ!$A$40:$A$783,$A304,СВЦЭМ!$B$39:$B$789,V$296)+'СЕТ СН'!$F$13</f>
        <v>#VALUE!</v>
      </c>
      <c r="W304" s="36" t="e">
        <f ca="1">SUMIFS(СВЦЭМ!$I$40:$I$783,СВЦЭМ!$A$40:$A$783,$A304,СВЦЭМ!$B$39:$B$789,W$296)+'СЕТ СН'!$F$13</f>
        <v>#VALUE!</v>
      </c>
      <c r="X304" s="36" t="e">
        <f ca="1">SUMIFS(СВЦЭМ!$I$40:$I$783,СВЦЭМ!$A$40:$A$783,$A304,СВЦЭМ!$B$39:$B$789,X$296)+'СЕТ СН'!$F$13</f>
        <v>#VALUE!</v>
      </c>
      <c r="Y304" s="36" t="e">
        <f ca="1">SUMIFS(СВЦЭМ!$I$40:$I$783,СВЦЭМ!$A$40:$A$783,$A304,СВЦЭМ!$B$39:$B$789,Y$296)+'СЕТ СН'!$F$13</f>
        <v>#VALUE!</v>
      </c>
    </row>
    <row r="305" spans="1:25" ht="15.75" hidden="1" x14ac:dyDescent="0.2">
      <c r="A305" s="35">
        <f t="shared" si="8"/>
        <v>45635</v>
      </c>
      <c r="B305" s="36" t="e">
        <f ca="1">SUMIFS(СВЦЭМ!$I$40:$I$783,СВЦЭМ!$A$40:$A$783,$A305,СВЦЭМ!$B$39:$B$789,B$296)+'СЕТ СН'!$F$13</f>
        <v>#VALUE!</v>
      </c>
      <c r="C305" s="36" t="e">
        <f ca="1">SUMIFS(СВЦЭМ!$I$40:$I$783,СВЦЭМ!$A$40:$A$783,$A305,СВЦЭМ!$B$39:$B$789,C$296)+'СЕТ СН'!$F$13</f>
        <v>#VALUE!</v>
      </c>
      <c r="D305" s="36" t="e">
        <f ca="1">SUMIFS(СВЦЭМ!$I$40:$I$783,СВЦЭМ!$A$40:$A$783,$A305,СВЦЭМ!$B$39:$B$789,D$296)+'СЕТ СН'!$F$13</f>
        <v>#VALUE!</v>
      </c>
      <c r="E305" s="36" t="e">
        <f ca="1">SUMIFS(СВЦЭМ!$I$40:$I$783,СВЦЭМ!$A$40:$A$783,$A305,СВЦЭМ!$B$39:$B$789,E$296)+'СЕТ СН'!$F$13</f>
        <v>#VALUE!</v>
      </c>
      <c r="F305" s="36" t="e">
        <f ca="1">SUMIFS(СВЦЭМ!$I$40:$I$783,СВЦЭМ!$A$40:$A$783,$A305,СВЦЭМ!$B$39:$B$789,F$296)+'СЕТ СН'!$F$13</f>
        <v>#VALUE!</v>
      </c>
      <c r="G305" s="36" t="e">
        <f ca="1">SUMIFS(СВЦЭМ!$I$40:$I$783,СВЦЭМ!$A$40:$A$783,$A305,СВЦЭМ!$B$39:$B$789,G$296)+'СЕТ СН'!$F$13</f>
        <v>#VALUE!</v>
      </c>
      <c r="H305" s="36" t="e">
        <f ca="1">SUMIFS(СВЦЭМ!$I$40:$I$783,СВЦЭМ!$A$40:$A$783,$A305,СВЦЭМ!$B$39:$B$789,H$296)+'СЕТ СН'!$F$13</f>
        <v>#VALUE!</v>
      </c>
      <c r="I305" s="36" t="e">
        <f ca="1">SUMIFS(СВЦЭМ!$I$40:$I$783,СВЦЭМ!$A$40:$A$783,$A305,СВЦЭМ!$B$39:$B$789,I$296)+'СЕТ СН'!$F$13</f>
        <v>#VALUE!</v>
      </c>
      <c r="J305" s="36" t="e">
        <f ca="1">SUMIFS(СВЦЭМ!$I$40:$I$783,СВЦЭМ!$A$40:$A$783,$A305,СВЦЭМ!$B$39:$B$789,J$296)+'СЕТ СН'!$F$13</f>
        <v>#VALUE!</v>
      </c>
      <c r="K305" s="36" t="e">
        <f ca="1">SUMIFS(СВЦЭМ!$I$40:$I$783,СВЦЭМ!$A$40:$A$783,$A305,СВЦЭМ!$B$39:$B$789,K$296)+'СЕТ СН'!$F$13</f>
        <v>#VALUE!</v>
      </c>
      <c r="L305" s="36" t="e">
        <f ca="1">SUMIFS(СВЦЭМ!$I$40:$I$783,СВЦЭМ!$A$40:$A$783,$A305,СВЦЭМ!$B$39:$B$789,L$296)+'СЕТ СН'!$F$13</f>
        <v>#VALUE!</v>
      </c>
      <c r="M305" s="36" t="e">
        <f ca="1">SUMIFS(СВЦЭМ!$I$40:$I$783,СВЦЭМ!$A$40:$A$783,$A305,СВЦЭМ!$B$39:$B$789,M$296)+'СЕТ СН'!$F$13</f>
        <v>#VALUE!</v>
      </c>
      <c r="N305" s="36" t="e">
        <f ca="1">SUMIFS(СВЦЭМ!$I$40:$I$783,СВЦЭМ!$A$40:$A$783,$A305,СВЦЭМ!$B$39:$B$789,N$296)+'СЕТ СН'!$F$13</f>
        <v>#VALUE!</v>
      </c>
      <c r="O305" s="36" t="e">
        <f ca="1">SUMIFS(СВЦЭМ!$I$40:$I$783,СВЦЭМ!$A$40:$A$783,$A305,СВЦЭМ!$B$39:$B$789,O$296)+'СЕТ СН'!$F$13</f>
        <v>#VALUE!</v>
      </c>
      <c r="P305" s="36" t="e">
        <f ca="1">SUMIFS(СВЦЭМ!$I$40:$I$783,СВЦЭМ!$A$40:$A$783,$A305,СВЦЭМ!$B$39:$B$789,P$296)+'СЕТ СН'!$F$13</f>
        <v>#VALUE!</v>
      </c>
      <c r="Q305" s="36" t="e">
        <f ca="1">SUMIFS(СВЦЭМ!$I$40:$I$783,СВЦЭМ!$A$40:$A$783,$A305,СВЦЭМ!$B$39:$B$789,Q$296)+'СЕТ СН'!$F$13</f>
        <v>#VALUE!</v>
      </c>
      <c r="R305" s="36" t="e">
        <f ca="1">SUMIFS(СВЦЭМ!$I$40:$I$783,СВЦЭМ!$A$40:$A$783,$A305,СВЦЭМ!$B$39:$B$789,R$296)+'СЕТ СН'!$F$13</f>
        <v>#VALUE!</v>
      </c>
      <c r="S305" s="36" t="e">
        <f ca="1">SUMIFS(СВЦЭМ!$I$40:$I$783,СВЦЭМ!$A$40:$A$783,$A305,СВЦЭМ!$B$39:$B$789,S$296)+'СЕТ СН'!$F$13</f>
        <v>#VALUE!</v>
      </c>
      <c r="T305" s="36" t="e">
        <f ca="1">SUMIFS(СВЦЭМ!$I$40:$I$783,СВЦЭМ!$A$40:$A$783,$A305,СВЦЭМ!$B$39:$B$789,T$296)+'СЕТ СН'!$F$13</f>
        <v>#VALUE!</v>
      </c>
      <c r="U305" s="36" t="e">
        <f ca="1">SUMIFS(СВЦЭМ!$I$40:$I$783,СВЦЭМ!$A$40:$A$783,$A305,СВЦЭМ!$B$39:$B$789,U$296)+'СЕТ СН'!$F$13</f>
        <v>#VALUE!</v>
      </c>
      <c r="V305" s="36" t="e">
        <f ca="1">SUMIFS(СВЦЭМ!$I$40:$I$783,СВЦЭМ!$A$40:$A$783,$A305,СВЦЭМ!$B$39:$B$789,V$296)+'СЕТ СН'!$F$13</f>
        <v>#VALUE!</v>
      </c>
      <c r="W305" s="36" t="e">
        <f ca="1">SUMIFS(СВЦЭМ!$I$40:$I$783,СВЦЭМ!$A$40:$A$783,$A305,СВЦЭМ!$B$39:$B$789,W$296)+'СЕТ СН'!$F$13</f>
        <v>#VALUE!</v>
      </c>
      <c r="X305" s="36" t="e">
        <f ca="1">SUMIFS(СВЦЭМ!$I$40:$I$783,СВЦЭМ!$A$40:$A$783,$A305,СВЦЭМ!$B$39:$B$789,X$296)+'СЕТ СН'!$F$13</f>
        <v>#VALUE!</v>
      </c>
      <c r="Y305" s="36" t="e">
        <f ca="1">SUMIFS(СВЦЭМ!$I$40:$I$783,СВЦЭМ!$A$40:$A$783,$A305,СВЦЭМ!$B$39:$B$789,Y$296)+'СЕТ СН'!$F$13</f>
        <v>#VALUE!</v>
      </c>
    </row>
    <row r="306" spans="1:25" ht="15.75" hidden="1" x14ac:dyDescent="0.2">
      <c r="A306" s="35">
        <f t="shared" si="8"/>
        <v>45636</v>
      </c>
      <c r="B306" s="36" t="e">
        <f ca="1">SUMIFS(СВЦЭМ!$I$40:$I$783,СВЦЭМ!$A$40:$A$783,$A306,СВЦЭМ!$B$39:$B$789,B$296)+'СЕТ СН'!$F$13</f>
        <v>#VALUE!</v>
      </c>
      <c r="C306" s="36" t="e">
        <f ca="1">SUMIFS(СВЦЭМ!$I$40:$I$783,СВЦЭМ!$A$40:$A$783,$A306,СВЦЭМ!$B$39:$B$789,C$296)+'СЕТ СН'!$F$13</f>
        <v>#VALUE!</v>
      </c>
      <c r="D306" s="36" t="e">
        <f ca="1">SUMIFS(СВЦЭМ!$I$40:$I$783,СВЦЭМ!$A$40:$A$783,$A306,СВЦЭМ!$B$39:$B$789,D$296)+'СЕТ СН'!$F$13</f>
        <v>#VALUE!</v>
      </c>
      <c r="E306" s="36" t="e">
        <f ca="1">SUMIFS(СВЦЭМ!$I$40:$I$783,СВЦЭМ!$A$40:$A$783,$A306,СВЦЭМ!$B$39:$B$789,E$296)+'СЕТ СН'!$F$13</f>
        <v>#VALUE!</v>
      </c>
      <c r="F306" s="36" t="e">
        <f ca="1">SUMIFS(СВЦЭМ!$I$40:$I$783,СВЦЭМ!$A$40:$A$783,$A306,СВЦЭМ!$B$39:$B$789,F$296)+'СЕТ СН'!$F$13</f>
        <v>#VALUE!</v>
      </c>
      <c r="G306" s="36" t="e">
        <f ca="1">SUMIFS(СВЦЭМ!$I$40:$I$783,СВЦЭМ!$A$40:$A$783,$A306,СВЦЭМ!$B$39:$B$789,G$296)+'СЕТ СН'!$F$13</f>
        <v>#VALUE!</v>
      </c>
      <c r="H306" s="36" t="e">
        <f ca="1">SUMIFS(СВЦЭМ!$I$40:$I$783,СВЦЭМ!$A$40:$A$783,$A306,СВЦЭМ!$B$39:$B$789,H$296)+'СЕТ СН'!$F$13</f>
        <v>#VALUE!</v>
      </c>
      <c r="I306" s="36" t="e">
        <f ca="1">SUMIFS(СВЦЭМ!$I$40:$I$783,СВЦЭМ!$A$40:$A$783,$A306,СВЦЭМ!$B$39:$B$789,I$296)+'СЕТ СН'!$F$13</f>
        <v>#VALUE!</v>
      </c>
      <c r="J306" s="36" t="e">
        <f ca="1">SUMIFS(СВЦЭМ!$I$40:$I$783,СВЦЭМ!$A$40:$A$783,$A306,СВЦЭМ!$B$39:$B$789,J$296)+'СЕТ СН'!$F$13</f>
        <v>#VALUE!</v>
      </c>
      <c r="K306" s="36" t="e">
        <f ca="1">SUMIFS(СВЦЭМ!$I$40:$I$783,СВЦЭМ!$A$40:$A$783,$A306,СВЦЭМ!$B$39:$B$789,K$296)+'СЕТ СН'!$F$13</f>
        <v>#VALUE!</v>
      </c>
      <c r="L306" s="36" t="e">
        <f ca="1">SUMIFS(СВЦЭМ!$I$40:$I$783,СВЦЭМ!$A$40:$A$783,$A306,СВЦЭМ!$B$39:$B$789,L$296)+'СЕТ СН'!$F$13</f>
        <v>#VALUE!</v>
      </c>
      <c r="M306" s="36" t="e">
        <f ca="1">SUMIFS(СВЦЭМ!$I$40:$I$783,СВЦЭМ!$A$40:$A$783,$A306,СВЦЭМ!$B$39:$B$789,M$296)+'СЕТ СН'!$F$13</f>
        <v>#VALUE!</v>
      </c>
      <c r="N306" s="36" t="e">
        <f ca="1">SUMIFS(СВЦЭМ!$I$40:$I$783,СВЦЭМ!$A$40:$A$783,$A306,СВЦЭМ!$B$39:$B$789,N$296)+'СЕТ СН'!$F$13</f>
        <v>#VALUE!</v>
      </c>
      <c r="O306" s="36" t="e">
        <f ca="1">SUMIFS(СВЦЭМ!$I$40:$I$783,СВЦЭМ!$A$40:$A$783,$A306,СВЦЭМ!$B$39:$B$789,O$296)+'СЕТ СН'!$F$13</f>
        <v>#VALUE!</v>
      </c>
      <c r="P306" s="36" t="e">
        <f ca="1">SUMIFS(СВЦЭМ!$I$40:$I$783,СВЦЭМ!$A$40:$A$783,$A306,СВЦЭМ!$B$39:$B$789,P$296)+'СЕТ СН'!$F$13</f>
        <v>#VALUE!</v>
      </c>
      <c r="Q306" s="36" t="e">
        <f ca="1">SUMIFS(СВЦЭМ!$I$40:$I$783,СВЦЭМ!$A$40:$A$783,$A306,СВЦЭМ!$B$39:$B$789,Q$296)+'СЕТ СН'!$F$13</f>
        <v>#VALUE!</v>
      </c>
      <c r="R306" s="36" t="e">
        <f ca="1">SUMIFS(СВЦЭМ!$I$40:$I$783,СВЦЭМ!$A$40:$A$783,$A306,СВЦЭМ!$B$39:$B$789,R$296)+'СЕТ СН'!$F$13</f>
        <v>#VALUE!</v>
      </c>
      <c r="S306" s="36" t="e">
        <f ca="1">SUMIFS(СВЦЭМ!$I$40:$I$783,СВЦЭМ!$A$40:$A$783,$A306,СВЦЭМ!$B$39:$B$789,S$296)+'СЕТ СН'!$F$13</f>
        <v>#VALUE!</v>
      </c>
      <c r="T306" s="36" t="e">
        <f ca="1">SUMIFS(СВЦЭМ!$I$40:$I$783,СВЦЭМ!$A$40:$A$783,$A306,СВЦЭМ!$B$39:$B$789,T$296)+'СЕТ СН'!$F$13</f>
        <v>#VALUE!</v>
      </c>
      <c r="U306" s="36" t="e">
        <f ca="1">SUMIFS(СВЦЭМ!$I$40:$I$783,СВЦЭМ!$A$40:$A$783,$A306,СВЦЭМ!$B$39:$B$789,U$296)+'СЕТ СН'!$F$13</f>
        <v>#VALUE!</v>
      </c>
      <c r="V306" s="36" t="e">
        <f ca="1">SUMIFS(СВЦЭМ!$I$40:$I$783,СВЦЭМ!$A$40:$A$783,$A306,СВЦЭМ!$B$39:$B$789,V$296)+'СЕТ СН'!$F$13</f>
        <v>#VALUE!</v>
      </c>
      <c r="W306" s="36" t="e">
        <f ca="1">SUMIFS(СВЦЭМ!$I$40:$I$783,СВЦЭМ!$A$40:$A$783,$A306,СВЦЭМ!$B$39:$B$789,W$296)+'СЕТ СН'!$F$13</f>
        <v>#VALUE!</v>
      </c>
      <c r="X306" s="36" t="e">
        <f ca="1">SUMIFS(СВЦЭМ!$I$40:$I$783,СВЦЭМ!$A$40:$A$783,$A306,СВЦЭМ!$B$39:$B$789,X$296)+'СЕТ СН'!$F$13</f>
        <v>#VALUE!</v>
      </c>
      <c r="Y306" s="36" t="e">
        <f ca="1">SUMIFS(СВЦЭМ!$I$40:$I$783,СВЦЭМ!$A$40:$A$783,$A306,СВЦЭМ!$B$39:$B$789,Y$296)+'СЕТ СН'!$F$13</f>
        <v>#VALUE!</v>
      </c>
    </row>
    <row r="307" spans="1:25" ht="15.75" hidden="1" x14ac:dyDescent="0.2">
      <c r="A307" s="35">
        <f t="shared" si="8"/>
        <v>45637</v>
      </c>
      <c r="B307" s="36" t="e">
        <f ca="1">SUMIFS(СВЦЭМ!$I$40:$I$783,СВЦЭМ!$A$40:$A$783,$A307,СВЦЭМ!$B$39:$B$789,B$296)+'СЕТ СН'!$F$13</f>
        <v>#VALUE!</v>
      </c>
      <c r="C307" s="36" t="e">
        <f ca="1">SUMIFS(СВЦЭМ!$I$40:$I$783,СВЦЭМ!$A$40:$A$783,$A307,СВЦЭМ!$B$39:$B$789,C$296)+'СЕТ СН'!$F$13</f>
        <v>#VALUE!</v>
      </c>
      <c r="D307" s="36" t="e">
        <f ca="1">SUMIFS(СВЦЭМ!$I$40:$I$783,СВЦЭМ!$A$40:$A$783,$A307,СВЦЭМ!$B$39:$B$789,D$296)+'СЕТ СН'!$F$13</f>
        <v>#VALUE!</v>
      </c>
      <c r="E307" s="36" t="e">
        <f ca="1">SUMIFS(СВЦЭМ!$I$40:$I$783,СВЦЭМ!$A$40:$A$783,$A307,СВЦЭМ!$B$39:$B$789,E$296)+'СЕТ СН'!$F$13</f>
        <v>#VALUE!</v>
      </c>
      <c r="F307" s="36" t="e">
        <f ca="1">SUMIFS(СВЦЭМ!$I$40:$I$783,СВЦЭМ!$A$40:$A$783,$A307,СВЦЭМ!$B$39:$B$789,F$296)+'СЕТ СН'!$F$13</f>
        <v>#VALUE!</v>
      </c>
      <c r="G307" s="36" t="e">
        <f ca="1">SUMIFS(СВЦЭМ!$I$40:$I$783,СВЦЭМ!$A$40:$A$783,$A307,СВЦЭМ!$B$39:$B$789,G$296)+'СЕТ СН'!$F$13</f>
        <v>#VALUE!</v>
      </c>
      <c r="H307" s="36" t="e">
        <f ca="1">SUMIFS(СВЦЭМ!$I$40:$I$783,СВЦЭМ!$A$40:$A$783,$A307,СВЦЭМ!$B$39:$B$789,H$296)+'СЕТ СН'!$F$13</f>
        <v>#VALUE!</v>
      </c>
      <c r="I307" s="36" t="e">
        <f ca="1">SUMIFS(СВЦЭМ!$I$40:$I$783,СВЦЭМ!$A$40:$A$783,$A307,СВЦЭМ!$B$39:$B$789,I$296)+'СЕТ СН'!$F$13</f>
        <v>#VALUE!</v>
      </c>
      <c r="J307" s="36" t="e">
        <f ca="1">SUMIFS(СВЦЭМ!$I$40:$I$783,СВЦЭМ!$A$40:$A$783,$A307,СВЦЭМ!$B$39:$B$789,J$296)+'СЕТ СН'!$F$13</f>
        <v>#VALUE!</v>
      </c>
      <c r="K307" s="36" t="e">
        <f ca="1">SUMIFS(СВЦЭМ!$I$40:$I$783,СВЦЭМ!$A$40:$A$783,$A307,СВЦЭМ!$B$39:$B$789,K$296)+'СЕТ СН'!$F$13</f>
        <v>#VALUE!</v>
      </c>
      <c r="L307" s="36" t="e">
        <f ca="1">SUMIFS(СВЦЭМ!$I$40:$I$783,СВЦЭМ!$A$40:$A$783,$A307,СВЦЭМ!$B$39:$B$789,L$296)+'СЕТ СН'!$F$13</f>
        <v>#VALUE!</v>
      </c>
      <c r="M307" s="36" t="e">
        <f ca="1">SUMIFS(СВЦЭМ!$I$40:$I$783,СВЦЭМ!$A$40:$A$783,$A307,СВЦЭМ!$B$39:$B$789,M$296)+'СЕТ СН'!$F$13</f>
        <v>#VALUE!</v>
      </c>
      <c r="N307" s="36" t="e">
        <f ca="1">SUMIFS(СВЦЭМ!$I$40:$I$783,СВЦЭМ!$A$40:$A$783,$A307,СВЦЭМ!$B$39:$B$789,N$296)+'СЕТ СН'!$F$13</f>
        <v>#VALUE!</v>
      </c>
      <c r="O307" s="36" t="e">
        <f ca="1">SUMIFS(СВЦЭМ!$I$40:$I$783,СВЦЭМ!$A$40:$A$783,$A307,СВЦЭМ!$B$39:$B$789,O$296)+'СЕТ СН'!$F$13</f>
        <v>#VALUE!</v>
      </c>
      <c r="P307" s="36" t="e">
        <f ca="1">SUMIFS(СВЦЭМ!$I$40:$I$783,СВЦЭМ!$A$40:$A$783,$A307,СВЦЭМ!$B$39:$B$789,P$296)+'СЕТ СН'!$F$13</f>
        <v>#VALUE!</v>
      </c>
      <c r="Q307" s="36" t="e">
        <f ca="1">SUMIFS(СВЦЭМ!$I$40:$I$783,СВЦЭМ!$A$40:$A$783,$A307,СВЦЭМ!$B$39:$B$789,Q$296)+'СЕТ СН'!$F$13</f>
        <v>#VALUE!</v>
      </c>
      <c r="R307" s="36" t="e">
        <f ca="1">SUMIFS(СВЦЭМ!$I$40:$I$783,СВЦЭМ!$A$40:$A$783,$A307,СВЦЭМ!$B$39:$B$789,R$296)+'СЕТ СН'!$F$13</f>
        <v>#VALUE!</v>
      </c>
      <c r="S307" s="36" t="e">
        <f ca="1">SUMIFS(СВЦЭМ!$I$40:$I$783,СВЦЭМ!$A$40:$A$783,$A307,СВЦЭМ!$B$39:$B$789,S$296)+'СЕТ СН'!$F$13</f>
        <v>#VALUE!</v>
      </c>
      <c r="T307" s="36" t="e">
        <f ca="1">SUMIFS(СВЦЭМ!$I$40:$I$783,СВЦЭМ!$A$40:$A$783,$A307,СВЦЭМ!$B$39:$B$789,T$296)+'СЕТ СН'!$F$13</f>
        <v>#VALUE!</v>
      </c>
      <c r="U307" s="36" t="e">
        <f ca="1">SUMIFS(СВЦЭМ!$I$40:$I$783,СВЦЭМ!$A$40:$A$783,$A307,СВЦЭМ!$B$39:$B$789,U$296)+'СЕТ СН'!$F$13</f>
        <v>#VALUE!</v>
      </c>
      <c r="V307" s="36" t="e">
        <f ca="1">SUMIFS(СВЦЭМ!$I$40:$I$783,СВЦЭМ!$A$40:$A$783,$A307,СВЦЭМ!$B$39:$B$789,V$296)+'СЕТ СН'!$F$13</f>
        <v>#VALUE!</v>
      </c>
      <c r="W307" s="36" t="e">
        <f ca="1">SUMIFS(СВЦЭМ!$I$40:$I$783,СВЦЭМ!$A$40:$A$783,$A307,СВЦЭМ!$B$39:$B$789,W$296)+'СЕТ СН'!$F$13</f>
        <v>#VALUE!</v>
      </c>
      <c r="X307" s="36" t="e">
        <f ca="1">SUMIFS(СВЦЭМ!$I$40:$I$783,СВЦЭМ!$A$40:$A$783,$A307,СВЦЭМ!$B$39:$B$789,X$296)+'СЕТ СН'!$F$13</f>
        <v>#VALUE!</v>
      </c>
      <c r="Y307" s="36" t="e">
        <f ca="1">SUMIFS(СВЦЭМ!$I$40:$I$783,СВЦЭМ!$A$40:$A$783,$A307,СВЦЭМ!$B$39:$B$789,Y$296)+'СЕТ СН'!$F$13</f>
        <v>#VALUE!</v>
      </c>
    </row>
    <row r="308" spans="1:25" ht="15.75" hidden="1" x14ac:dyDescent="0.2">
      <c r="A308" s="35">
        <f t="shared" si="8"/>
        <v>45638</v>
      </c>
      <c r="B308" s="36" t="e">
        <f ca="1">SUMIFS(СВЦЭМ!$I$40:$I$783,СВЦЭМ!$A$40:$A$783,$A308,СВЦЭМ!$B$39:$B$789,B$296)+'СЕТ СН'!$F$13</f>
        <v>#VALUE!</v>
      </c>
      <c r="C308" s="36" t="e">
        <f ca="1">SUMIFS(СВЦЭМ!$I$40:$I$783,СВЦЭМ!$A$40:$A$783,$A308,СВЦЭМ!$B$39:$B$789,C$296)+'СЕТ СН'!$F$13</f>
        <v>#VALUE!</v>
      </c>
      <c r="D308" s="36" t="e">
        <f ca="1">SUMIFS(СВЦЭМ!$I$40:$I$783,СВЦЭМ!$A$40:$A$783,$A308,СВЦЭМ!$B$39:$B$789,D$296)+'СЕТ СН'!$F$13</f>
        <v>#VALUE!</v>
      </c>
      <c r="E308" s="36" t="e">
        <f ca="1">SUMIFS(СВЦЭМ!$I$40:$I$783,СВЦЭМ!$A$40:$A$783,$A308,СВЦЭМ!$B$39:$B$789,E$296)+'СЕТ СН'!$F$13</f>
        <v>#VALUE!</v>
      </c>
      <c r="F308" s="36" t="e">
        <f ca="1">SUMIFS(СВЦЭМ!$I$40:$I$783,СВЦЭМ!$A$40:$A$783,$A308,СВЦЭМ!$B$39:$B$789,F$296)+'СЕТ СН'!$F$13</f>
        <v>#VALUE!</v>
      </c>
      <c r="G308" s="36" t="e">
        <f ca="1">SUMIFS(СВЦЭМ!$I$40:$I$783,СВЦЭМ!$A$40:$A$783,$A308,СВЦЭМ!$B$39:$B$789,G$296)+'СЕТ СН'!$F$13</f>
        <v>#VALUE!</v>
      </c>
      <c r="H308" s="36" t="e">
        <f ca="1">SUMIFS(СВЦЭМ!$I$40:$I$783,СВЦЭМ!$A$40:$A$783,$A308,СВЦЭМ!$B$39:$B$789,H$296)+'СЕТ СН'!$F$13</f>
        <v>#VALUE!</v>
      </c>
      <c r="I308" s="36" t="e">
        <f ca="1">SUMIFS(СВЦЭМ!$I$40:$I$783,СВЦЭМ!$A$40:$A$783,$A308,СВЦЭМ!$B$39:$B$789,I$296)+'СЕТ СН'!$F$13</f>
        <v>#VALUE!</v>
      </c>
      <c r="J308" s="36" t="e">
        <f ca="1">SUMIFS(СВЦЭМ!$I$40:$I$783,СВЦЭМ!$A$40:$A$783,$A308,СВЦЭМ!$B$39:$B$789,J$296)+'СЕТ СН'!$F$13</f>
        <v>#VALUE!</v>
      </c>
      <c r="K308" s="36" t="e">
        <f ca="1">SUMIFS(СВЦЭМ!$I$40:$I$783,СВЦЭМ!$A$40:$A$783,$A308,СВЦЭМ!$B$39:$B$789,K$296)+'СЕТ СН'!$F$13</f>
        <v>#VALUE!</v>
      </c>
      <c r="L308" s="36" t="e">
        <f ca="1">SUMIFS(СВЦЭМ!$I$40:$I$783,СВЦЭМ!$A$40:$A$783,$A308,СВЦЭМ!$B$39:$B$789,L$296)+'СЕТ СН'!$F$13</f>
        <v>#VALUE!</v>
      </c>
      <c r="M308" s="36" t="e">
        <f ca="1">SUMIFS(СВЦЭМ!$I$40:$I$783,СВЦЭМ!$A$40:$A$783,$A308,СВЦЭМ!$B$39:$B$789,M$296)+'СЕТ СН'!$F$13</f>
        <v>#VALUE!</v>
      </c>
      <c r="N308" s="36" t="e">
        <f ca="1">SUMIFS(СВЦЭМ!$I$40:$I$783,СВЦЭМ!$A$40:$A$783,$A308,СВЦЭМ!$B$39:$B$789,N$296)+'СЕТ СН'!$F$13</f>
        <v>#VALUE!</v>
      </c>
      <c r="O308" s="36" t="e">
        <f ca="1">SUMIFS(СВЦЭМ!$I$40:$I$783,СВЦЭМ!$A$40:$A$783,$A308,СВЦЭМ!$B$39:$B$789,O$296)+'СЕТ СН'!$F$13</f>
        <v>#VALUE!</v>
      </c>
      <c r="P308" s="36" t="e">
        <f ca="1">SUMIFS(СВЦЭМ!$I$40:$I$783,СВЦЭМ!$A$40:$A$783,$A308,СВЦЭМ!$B$39:$B$789,P$296)+'СЕТ СН'!$F$13</f>
        <v>#VALUE!</v>
      </c>
      <c r="Q308" s="36" t="e">
        <f ca="1">SUMIFS(СВЦЭМ!$I$40:$I$783,СВЦЭМ!$A$40:$A$783,$A308,СВЦЭМ!$B$39:$B$789,Q$296)+'СЕТ СН'!$F$13</f>
        <v>#VALUE!</v>
      </c>
      <c r="R308" s="36" t="e">
        <f ca="1">SUMIFS(СВЦЭМ!$I$40:$I$783,СВЦЭМ!$A$40:$A$783,$A308,СВЦЭМ!$B$39:$B$789,R$296)+'СЕТ СН'!$F$13</f>
        <v>#VALUE!</v>
      </c>
      <c r="S308" s="36" t="e">
        <f ca="1">SUMIFS(СВЦЭМ!$I$40:$I$783,СВЦЭМ!$A$40:$A$783,$A308,СВЦЭМ!$B$39:$B$789,S$296)+'СЕТ СН'!$F$13</f>
        <v>#VALUE!</v>
      </c>
      <c r="T308" s="36" t="e">
        <f ca="1">SUMIFS(СВЦЭМ!$I$40:$I$783,СВЦЭМ!$A$40:$A$783,$A308,СВЦЭМ!$B$39:$B$789,T$296)+'СЕТ СН'!$F$13</f>
        <v>#VALUE!</v>
      </c>
      <c r="U308" s="36" t="e">
        <f ca="1">SUMIFS(СВЦЭМ!$I$40:$I$783,СВЦЭМ!$A$40:$A$783,$A308,СВЦЭМ!$B$39:$B$789,U$296)+'СЕТ СН'!$F$13</f>
        <v>#VALUE!</v>
      </c>
      <c r="V308" s="36" t="e">
        <f ca="1">SUMIFS(СВЦЭМ!$I$40:$I$783,СВЦЭМ!$A$40:$A$783,$A308,СВЦЭМ!$B$39:$B$789,V$296)+'СЕТ СН'!$F$13</f>
        <v>#VALUE!</v>
      </c>
      <c r="W308" s="36" t="e">
        <f ca="1">SUMIFS(СВЦЭМ!$I$40:$I$783,СВЦЭМ!$A$40:$A$783,$A308,СВЦЭМ!$B$39:$B$789,W$296)+'СЕТ СН'!$F$13</f>
        <v>#VALUE!</v>
      </c>
      <c r="X308" s="36" t="e">
        <f ca="1">SUMIFS(СВЦЭМ!$I$40:$I$783,СВЦЭМ!$A$40:$A$783,$A308,СВЦЭМ!$B$39:$B$789,X$296)+'СЕТ СН'!$F$13</f>
        <v>#VALUE!</v>
      </c>
      <c r="Y308" s="36" t="e">
        <f ca="1">SUMIFS(СВЦЭМ!$I$40:$I$783,СВЦЭМ!$A$40:$A$783,$A308,СВЦЭМ!$B$39:$B$789,Y$296)+'СЕТ СН'!$F$13</f>
        <v>#VALUE!</v>
      </c>
    </row>
    <row r="309" spans="1:25" ht="15.75" hidden="1" x14ac:dyDescent="0.2">
      <c r="A309" s="35">
        <f t="shared" si="8"/>
        <v>45639</v>
      </c>
      <c r="B309" s="36" t="e">
        <f ca="1">SUMIFS(СВЦЭМ!$I$40:$I$783,СВЦЭМ!$A$40:$A$783,$A309,СВЦЭМ!$B$39:$B$789,B$296)+'СЕТ СН'!$F$13</f>
        <v>#VALUE!</v>
      </c>
      <c r="C309" s="36" t="e">
        <f ca="1">SUMIFS(СВЦЭМ!$I$40:$I$783,СВЦЭМ!$A$40:$A$783,$A309,СВЦЭМ!$B$39:$B$789,C$296)+'СЕТ СН'!$F$13</f>
        <v>#VALUE!</v>
      </c>
      <c r="D309" s="36" t="e">
        <f ca="1">SUMIFS(СВЦЭМ!$I$40:$I$783,СВЦЭМ!$A$40:$A$783,$A309,СВЦЭМ!$B$39:$B$789,D$296)+'СЕТ СН'!$F$13</f>
        <v>#VALUE!</v>
      </c>
      <c r="E309" s="36" t="e">
        <f ca="1">SUMIFS(СВЦЭМ!$I$40:$I$783,СВЦЭМ!$A$40:$A$783,$A309,СВЦЭМ!$B$39:$B$789,E$296)+'СЕТ СН'!$F$13</f>
        <v>#VALUE!</v>
      </c>
      <c r="F309" s="36" t="e">
        <f ca="1">SUMIFS(СВЦЭМ!$I$40:$I$783,СВЦЭМ!$A$40:$A$783,$A309,СВЦЭМ!$B$39:$B$789,F$296)+'СЕТ СН'!$F$13</f>
        <v>#VALUE!</v>
      </c>
      <c r="G309" s="36" t="e">
        <f ca="1">SUMIFS(СВЦЭМ!$I$40:$I$783,СВЦЭМ!$A$40:$A$783,$A309,СВЦЭМ!$B$39:$B$789,G$296)+'СЕТ СН'!$F$13</f>
        <v>#VALUE!</v>
      </c>
      <c r="H309" s="36" t="e">
        <f ca="1">SUMIFS(СВЦЭМ!$I$40:$I$783,СВЦЭМ!$A$40:$A$783,$A309,СВЦЭМ!$B$39:$B$789,H$296)+'СЕТ СН'!$F$13</f>
        <v>#VALUE!</v>
      </c>
      <c r="I309" s="36" t="e">
        <f ca="1">SUMIFS(СВЦЭМ!$I$40:$I$783,СВЦЭМ!$A$40:$A$783,$A309,СВЦЭМ!$B$39:$B$789,I$296)+'СЕТ СН'!$F$13</f>
        <v>#VALUE!</v>
      </c>
      <c r="J309" s="36" t="e">
        <f ca="1">SUMIFS(СВЦЭМ!$I$40:$I$783,СВЦЭМ!$A$40:$A$783,$A309,СВЦЭМ!$B$39:$B$789,J$296)+'СЕТ СН'!$F$13</f>
        <v>#VALUE!</v>
      </c>
      <c r="K309" s="36" t="e">
        <f ca="1">SUMIFS(СВЦЭМ!$I$40:$I$783,СВЦЭМ!$A$40:$A$783,$A309,СВЦЭМ!$B$39:$B$789,K$296)+'СЕТ СН'!$F$13</f>
        <v>#VALUE!</v>
      </c>
      <c r="L309" s="36" t="e">
        <f ca="1">SUMIFS(СВЦЭМ!$I$40:$I$783,СВЦЭМ!$A$40:$A$783,$A309,СВЦЭМ!$B$39:$B$789,L$296)+'СЕТ СН'!$F$13</f>
        <v>#VALUE!</v>
      </c>
      <c r="M309" s="36" t="e">
        <f ca="1">SUMIFS(СВЦЭМ!$I$40:$I$783,СВЦЭМ!$A$40:$A$783,$A309,СВЦЭМ!$B$39:$B$789,M$296)+'СЕТ СН'!$F$13</f>
        <v>#VALUE!</v>
      </c>
      <c r="N309" s="36" t="e">
        <f ca="1">SUMIFS(СВЦЭМ!$I$40:$I$783,СВЦЭМ!$A$40:$A$783,$A309,СВЦЭМ!$B$39:$B$789,N$296)+'СЕТ СН'!$F$13</f>
        <v>#VALUE!</v>
      </c>
      <c r="O309" s="36" t="e">
        <f ca="1">SUMIFS(СВЦЭМ!$I$40:$I$783,СВЦЭМ!$A$40:$A$783,$A309,СВЦЭМ!$B$39:$B$789,O$296)+'СЕТ СН'!$F$13</f>
        <v>#VALUE!</v>
      </c>
      <c r="P309" s="36" t="e">
        <f ca="1">SUMIFS(СВЦЭМ!$I$40:$I$783,СВЦЭМ!$A$40:$A$783,$A309,СВЦЭМ!$B$39:$B$789,P$296)+'СЕТ СН'!$F$13</f>
        <v>#VALUE!</v>
      </c>
      <c r="Q309" s="36" t="e">
        <f ca="1">SUMIFS(СВЦЭМ!$I$40:$I$783,СВЦЭМ!$A$40:$A$783,$A309,СВЦЭМ!$B$39:$B$789,Q$296)+'СЕТ СН'!$F$13</f>
        <v>#VALUE!</v>
      </c>
      <c r="R309" s="36" t="e">
        <f ca="1">SUMIFS(СВЦЭМ!$I$40:$I$783,СВЦЭМ!$A$40:$A$783,$A309,СВЦЭМ!$B$39:$B$789,R$296)+'СЕТ СН'!$F$13</f>
        <v>#VALUE!</v>
      </c>
      <c r="S309" s="36" t="e">
        <f ca="1">SUMIFS(СВЦЭМ!$I$40:$I$783,СВЦЭМ!$A$40:$A$783,$A309,СВЦЭМ!$B$39:$B$789,S$296)+'СЕТ СН'!$F$13</f>
        <v>#VALUE!</v>
      </c>
      <c r="T309" s="36" t="e">
        <f ca="1">SUMIFS(СВЦЭМ!$I$40:$I$783,СВЦЭМ!$A$40:$A$783,$A309,СВЦЭМ!$B$39:$B$789,T$296)+'СЕТ СН'!$F$13</f>
        <v>#VALUE!</v>
      </c>
      <c r="U309" s="36" t="e">
        <f ca="1">SUMIFS(СВЦЭМ!$I$40:$I$783,СВЦЭМ!$A$40:$A$783,$A309,СВЦЭМ!$B$39:$B$789,U$296)+'СЕТ СН'!$F$13</f>
        <v>#VALUE!</v>
      </c>
      <c r="V309" s="36" t="e">
        <f ca="1">SUMIFS(СВЦЭМ!$I$40:$I$783,СВЦЭМ!$A$40:$A$783,$A309,СВЦЭМ!$B$39:$B$789,V$296)+'СЕТ СН'!$F$13</f>
        <v>#VALUE!</v>
      </c>
      <c r="W309" s="36" t="e">
        <f ca="1">SUMIFS(СВЦЭМ!$I$40:$I$783,СВЦЭМ!$A$40:$A$783,$A309,СВЦЭМ!$B$39:$B$789,W$296)+'СЕТ СН'!$F$13</f>
        <v>#VALUE!</v>
      </c>
      <c r="X309" s="36" t="e">
        <f ca="1">SUMIFS(СВЦЭМ!$I$40:$I$783,СВЦЭМ!$A$40:$A$783,$A309,СВЦЭМ!$B$39:$B$789,X$296)+'СЕТ СН'!$F$13</f>
        <v>#VALUE!</v>
      </c>
      <c r="Y309" s="36" t="e">
        <f ca="1">SUMIFS(СВЦЭМ!$I$40:$I$783,СВЦЭМ!$A$40:$A$783,$A309,СВЦЭМ!$B$39:$B$789,Y$296)+'СЕТ СН'!$F$13</f>
        <v>#VALUE!</v>
      </c>
    </row>
    <row r="310" spans="1:25" ht="15.75" hidden="1" x14ac:dyDescent="0.2">
      <c r="A310" s="35">
        <f t="shared" si="8"/>
        <v>45640</v>
      </c>
      <c r="B310" s="36" t="e">
        <f ca="1">SUMIFS(СВЦЭМ!$I$40:$I$783,СВЦЭМ!$A$40:$A$783,$A310,СВЦЭМ!$B$39:$B$789,B$296)+'СЕТ СН'!$F$13</f>
        <v>#VALUE!</v>
      </c>
      <c r="C310" s="36" t="e">
        <f ca="1">SUMIFS(СВЦЭМ!$I$40:$I$783,СВЦЭМ!$A$40:$A$783,$A310,СВЦЭМ!$B$39:$B$789,C$296)+'СЕТ СН'!$F$13</f>
        <v>#VALUE!</v>
      </c>
      <c r="D310" s="36" t="e">
        <f ca="1">SUMIFS(СВЦЭМ!$I$40:$I$783,СВЦЭМ!$A$40:$A$783,$A310,СВЦЭМ!$B$39:$B$789,D$296)+'СЕТ СН'!$F$13</f>
        <v>#VALUE!</v>
      </c>
      <c r="E310" s="36" t="e">
        <f ca="1">SUMIFS(СВЦЭМ!$I$40:$I$783,СВЦЭМ!$A$40:$A$783,$A310,СВЦЭМ!$B$39:$B$789,E$296)+'СЕТ СН'!$F$13</f>
        <v>#VALUE!</v>
      </c>
      <c r="F310" s="36" t="e">
        <f ca="1">SUMIFS(СВЦЭМ!$I$40:$I$783,СВЦЭМ!$A$40:$A$783,$A310,СВЦЭМ!$B$39:$B$789,F$296)+'СЕТ СН'!$F$13</f>
        <v>#VALUE!</v>
      </c>
      <c r="G310" s="36" t="e">
        <f ca="1">SUMIFS(СВЦЭМ!$I$40:$I$783,СВЦЭМ!$A$40:$A$783,$A310,СВЦЭМ!$B$39:$B$789,G$296)+'СЕТ СН'!$F$13</f>
        <v>#VALUE!</v>
      </c>
      <c r="H310" s="36" t="e">
        <f ca="1">SUMIFS(СВЦЭМ!$I$40:$I$783,СВЦЭМ!$A$40:$A$783,$A310,СВЦЭМ!$B$39:$B$789,H$296)+'СЕТ СН'!$F$13</f>
        <v>#VALUE!</v>
      </c>
      <c r="I310" s="36" t="e">
        <f ca="1">SUMIFS(СВЦЭМ!$I$40:$I$783,СВЦЭМ!$A$40:$A$783,$A310,СВЦЭМ!$B$39:$B$789,I$296)+'СЕТ СН'!$F$13</f>
        <v>#VALUE!</v>
      </c>
      <c r="J310" s="36" t="e">
        <f ca="1">SUMIFS(СВЦЭМ!$I$40:$I$783,СВЦЭМ!$A$40:$A$783,$A310,СВЦЭМ!$B$39:$B$789,J$296)+'СЕТ СН'!$F$13</f>
        <v>#VALUE!</v>
      </c>
      <c r="K310" s="36" t="e">
        <f ca="1">SUMIFS(СВЦЭМ!$I$40:$I$783,СВЦЭМ!$A$40:$A$783,$A310,СВЦЭМ!$B$39:$B$789,K$296)+'СЕТ СН'!$F$13</f>
        <v>#VALUE!</v>
      </c>
      <c r="L310" s="36" t="e">
        <f ca="1">SUMIFS(СВЦЭМ!$I$40:$I$783,СВЦЭМ!$A$40:$A$783,$A310,СВЦЭМ!$B$39:$B$789,L$296)+'СЕТ СН'!$F$13</f>
        <v>#VALUE!</v>
      </c>
      <c r="M310" s="36" t="e">
        <f ca="1">SUMIFS(СВЦЭМ!$I$40:$I$783,СВЦЭМ!$A$40:$A$783,$A310,СВЦЭМ!$B$39:$B$789,M$296)+'СЕТ СН'!$F$13</f>
        <v>#VALUE!</v>
      </c>
      <c r="N310" s="36" t="e">
        <f ca="1">SUMIFS(СВЦЭМ!$I$40:$I$783,СВЦЭМ!$A$40:$A$783,$A310,СВЦЭМ!$B$39:$B$789,N$296)+'СЕТ СН'!$F$13</f>
        <v>#VALUE!</v>
      </c>
      <c r="O310" s="36" t="e">
        <f ca="1">SUMIFS(СВЦЭМ!$I$40:$I$783,СВЦЭМ!$A$40:$A$783,$A310,СВЦЭМ!$B$39:$B$789,O$296)+'СЕТ СН'!$F$13</f>
        <v>#VALUE!</v>
      </c>
      <c r="P310" s="36" t="e">
        <f ca="1">SUMIFS(СВЦЭМ!$I$40:$I$783,СВЦЭМ!$A$40:$A$783,$A310,СВЦЭМ!$B$39:$B$789,P$296)+'СЕТ СН'!$F$13</f>
        <v>#VALUE!</v>
      </c>
      <c r="Q310" s="36" t="e">
        <f ca="1">SUMIFS(СВЦЭМ!$I$40:$I$783,СВЦЭМ!$A$40:$A$783,$A310,СВЦЭМ!$B$39:$B$789,Q$296)+'СЕТ СН'!$F$13</f>
        <v>#VALUE!</v>
      </c>
      <c r="R310" s="36" t="e">
        <f ca="1">SUMIFS(СВЦЭМ!$I$40:$I$783,СВЦЭМ!$A$40:$A$783,$A310,СВЦЭМ!$B$39:$B$789,R$296)+'СЕТ СН'!$F$13</f>
        <v>#VALUE!</v>
      </c>
      <c r="S310" s="36" t="e">
        <f ca="1">SUMIFS(СВЦЭМ!$I$40:$I$783,СВЦЭМ!$A$40:$A$783,$A310,СВЦЭМ!$B$39:$B$789,S$296)+'СЕТ СН'!$F$13</f>
        <v>#VALUE!</v>
      </c>
      <c r="T310" s="36" t="e">
        <f ca="1">SUMIFS(СВЦЭМ!$I$40:$I$783,СВЦЭМ!$A$40:$A$783,$A310,СВЦЭМ!$B$39:$B$789,T$296)+'СЕТ СН'!$F$13</f>
        <v>#VALUE!</v>
      </c>
      <c r="U310" s="36" t="e">
        <f ca="1">SUMIFS(СВЦЭМ!$I$40:$I$783,СВЦЭМ!$A$40:$A$783,$A310,СВЦЭМ!$B$39:$B$789,U$296)+'СЕТ СН'!$F$13</f>
        <v>#VALUE!</v>
      </c>
      <c r="V310" s="36" t="e">
        <f ca="1">SUMIFS(СВЦЭМ!$I$40:$I$783,СВЦЭМ!$A$40:$A$783,$A310,СВЦЭМ!$B$39:$B$789,V$296)+'СЕТ СН'!$F$13</f>
        <v>#VALUE!</v>
      </c>
      <c r="W310" s="36" t="e">
        <f ca="1">SUMIFS(СВЦЭМ!$I$40:$I$783,СВЦЭМ!$A$40:$A$783,$A310,СВЦЭМ!$B$39:$B$789,W$296)+'СЕТ СН'!$F$13</f>
        <v>#VALUE!</v>
      </c>
      <c r="X310" s="36" t="e">
        <f ca="1">SUMIFS(СВЦЭМ!$I$40:$I$783,СВЦЭМ!$A$40:$A$783,$A310,СВЦЭМ!$B$39:$B$789,X$296)+'СЕТ СН'!$F$13</f>
        <v>#VALUE!</v>
      </c>
      <c r="Y310" s="36" t="e">
        <f ca="1">SUMIFS(СВЦЭМ!$I$40:$I$783,СВЦЭМ!$A$40:$A$783,$A310,СВЦЭМ!$B$39:$B$789,Y$296)+'СЕТ СН'!$F$13</f>
        <v>#VALUE!</v>
      </c>
    </row>
    <row r="311" spans="1:25" ht="15.75" hidden="1" x14ac:dyDescent="0.2">
      <c r="A311" s="35">
        <f t="shared" si="8"/>
        <v>45641</v>
      </c>
      <c r="B311" s="36" t="e">
        <f ca="1">SUMIFS(СВЦЭМ!$I$40:$I$783,СВЦЭМ!$A$40:$A$783,$A311,СВЦЭМ!$B$39:$B$789,B$296)+'СЕТ СН'!$F$13</f>
        <v>#VALUE!</v>
      </c>
      <c r="C311" s="36" t="e">
        <f ca="1">SUMIFS(СВЦЭМ!$I$40:$I$783,СВЦЭМ!$A$40:$A$783,$A311,СВЦЭМ!$B$39:$B$789,C$296)+'СЕТ СН'!$F$13</f>
        <v>#VALUE!</v>
      </c>
      <c r="D311" s="36" t="e">
        <f ca="1">SUMIFS(СВЦЭМ!$I$40:$I$783,СВЦЭМ!$A$40:$A$783,$A311,СВЦЭМ!$B$39:$B$789,D$296)+'СЕТ СН'!$F$13</f>
        <v>#VALUE!</v>
      </c>
      <c r="E311" s="36" t="e">
        <f ca="1">SUMIFS(СВЦЭМ!$I$40:$I$783,СВЦЭМ!$A$40:$A$783,$A311,СВЦЭМ!$B$39:$B$789,E$296)+'СЕТ СН'!$F$13</f>
        <v>#VALUE!</v>
      </c>
      <c r="F311" s="36" t="e">
        <f ca="1">SUMIFS(СВЦЭМ!$I$40:$I$783,СВЦЭМ!$A$40:$A$783,$A311,СВЦЭМ!$B$39:$B$789,F$296)+'СЕТ СН'!$F$13</f>
        <v>#VALUE!</v>
      </c>
      <c r="G311" s="36" t="e">
        <f ca="1">SUMIFS(СВЦЭМ!$I$40:$I$783,СВЦЭМ!$A$40:$A$783,$A311,СВЦЭМ!$B$39:$B$789,G$296)+'СЕТ СН'!$F$13</f>
        <v>#VALUE!</v>
      </c>
      <c r="H311" s="36" t="e">
        <f ca="1">SUMIFS(СВЦЭМ!$I$40:$I$783,СВЦЭМ!$A$40:$A$783,$A311,СВЦЭМ!$B$39:$B$789,H$296)+'СЕТ СН'!$F$13</f>
        <v>#VALUE!</v>
      </c>
      <c r="I311" s="36" t="e">
        <f ca="1">SUMIFS(СВЦЭМ!$I$40:$I$783,СВЦЭМ!$A$40:$A$783,$A311,СВЦЭМ!$B$39:$B$789,I$296)+'СЕТ СН'!$F$13</f>
        <v>#VALUE!</v>
      </c>
      <c r="J311" s="36" t="e">
        <f ca="1">SUMIFS(СВЦЭМ!$I$40:$I$783,СВЦЭМ!$A$40:$A$783,$A311,СВЦЭМ!$B$39:$B$789,J$296)+'СЕТ СН'!$F$13</f>
        <v>#VALUE!</v>
      </c>
      <c r="K311" s="36" t="e">
        <f ca="1">SUMIFS(СВЦЭМ!$I$40:$I$783,СВЦЭМ!$A$40:$A$783,$A311,СВЦЭМ!$B$39:$B$789,K$296)+'СЕТ СН'!$F$13</f>
        <v>#VALUE!</v>
      </c>
      <c r="L311" s="36" t="e">
        <f ca="1">SUMIFS(СВЦЭМ!$I$40:$I$783,СВЦЭМ!$A$40:$A$783,$A311,СВЦЭМ!$B$39:$B$789,L$296)+'СЕТ СН'!$F$13</f>
        <v>#VALUE!</v>
      </c>
      <c r="M311" s="36" t="e">
        <f ca="1">SUMIFS(СВЦЭМ!$I$40:$I$783,СВЦЭМ!$A$40:$A$783,$A311,СВЦЭМ!$B$39:$B$789,M$296)+'СЕТ СН'!$F$13</f>
        <v>#VALUE!</v>
      </c>
      <c r="N311" s="36" t="e">
        <f ca="1">SUMIFS(СВЦЭМ!$I$40:$I$783,СВЦЭМ!$A$40:$A$783,$A311,СВЦЭМ!$B$39:$B$789,N$296)+'СЕТ СН'!$F$13</f>
        <v>#VALUE!</v>
      </c>
      <c r="O311" s="36" t="e">
        <f ca="1">SUMIFS(СВЦЭМ!$I$40:$I$783,СВЦЭМ!$A$40:$A$783,$A311,СВЦЭМ!$B$39:$B$789,O$296)+'СЕТ СН'!$F$13</f>
        <v>#VALUE!</v>
      </c>
      <c r="P311" s="36" t="e">
        <f ca="1">SUMIFS(СВЦЭМ!$I$40:$I$783,СВЦЭМ!$A$40:$A$783,$A311,СВЦЭМ!$B$39:$B$789,P$296)+'СЕТ СН'!$F$13</f>
        <v>#VALUE!</v>
      </c>
      <c r="Q311" s="36" t="e">
        <f ca="1">SUMIFS(СВЦЭМ!$I$40:$I$783,СВЦЭМ!$A$40:$A$783,$A311,СВЦЭМ!$B$39:$B$789,Q$296)+'СЕТ СН'!$F$13</f>
        <v>#VALUE!</v>
      </c>
      <c r="R311" s="36" t="e">
        <f ca="1">SUMIFS(СВЦЭМ!$I$40:$I$783,СВЦЭМ!$A$40:$A$783,$A311,СВЦЭМ!$B$39:$B$789,R$296)+'СЕТ СН'!$F$13</f>
        <v>#VALUE!</v>
      </c>
      <c r="S311" s="36" t="e">
        <f ca="1">SUMIFS(СВЦЭМ!$I$40:$I$783,СВЦЭМ!$A$40:$A$783,$A311,СВЦЭМ!$B$39:$B$789,S$296)+'СЕТ СН'!$F$13</f>
        <v>#VALUE!</v>
      </c>
      <c r="T311" s="36" t="e">
        <f ca="1">SUMIFS(СВЦЭМ!$I$40:$I$783,СВЦЭМ!$A$40:$A$783,$A311,СВЦЭМ!$B$39:$B$789,T$296)+'СЕТ СН'!$F$13</f>
        <v>#VALUE!</v>
      </c>
      <c r="U311" s="36" t="e">
        <f ca="1">SUMIFS(СВЦЭМ!$I$40:$I$783,СВЦЭМ!$A$40:$A$783,$A311,СВЦЭМ!$B$39:$B$789,U$296)+'СЕТ СН'!$F$13</f>
        <v>#VALUE!</v>
      </c>
      <c r="V311" s="36" t="e">
        <f ca="1">SUMIFS(СВЦЭМ!$I$40:$I$783,СВЦЭМ!$A$40:$A$783,$A311,СВЦЭМ!$B$39:$B$789,V$296)+'СЕТ СН'!$F$13</f>
        <v>#VALUE!</v>
      </c>
      <c r="W311" s="36" t="e">
        <f ca="1">SUMIFS(СВЦЭМ!$I$40:$I$783,СВЦЭМ!$A$40:$A$783,$A311,СВЦЭМ!$B$39:$B$789,W$296)+'СЕТ СН'!$F$13</f>
        <v>#VALUE!</v>
      </c>
      <c r="X311" s="36" t="e">
        <f ca="1">SUMIFS(СВЦЭМ!$I$40:$I$783,СВЦЭМ!$A$40:$A$783,$A311,СВЦЭМ!$B$39:$B$789,X$296)+'СЕТ СН'!$F$13</f>
        <v>#VALUE!</v>
      </c>
      <c r="Y311" s="36" t="e">
        <f ca="1">SUMIFS(СВЦЭМ!$I$40:$I$783,СВЦЭМ!$A$40:$A$783,$A311,СВЦЭМ!$B$39:$B$789,Y$296)+'СЕТ СН'!$F$13</f>
        <v>#VALUE!</v>
      </c>
    </row>
    <row r="312" spans="1:25" ht="15.75" hidden="1" x14ac:dyDescent="0.2">
      <c r="A312" s="35">
        <f t="shared" si="8"/>
        <v>45642</v>
      </c>
      <c r="B312" s="36" t="e">
        <f ca="1">SUMIFS(СВЦЭМ!$I$40:$I$783,СВЦЭМ!$A$40:$A$783,$A312,СВЦЭМ!$B$39:$B$789,B$296)+'СЕТ СН'!$F$13</f>
        <v>#VALUE!</v>
      </c>
      <c r="C312" s="36" t="e">
        <f ca="1">SUMIFS(СВЦЭМ!$I$40:$I$783,СВЦЭМ!$A$40:$A$783,$A312,СВЦЭМ!$B$39:$B$789,C$296)+'СЕТ СН'!$F$13</f>
        <v>#VALUE!</v>
      </c>
      <c r="D312" s="36" t="e">
        <f ca="1">SUMIFS(СВЦЭМ!$I$40:$I$783,СВЦЭМ!$A$40:$A$783,$A312,СВЦЭМ!$B$39:$B$789,D$296)+'СЕТ СН'!$F$13</f>
        <v>#VALUE!</v>
      </c>
      <c r="E312" s="36" t="e">
        <f ca="1">SUMIFS(СВЦЭМ!$I$40:$I$783,СВЦЭМ!$A$40:$A$783,$A312,СВЦЭМ!$B$39:$B$789,E$296)+'СЕТ СН'!$F$13</f>
        <v>#VALUE!</v>
      </c>
      <c r="F312" s="36" t="e">
        <f ca="1">SUMIFS(СВЦЭМ!$I$40:$I$783,СВЦЭМ!$A$40:$A$783,$A312,СВЦЭМ!$B$39:$B$789,F$296)+'СЕТ СН'!$F$13</f>
        <v>#VALUE!</v>
      </c>
      <c r="G312" s="36" t="e">
        <f ca="1">SUMIFS(СВЦЭМ!$I$40:$I$783,СВЦЭМ!$A$40:$A$783,$A312,СВЦЭМ!$B$39:$B$789,G$296)+'СЕТ СН'!$F$13</f>
        <v>#VALUE!</v>
      </c>
      <c r="H312" s="36" t="e">
        <f ca="1">SUMIFS(СВЦЭМ!$I$40:$I$783,СВЦЭМ!$A$40:$A$783,$A312,СВЦЭМ!$B$39:$B$789,H$296)+'СЕТ СН'!$F$13</f>
        <v>#VALUE!</v>
      </c>
      <c r="I312" s="36" t="e">
        <f ca="1">SUMIFS(СВЦЭМ!$I$40:$I$783,СВЦЭМ!$A$40:$A$783,$A312,СВЦЭМ!$B$39:$B$789,I$296)+'СЕТ СН'!$F$13</f>
        <v>#VALUE!</v>
      </c>
      <c r="J312" s="36" t="e">
        <f ca="1">SUMIFS(СВЦЭМ!$I$40:$I$783,СВЦЭМ!$A$40:$A$783,$A312,СВЦЭМ!$B$39:$B$789,J$296)+'СЕТ СН'!$F$13</f>
        <v>#VALUE!</v>
      </c>
      <c r="K312" s="36" t="e">
        <f ca="1">SUMIFS(СВЦЭМ!$I$40:$I$783,СВЦЭМ!$A$40:$A$783,$A312,СВЦЭМ!$B$39:$B$789,K$296)+'СЕТ СН'!$F$13</f>
        <v>#VALUE!</v>
      </c>
      <c r="L312" s="36" t="e">
        <f ca="1">SUMIFS(СВЦЭМ!$I$40:$I$783,СВЦЭМ!$A$40:$A$783,$A312,СВЦЭМ!$B$39:$B$789,L$296)+'СЕТ СН'!$F$13</f>
        <v>#VALUE!</v>
      </c>
      <c r="M312" s="36" t="e">
        <f ca="1">SUMIFS(СВЦЭМ!$I$40:$I$783,СВЦЭМ!$A$40:$A$783,$A312,СВЦЭМ!$B$39:$B$789,M$296)+'СЕТ СН'!$F$13</f>
        <v>#VALUE!</v>
      </c>
      <c r="N312" s="36" t="e">
        <f ca="1">SUMIFS(СВЦЭМ!$I$40:$I$783,СВЦЭМ!$A$40:$A$783,$A312,СВЦЭМ!$B$39:$B$789,N$296)+'СЕТ СН'!$F$13</f>
        <v>#VALUE!</v>
      </c>
      <c r="O312" s="36" t="e">
        <f ca="1">SUMIFS(СВЦЭМ!$I$40:$I$783,СВЦЭМ!$A$40:$A$783,$A312,СВЦЭМ!$B$39:$B$789,O$296)+'СЕТ СН'!$F$13</f>
        <v>#VALUE!</v>
      </c>
      <c r="P312" s="36" t="e">
        <f ca="1">SUMIFS(СВЦЭМ!$I$40:$I$783,СВЦЭМ!$A$40:$A$783,$A312,СВЦЭМ!$B$39:$B$789,P$296)+'СЕТ СН'!$F$13</f>
        <v>#VALUE!</v>
      </c>
      <c r="Q312" s="36" t="e">
        <f ca="1">SUMIFS(СВЦЭМ!$I$40:$I$783,СВЦЭМ!$A$40:$A$783,$A312,СВЦЭМ!$B$39:$B$789,Q$296)+'СЕТ СН'!$F$13</f>
        <v>#VALUE!</v>
      </c>
      <c r="R312" s="36" t="e">
        <f ca="1">SUMIFS(СВЦЭМ!$I$40:$I$783,СВЦЭМ!$A$40:$A$783,$A312,СВЦЭМ!$B$39:$B$789,R$296)+'СЕТ СН'!$F$13</f>
        <v>#VALUE!</v>
      </c>
      <c r="S312" s="36" t="e">
        <f ca="1">SUMIFS(СВЦЭМ!$I$40:$I$783,СВЦЭМ!$A$40:$A$783,$A312,СВЦЭМ!$B$39:$B$789,S$296)+'СЕТ СН'!$F$13</f>
        <v>#VALUE!</v>
      </c>
      <c r="T312" s="36" t="e">
        <f ca="1">SUMIFS(СВЦЭМ!$I$40:$I$783,СВЦЭМ!$A$40:$A$783,$A312,СВЦЭМ!$B$39:$B$789,T$296)+'СЕТ СН'!$F$13</f>
        <v>#VALUE!</v>
      </c>
      <c r="U312" s="36" t="e">
        <f ca="1">SUMIFS(СВЦЭМ!$I$40:$I$783,СВЦЭМ!$A$40:$A$783,$A312,СВЦЭМ!$B$39:$B$789,U$296)+'СЕТ СН'!$F$13</f>
        <v>#VALUE!</v>
      </c>
      <c r="V312" s="36" t="e">
        <f ca="1">SUMIFS(СВЦЭМ!$I$40:$I$783,СВЦЭМ!$A$40:$A$783,$A312,СВЦЭМ!$B$39:$B$789,V$296)+'СЕТ СН'!$F$13</f>
        <v>#VALUE!</v>
      </c>
      <c r="W312" s="36" t="e">
        <f ca="1">SUMIFS(СВЦЭМ!$I$40:$I$783,СВЦЭМ!$A$40:$A$783,$A312,СВЦЭМ!$B$39:$B$789,W$296)+'СЕТ СН'!$F$13</f>
        <v>#VALUE!</v>
      </c>
      <c r="X312" s="36" t="e">
        <f ca="1">SUMIFS(СВЦЭМ!$I$40:$I$783,СВЦЭМ!$A$40:$A$783,$A312,СВЦЭМ!$B$39:$B$789,X$296)+'СЕТ СН'!$F$13</f>
        <v>#VALUE!</v>
      </c>
      <c r="Y312" s="36" t="e">
        <f ca="1">SUMIFS(СВЦЭМ!$I$40:$I$783,СВЦЭМ!$A$40:$A$783,$A312,СВЦЭМ!$B$39:$B$789,Y$296)+'СЕТ СН'!$F$13</f>
        <v>#VALUE!</v>
      </c>
    </row>
    <row r="313" spans="1:25" ht="15.75" hidden="1" x14ac:dyDescent="0.2">
      <c r="A313" s="35">
        <f t="shared" si="8"/>
        <v>45643</v>
      </c>
      <c r="B313" s="36" t="e">
        <f ca="1">SUMIFS(СВЦЭМ!$I$40:$I$783,СВЦЭМ!$A$40:$A$783,$A313,СВЦЭМ!$B$39:$B$789,B$296)+'СЕТ СН'!$F$13</f>
        <v>#VALUE!</v>
      </c>
      <c r="C313" s="36" t="e">
        <f ca="1">SUMIFS(СВЦЭМ!$I$40:$I$783,СВЦЭМ!$A$40:$A$783,$A313,СВЦЭМ!$B$39:$B$789,C$296)+'СЕТ СН'!$F$13</f>
        <v>#VALUE!</v>
      </c>
      <c r="D313" s="36" t="e">
        <f ca="1">SUMIFS(СВЦЭМ!$I$40:$I$783,СВЦЭМ!$A$40:$A$783,$A313,СВЦЭМ!$B$39:$B$789,D$296)+'СЕТ СН'!$F$13</f>
        <v>#VALUE!</v>
      </c>
      <c r="E313" s="36" t="e">
        <f ca="1">SUMIFS(СВЦЭМ!$I$40:$I$783,СВЦЭМ!$A$40:$A$783,$A313,СВЦЭМ!$B$39:$B$789,E$296)+'СЕТ СН'!$F$13</f>
        <v>#VALUE!</v>
      </c>
      <c r="F313" s="36" t="e">
        <f ca="1">SUMIFS(СВЦЭМ!$I$40:$I$783,СВЦЭМ!$A$40:$A$783,$A313,СВЦЭМ!$B$39:$B$789,F$296)+'СЕТ СН'!$F$13</f>
        <v>#VALUE!</v>
      </c>
      <c r="G313" s="36" t="e">
        <f ca="1">SUMIFS(СВЦЭМ!$I$40:$I$783,СВЦЭМ!$A$40:$A$783,$A313,СВЦЭМ!$B$39:$B$789,G$296)+'СЕТ СН'!$F$13</f>
        <v>#VALUE!</v>
      </c>
      <c r="H313" s="36" t="e">
        <f ca="1">SUMIFS(СВЦЭМ!$I$40:$I$783,СВЦЭМ!$A$40:$A$783,$A313,СВЦЭМ!$B$39:$B$789,H$296)+'СЕТ СН'!$F$13</f>
        <v>#VALUE!</v>
      </c>
      <c r="I313" s="36" t="e">
        <f ca="1">SUMIFS(СВЦЭМ!$I$40:$I$783,СВЦЭМ!$A$40:$A$783,$A313,СВЦЭМ!$B$39:$B$789,I$296)+'СЕТ СН'!$F$13</f>
        <v>#VALUE!</v>
      </c>
      <c r="J313" s="36" t="e">
        <f ca="1">SUMIFS(СВЦЭМ!$I$40:$I$783,СВЦЭМ!$A$40:$A$783,$A313,СВЦЭМ!$B$39:$B$789,J$296)+'СЕТ СН'!$F$13</f>
        <v>#VALUE!</v>
      </c>
      <c r="K313" s="36" t="e">
        <f ca="1">SUMIFS(СВЦЭМ!$I$40:$I$783,СВЦЭМ!$A$40:$A$783,$A313,СВЦЭМ!$B$39:$B$789,K$296)+'СЕТ СН'!$F$13</f>
        <v>#VALUE!</v>
      </c>
      <c r="L313" s="36" t="e">
        <f ca="1">SUMIFS(СВЦЭМ!$I$40:$I$783,СВЦЭМ!$A$40:$A$783,$A313,СВЦЭМ!$B$39:$B$789,L$296)+'СЕТ СН'!$F$13</f>
        <v>#VALUE!</v>
      </c>
      <c r="M313" s="36" t="e">
        <f ca="1">SUMIFS(СВЦЭМ!$I$40:$I$783,СВЦЭМ!$A$40:$A$783,$A313,СВЦЭМ!$B$39:$B$789,M$296)+'СЕТ СН'!$F$13</f>
        <v>#VALUE!</v>
      </c>
      <c r="N313" s="36" t="e">
        <f ca="1">SUMIFS(СВЦЭМ!$I$40:$I$783,СВЦЭМ!$A$40:$A$783,$A313,СВЦЭМ!$B$39:$B$789,N$296)+'СЕТ СН'!$F$13</f>
        <v>#VALUE!</v>
      </c>
      <c r="O313" s="36" t="e">
        <f ca="1">SUMIFS(СВЦЭМ!$I$40:$I$783,СВЦЭМ!$A$40:$A$783,$A313,СВЦЭМ!$B$39:$B$789,O$296)+'СЕТ СН'!$F$13</f>
        <v>#VALUE!</v>
      </c>
      <c r="P313" s="36" t="e">
        <f ca="1">SUMIFS(СВЦЭМ!$I$40:$I$783,СВЦЭМ!$A$40:$A$783,$A313,СВЦЭМ!$B$39:$B$789,P$296)+'СЕТ СН'!$F$13</f>
        <v>#VALUE!</v>
      </c>
      <c r="Q313" s="36" t="e">
        <f ca="1">SUMIFS(СВЦЭМ!$I$40:$I$783,СВЦЭМ!$A$40:$A$783,$A313,СВЦЭМ!$B$39:$B$789,Q$296)+'СЕТ СН'!$F$13</f>
        <v>#VALUE!</v>
      </c>
      <c r="R313" s="36" t="e">
        <f ca="1">SUMIFS(СВЦЭМ!$I$40:$I$783,СВЦЭМ!$A$40:$A$783,$A313,СВЦЭМ!$B$39:$B$789,R$296)+'СЕТ СН'!$F$13</f>
        <v>#VALUE!</v>
      </c>
      <c r="S313" s="36" t="e">
        <f ca="1">SUMIFS(СВЦЭМ!$I$40:$I$783,СВЦЭМ!$A$40:$A$783,$A313,СВЦЭМ!$B$39:$B$789,S$296)+'СЕТ СН'!$F$13</f>
        <v>#VALUE!</v>
      </c>
      <c r="T313" s="36" t="e">
        <f ca="1">SUMIFS(СВЦЭМ!$I$40:$I$783,СВЦЭМ!$A$40:$A$783,$A313,СВЦЭМ!$B$39:$B$789,T$296)+'СЕТ СН'!$F$13</f>
        <v>#VALUE!</v>
      </c>
      <c r="U313" s="36" t="e">
        <f ca="1">SUMIFS(СВЦЭМ!$I$40:$I$783,СВЦЭМ!$A$40:$A$783,$A313,СВЦЭМ!$B$39:$B$789,U$296)+'СЕТ СН'!$F$13</f>
        <v>#VALUE!</v>
      </c>
      <c r="V313" s="36" t="e">
        <f ca="1">SUMIFS(СВЦЭМ!$I$40:$I$783,СВЦЭМ!$A$40:$A$783,$A313,СВЦЭМ!$B$39:$B$789,V$296)+'СЕТ СН'!$F$13</f>
        <v>#VALUE!</v>
      </c>
      <c r="W313" s="36" t="e">
        <f ca="1">SUMIFS(СВЦЭМ!$I$40:$I$783,СВЦЭМ!$A$40:$A$783,$A313,СВЦЭМ!$B$39:$B$789,W$296)+'СЕТ СН'!$F$13</f>
        <v>#VALUE!</v>
      </c>
      <c r="X313" s="36" t="e">
        <f ca="1">SUMIFS(СВЦЭМ!$I$40:$I$783,СВЦЭМ!$A$40:$A$783,$A313,СВЦЭМ!$B$39:$B$789,X$296)+'СЕТ СН'!$F$13</f>
        <v>#VALUE!</v>
      </c>
      <c r="Y313" s="36" t="e">
        <f ca="1">SUMIFS(СВЦЭМ!$I$40:$I$783,СВЦЭМ!$A$40:$A$783,$A313,СВЦЭМ!$B$39:$B$789,Y$296)+'СЕТ СН'!$F$13</f>
        <v>#VALUE!</v>
      </c>
    </row>
    <row r="314" spans="1:25" ht="15.75" hidden="1" x14ac:dyDescent="0.2">
      <c r="A314" s="35">
        <f t="shared" si="8"/>
        <v>45644</v>
      </c>
      <c r="B314" s="36" t="e">
        <f ca="1">SUMIFS(СВЦЭМ!$I$40:$I$783,СВЦЭМ!$A$40:$A$783,$A314,СВЦЭМ!$B$39:$B$789,B$296)+'СЕТ СН'!$F$13</f>
        <v>#VALUE!</v>
      </c>
      <c r="C314" s="36" t="e">
        <f ca="1">SUMIFS(СВЦЭМ!$I$40:$I$783,СВЦЭМ!$A$40:$A$783,$A314,СВЦЭМ!$B$39:$B$789,C$296)+'СЕТ СН'!$F$13</f>
        <v>#VALUE!</v>
      </c>
      <c r="D314" s="36" t="e">
        <f ca="1">SUMIFS(СВЦЭМ!$I$40:$I$783,СВЦЭМ!$A$40:$A$783,$A314,СВЦЭМ!$B$39:$B$789,D$296)+'СЕТ СН'!$F$13</f>
        <v>#VALUE!</v>
      </c>
      <c r="E314" s="36" t="e">
        <f ca="1">SUMIFS(СВЦЭМ!$I$40:$I$783,СВЦЭМ!$A$40:$A$783,$A314,СВЦЭМ!$B$39:$B$789,E$296)+'СЕТ СН'!$F$13</f>
        <v>#VALUE!</v>
      </c>
      <c r="F314" s="36" t="e">
        <f ca="1">SUMIFS(СВЦЭМ!$I$40:$I$783,СВЦЭМ!$A$40:$A$783,$A314,СВЦЭМ!$B$39:$B$789,F$296)+'СЕТ СН'!$F$13</f>
        <v>#VALUE!</v>
      </c>
      <c r="G314" s="36" t="e">
        <f ca="1">SUMIFS(СВЦЭМ!$I$40:$I$783,СВЦЭМ!$A$40:$A$783,$A314,СВЦЭМ!$B$39:$B$789,G$296)+'СЕТ СН'!$F$13</f>
        <v>#VALUE!</v>
      </c>
      <c r="H314" s="36" t="e">
        <f ca="1">SUMIFS(СВЦЭМ!$I$40:$I$783,СВЦЭМ!$A$40:$A$783,$A314,СВЦЭМ!$B$39:$B$789,H$296)+'СЕТ СН'!$F$13</f>
        <v>#VALUE!</v>
      </c>
      <c r="I314" s="36" t="e">
        <f ca="1">SUMIFS(СВЦЭМ!$I$40:$I$783,СВЦЭМ!$A$40:$A$783,$A314,СВЦЭМ!$B$39:$B$789,I$296)+'СЕТ СН'!$F$13</f>
        <v>#VALUE!</v>
      </c>
      <c r="J314" s="36" t="e">
        <f ca="1">SUMIFS(СВЦЭМ!$I$40:$I$783,СВЦЭМ!$A$40:$A$783,$A314,СВЦЭМ!$B$39:$B$789,J$296)+'СЕТ СН'!$F$13</f>
        <v>#VALUE!</v>
      </c>
      <c r="K314" s="36" t="e">
        <f ca="1">SUMIFS(СВЦЭМ!$I$40:$I$783,СВЦЭМ!$A$40:$A$783,$A314,СВЦЭМ!$B$39:$B$789,K$296)+'СЕТ СН'!$F$13</f>
        <v>#VALUE!</v>
      </c>
      <c r="L314" s="36" t="e">
        <f ca="1">SUMIFS(СВЦЭМ!$I$40:$I$783,СВЦЭМ!$A$40:$A$783,$A314,СВЦЭМ!$B$39:$B$789,L$296)+'СЕТ СН'!$F$13</f>
        <v>#VALUE!</v>
      </c>
      <c r="M314" s="36" t="e">
        <f ca="1">SUMIFS(СВЦЭМ!$I$40:$I$783,СВЦЭМ!$A$40:$A$783,$A314,СВЦЭМ!$B$39:$B$789,M$296)+'СЕТ СН'!$F$13</f>
        <v>#VALUE!</v>
      </c>
      <c r="N314" s="36" t="e">
        <f ca="1">SUMIFS(СВЦЭМ!$I$40:$I$783,СВЦЭМ!$A$40:$A$783,$A314,СВЦЭМ!$B$39:$B$789,N$296)+'СЕТ СН'!$F$13</f>
        <v>#VALUE!</v>
      </c>
      <c r="O314" s="36" t="e">
        <f ca="1">SUMIFS(СВЦЭМ!$I$40:$I$783,СВЦЭМ!$A$40:$A$783,$A314,СВЦЭМ!$B$39:$B$789,O$296)+'СЕТ СН'!$F$13</f>
        <v>#VALUE!</v>
      </c>
      <c r="P314" s="36" t="e">
        <f ca="1">SUMIFS(СВЦЭМ!$I$40:$I$783,СВЦЭМ!$A$40:$A$783,$A314,СВЦЭМ!$B$39:$B$789,P$296)+'СЕТ СН'!$F$13</f>
        <v>#VALUE!</v>
      </c>
      <c r="Q314" s="36" t="e">
        <f ca="1">SUMIFS(СВЦЭМ!$I$40:$I$783,СВЦЭМ!$A$40:$A$783,$A314,СВЦЭМ!$B$39:$B$789,Q$296)+'СЕТ СН'!$F$13</f>
        <v>#VALUE!</v>
      </c>
      <c r="R314" s="36" t="e">
        <f ca="1">SUMIFS(СВЦЭМ!$I$40:$I$783,СВЦЭМ!$A$40:$A$783,$A314,СВЦЭМ!$B$39:$B$789,R$296)+'СЕТ СН'!$F$13</f>
        <v>#VALUE!</v>
      </c>
      <c r="S314" s="36" t="e">
        <f ca="1">SUMIFS(СВЦЭМ!$I$40:$I$783,СВЦЭМ!$A$40:$A$783,$A314,СВЦЭМ!$B$39:$B$789,S$296)+'СЕТ СН'!$F$13</f>
        <v>#VALUE!</v>
      </c>
      <c r="T314" s="36" t="e">
        <f ca="1">SUMIFS(СВЦЭМ!$I$40:$I$783,СВЦЭМ!$A$40:$A$783,$A314,СВЦЭМ!$B$39:$B$789,T$296)+'СЕТ СН'!$F$13</f>
        <v>#VALUE!</v>
      </c>
      <c r="U314" s="36" t="e">
        <f ca="1">SUMIFS(СВЦЭМ!$I$40:$I$783,СВЦЭМ!$A$40:$A$783,$A314,СВЦЭМ!$B$39:$B$789,U$296)+'СЕТ СН'!$F$13</f>
        <v>#VALUE!</v>
      </c>
      <c r="V314" s="36" t="e">
        <f ca="1">SUMIFS(СВЦЭМ!$I$40:$I$783,СВЦЭМ!$A$40:$A$783,$A314,СВЦЭМ!$B$39:$B$789,V$296)+'СЕТ СН'!$F$13</f>
        <v>#VALUE!</v>
      </c>
      <c r="W314" s="36" t="e">
        <f ca="1">SUMIFS(СВЦЭМ!$I$40:$I$783,СВЦЭМ!$A$40:$A$783,$A314,СВЦЭМ!$B$39:$B$789,W$296)+'СЕТ СН'!$F$13</f>
        <v>#VALUE!</v>
      </c>
      <c r="X314" s="36" t="e">
        <f ca="1">SUMIFS(СВЦЭМ!$I$40:$I$783,СВЦЭМ!$A$40:$A$783,$A314,СВЦЭМ!$B$39:$B$789,X$296)+'СЕТ СН'!$F$13</f>
        <v>#VALUE!</v>
      </c>
      <c r="Y314" s="36" t="e">
        <f ca="1">SUMIFS(СВЦЭМ!$I$40:$I$783,СВЦЭМ!$A$40:$A$783,$A314,СВЦЭМ!$B$39:$B$789,Y$296)+'СЕТ СН'!$F$13</f>
        <v>#VALUE!</v>
      </c>
    </row>
    <row r="315" spans="1:25" ht="15.75" hidden="1" x14ac:dyDescent="0.2">
      <c r="A315" s="35">
        <f t="shared" si="8"/>
        <v>45645</v>
      </c>
      <c r="B315" s="36" t="e">
        <f ca="1">SUMIFS(СВЦЭМ!$I$40:$I$783,СВЦЭМ!$A$40:$A$783,$A315,СВЦЭМ!$B$39:$B$789,B$296)+'СЕТ СН'!$F$13</f>
        <v>#VALUE!</v>
      </c>
      <c r="C315" s="36" t="e">
        <f ca="1">SUMIFS(СВЦЭМ!$I$40:$I$783,СВЦЭМ!$A$40:$A$783,$A315,СВЦЭМ!$B$39:$B$789,C$296)+'СЕТ СН'!$F$13</f>
        <v>#VALUE!</v>
      </c>
      <c r="D315" s="36" t="e">
        <f ca="1">SUMIFS(СВЦЭМ!$I$40:$I$783,СВЦЭМ!$A$40:$A$783,$A315,СВЦЭМ!$B$39:$B$789,D$296)+'СЕТ СН'!$F$13</f>
        <v>#VALUE!</v>
      </c>
      <c r="E315" s="36" t="e">
        <f ca="1">SUMIFS(СВЦЭМ!$I$40:$I$783,СВЦЭМ!$A$40:$A$783,$A315,СВЦЭМ!$B$39:$B$789,E$296)+'СЕТ СН'!$F$13</f>
        <v>#VALUE!</v>
      </c>
      <c r="F315" s="36" t="e">
        <f ca="1">SUMIFS(СВЦЭМ!$I$40:$I$783,СВЦЭМ!$A$40:$A$783,$A315,СВЦЭМ!$B$39:$B$789,F$296)+'СЕТ СН'!$F$13</f>
        <v>#VALUE!</v>
      </c>
      <c r="G315" s="36" t="e">
        <f ca="1">SUMIFS(СВЦЭМ!$I$40:$I$783,СВЦЭМ!$A$40:$A$783,$A315,СВЦЭМ!$B$39:$B$789,G$296)+'СЕТ СН'!$F$13</f>
        <v>#VALUE!</v>
      </c>
      <c r="H315" s="36" t="e">
        <f ca="1">SUMIFS(СВЦЭМ!$I$40:$I$783,СВЦЭМ!$A$40:$A$783,$A315,СВЦЭМ!$B$39:$B$789,H$296)+'СЕТ СН'!$F$13</f>
        <v>#VALUE!</v>
      </c>
      <c r="I315" s="36" t="e">
        <f ca="1">SUMIFS(СВЦЭМ!$I$40:$I$783,СВЦЭМ!$A$40:$A$783,$A315,СВЦЭМ!$B$39:$B$789,I$296)+'СЕТ СН'!$F$13</f>
        <v>#VALUE!</v>
      </c>
      <c r="J315" s="36" t="e">
        <f ca="1">SUMIFS(СВЦЭМ!$I$40:$I$783,СВЦЭМ!$A$40:$A$783,$A315,СВЦЭМ!$B$39:$B$789,J$296)+'СЕТ СН'!$F$13</f>
        <v>#VALUE!</v>
      </c>
      <c r="K315" s="36" t="e">
        <f ca="1">SUMIFS(СВЦЭМ!$I$40:$I$783,СВЦЭМ!$A$40:$A$783,$A315,СВЦЭМ!$B$39:$B$789,K$296)+'СЕТ СН'!$F$13</f>
        <v>#VALUE!</v>
      </c>
      <c r="L315" s="36" t="e">
        <f ca="1">SUMIFS(СВЦЭМ!$I$40:$I$783,СВЦЭМ!$A$40:$A$783,$A315,СВЦЭМ!$B$39:$B$789,L$296)+'СЕТ СН'!$F$13</f>
        <v>#VALUE!</v>
      </c>
      <c r="M315" s="36" t="e">
        <f ca="1">SUMIFS(СВЦЭМ!$I$40:$I$783,СВЦЭМ!$A$40:$A$783,$A315,СВЦЭМ!$B$39:$B$789,M$296)+'СЕТ СН'!$F$13</f>
        <v>#VALUE!</v>
      </c>
      <c r="N315" s="36" t="e">
        <f ca="1">SUMIFS(СВЦЭМ!$I$40:$I$783,СВЦЭМ!$A$40:$A$783,$A315,СВЦЭМ!$B$39:$B$789,N$296)+'СЕТ СН'!$F$13</f>
        <v>#VALUE!</v>
      </c>
      <c r="O315" s="36" t="e">
        <f ca="1">SUMIFS(СВЦЭМ!$I$40:$I$783,СВЦЭМ!$A$40:$A$783,$A315,СВЦЭМ!$B$39:$B$789,O$296)+'СЕТ СН'!$F$13</f>
        <v>#VALUE!</v>
      </c>
      <c r="P315" s="36" t="e">
        <f ca="1">SUMIFS(СВЦЭМ!$I$40:$I$783,СВЦЭМ!$A$40:$A$783,$A315,СВЦЭМ!$B$39:$B$789,P$296)+'СЕТ СН'!$F$13</f>
        <v>#VALUE!</v>
      </c>
      <c r="Q315" s="36" t="e">
        <f ca="1">SUMIFS(СВЦЭМ!$I$40:$I$783,СВЦЭМ!$A$40:$A$783,$A315,СВЦЭМ!$B$39:$B$789,Q$296)+'СЕТ СН'!$F$13</f>
        <v>#VALUE!</v>
      </c>
      <c r="R315" s="36" t="e">
        <f ca="1">SUMIFS(СВЦЭМ!$I$40:$I$783,СВЦЭМ!$A$40:$A$783,$A315,СВЦЭМ!$B$39:$B$789,R$296)+'СЕТ СН'!$F$13</f>
        <v>#VALUE!</v>
      </c>
      <c r="S315" s="36" t="e">
        <f ca="1">SUMIFS(СВЦЭМ!$I$40:$I$783,СВЦЭМ!$A$40:$A$783,$A315,СВЦЭМ!$B$39:$B$789,S$296)+'СЕТ СН'!$F$13</f>
        <v>#VALUE!</v>
      </c>
      <c r="T315" s="36" t="e">
        <f ca="1">SUMIFS(СВЦЭМ!$I$40:$I$783,СВЦЭМ!$A$40:$A$783,$A315,СВЦЭМ!$B$39:$B$789,T$296)+'СЕТ СН'!$F$13</f>
        <v>#VALUE!</v>
      </c>
      <c r="U315" s="36" t="e">
        <f ca="1">SUMIFS(СВЦЭМ!$I$40:$I$783,СВЦЭМ!$A$40:$A$783,$A315,СВЦЭМ!$B$39:$B$789,U$296)+'СЕТ СН'!$F$13</f>
        <v>#VALUE!</v>
      </c>
      <c r="V315" s="36" t="e">
        <f ca="1">SUMIFS(СВЦЭМ!$I$40:$I$783,СВЦЭМ!$A$40:$A$783,$A315,СВЦЭМ!$B$39:$B$789,V$296)+'СЕТ СН'!$F$13</f>
        <v>#VALUE!</v>
      </c>
      <c r="W315" s="36" t="e">
        <f ca="1">SUMIFS(СВЦЭМ!$I$40:$I$783,СВЦЭМ!$A$40:$A$783,$A315,СВЦЭМ!$B$39:$B$789,W$296)+'СЕТ СН'!$F$13</f>
        <v>#VALUE!</v>
      </c>
      <c r="X315" s="36" t="e">
        <f ca="1">SUMIFS(СВЦЭМ!$I$40:$I$783,СВЦЭМ!$A$40:$A$783,$A315,СВЦЭМ!$B$39:$B$789,X$296)+'СЕТ СН'!$F$13</f>
        <v>#VALUE!</v>
      </c>
      <c r="Y315" s="36" t="e">
        <f ca="1">SUMIFS(СВЦЭМ!$I$40:$I$783,СВЦЭМ!$A$40:$A$783,$A315,СВЦЭМ!$B$39:$B$789,Y$296)+'СЕТ СН'!$F$13</f>
        <v>#VALUE!</v>
      </c>
    </row>
    <row r="316" spans="1:25" ht="15.75" hidden="1" x14ac:dyDescent="0.2">
      <c r="A316" s="35">
        <f t="shared" si="8"/>
        <v>45646</v>
      </c>
      <c r="B316" s="36" t="e">
        <f ca="1">SUMIFS(СВЦЭМ!$I$40:$I$783,СВЦЭМ!$A$40:$A$783,$A316,СВЦЭМ!$B$39:$B$789,B$296)+'СЕТ СН'!$F$13</f>
        <v>#VALUE!</v>
      </c>
      <c r="C316" s="36" t="e">
        <f ca="1">SUMIFS(СВЦЭМ!$I$40:$I$783,СВЦЭМ!$A$40:$A$783,$A316,СВЦЭМ!$B$39:$B$789,C$296)+'СЕТ СН'!$F$13</f>
        <v>#VALUE!</v>
      </c>
      <c r="D316" s="36" t="e">
        <f ca="1">SUMIFS(СВЦЭМ!$I$40:$I$783,СВЦЭМ!$A$40:$A$783,$A316,СВЦЭМ!$B$39:$B$789,D$296)+'СЕТ СН'!$F$13</f>
        <v>#VALUE!</v>
      </c>
      <c r="E316" s="36" t="e">
        <f ca="1">SUMIFS(СВЦЭМ!$I$40:$I$783,СВЦЭМ!$A$40:$A$783,$A316,СВЦЭМ!$B$39:$B$789,E$296)+'СЕТ СН'!$F$13</f>
        <v>#VALUE!</v>
      </c>
      <c r="F316" s="36" t="e">
        <f ca="1">SUMIFS(СВЦЭМ!$I$40:$I$783,СВЦЭМ!$A$40:$A$783,$A316,СВЦЭМ!$B$39:$B$789,F$296)+'СЕТ СН'!$F$13</f>
        <v>#VALUE!</v>
      </c>
      <c r="G316" s="36" t="e">
        <f ca="1">SUMIFS(СВЦЭМ!$I$40:$I$783,СВЦЭМ!$A$40:$A$783,$A316,СВЦЭМ!$B$39:$B$789,G$296)+'СЕТ СН'!$F$13</f>
        <v>#VALUE!</v>
      </c>
      <c r="H316" s="36" t="e">
        <f ca="1">SUMIFS(СВЦЭМ!$I$40:$I$783,СВЦЭМ!$A$40:$A$783,$A316,СВЦЭМ!$B$39:$B$789,H$296)+'СЕТ СН'!$F$13</f>
        <v>#VALUE!</v>
      </c>
      <c r="I316" s="36" t="e">
        <f ca="1">SUMIFS(СВЦЭМ!$I$40:$I$783,СВЦЭМ!$A$40:$A$783,$A316,СВЦЭМ!$B$39:$B$789,I$296)+'СЕТ СН'!$F$13</f>
        <v>#VALUE!</v>
      </c>
      <c r="J316" s="36" t="e">
        <f ca="1">SUMIFS(СВЦЭМ!$I$40:$I$783,СВЦЭМ!$A$40:$A$783,$A316,СВЦЭМ!$B$39:$B$789,J$296)+'СЕТ СН'!$F$13</f>
        <v>#VALUE!</v>
      </c>
      <c r="K316" s="36" t="e">
        <f ca="1">SUMIFS(СВЦЭМ!$I$40:$I$783,СВЦЭМ!$A$40:$A$783,$A316,СВЦЭМ!$B$39:$B$789,K$296)+'СЕТ СН'!$F$13</f>
        <v>#VALUE!</v>
      </c>
      <c r="L316" s="36" t="e">
        <f ca="1">SUMIFS(СВЦЭМ!$I$40:$I$783,СВЦЭМ!$A$40:$A$783,$A316,СВЦЭМ!$B$39:$B$789,L$296)+'СЕТ СН'!$F$13</f>
        <v>#VALUE!</v>
      </c>
      <c r="M316" s="36" t="e">
        <f ca="1">SUMIFS(СВЦЭМ!$I$40:$I$783,СВЦЭМ!$A$40:$A$783,$A316,СВЦЭМ!$B$39:$B$789,M$296)+'СЕТ СН'!$F$13</f>
        <v>#VALUE!</v>
      </c>
      <c r="N316" s="36" t="e">
        <f ca="1">SUMIFS(СВЦЭМ!$I$40:$I$783,СВЦЭМ!$A$40:$A$783,$A316,СВЦЭМ!$B$39:$B$789,N$296)+'СЕТ СН'!$F$13</f>
        <v>#VALUE!</v>
      </c>
      <c r="O316" s="36" t="e">
        <f ca="1">SUMIFS(СВЦЭМ!$I$40:$I$783,СВЦЭМ!$A$40:$A$783,$A316,СВЦЭМ!$B$39:$B$789,O$296)+'СЕТ СН'!$F$13</f>
        <v>#VALUE!</v>
      </c>
      <c r="P316" s="36" t="e">
        <f ca="1">SUMIFS(СВЦЭМ!$I$40:$I$783,СВЦЭМ!$A$40:$A$783,$A316,СВЦЭМ!$B$39:$B$789,P$296)+'СЕТ СН'!$F$13</f>
        <v>#VALUE!</v>
      </c>
      <c r="Q316" s="36" t="e">
        <f ca="1">SUMIFS(СВЦЭМ!$I$40:$I$783,СВЦЭМ!$A$40:$A$783,$A316,СВЦЭМ!$B$39:$B$789,Q$296)+'СЕТ СН'!$F$13</f>
        <v>#VALUE!</v>
      </c>
      <c r="R316" s="36" t="e">
        <f ca="1">SUMIFS(СВЦЭМ!$I$40:$I$783,СВЦЭМ!$A$40:$A$783,$A316,СВЦЭМ!$B$39:$B$789,R$296)+'СЕТ СН'!$F$13</f>
        <v>#VALUE!</v>
      </c>
      <c r="S316" s="36" t="e">
        <f ca="1">SUMIFS(СВЦЭМ!$I$40:$I$783,СВЦЭМ!$A$40:$A$783,$A316,СВЦЭМ!$B$39:$B$789,S$296)+'СЕТ СН'!$F$13</f>
        <v>#VALUE!</v>
      </c>
      <c r="T316" s="36" t="e">
        <f ca="1">SUMIFS(СВЦЭМ!$I$40:$I$783,СВЦЭМ!$A$40:$A$783,$A316,СВЦЭМ!$B$39:$B$789,T$296)+'СЕТ СН'!$F$13</f>
        <v>#VALUE!</v>
      </c>
      <c r="U316" s="36" t="e">
        <f ca="1">SUMIFS(СВЦЭМ!$I$40:$I$783,СВЦЭМ!$A$40:$A$783,$A316,СВЦЭМ!$B$39:$B$789,U$296)+'СЕТ СН'!$F$13</f>
        <v>#VALUE!</v>
      </c>
      <c r="V316" s="36" t="e">
        <f ca="1">SUMIFS(СВЦЭМ!$I$40:$I$783,СВЦЭМ!$A$40:$A$783,$A316,СВЦЭМ!$B$39:$B$789,V$296)+'СЕТ СН'!$F$13</f>
        <v>#VALUE!</v>
      </c>
      <c r="W316" s="36" t="e">
        <f ca="1">SUMIFS(СВЦЭМ!$I$40:$I$783,СВЦЭМ!$A$40:$A$783,$A316,СВЦЭМ!$B$39:$B$789,W$296)+'СЕТ СН'!$F$13</f>
        <v>#VALUE!</v>
      </c>
      <c r="X316" s="36" t="e">
        <f ca="1">SUMIFS(СВЦЭМ!$I$40:$I$783,СВЦЭМ!$A$40:$A$783,$A316,СВЦЭМ!$B$39:$B$789,X$296)+'СЕТ СН'!$F$13</f>
        <v>#VALUE!</v>
      </c>
      <c r="Y316" s="36" t="e">
        <f ca="1">SUMIFS(СВЦЭМ!$I$40:$I$783,СВЦЭМ!$A$40:$A$783,$A316,СВЦЭМ!$B$39:$B$789,Y$296)+'СЕТ СН'!$F$13</f>
        <v>#VALUE!</v>
      </c>
    </row>
    <row r="317" spans="1:25" ht="15.75" hidden="1" x14ac:dyDescent="0.2">
      <c r="A317" s="35">
        <f t="shared" si="8"/>
        <v>45647</v>
      </c>
      <c r="B317" s="36" t="e">
        <f ca="1">SUMIFS(СВЦЭМ!$I$40:$I$783,СВЦЭМ!$A$40:$A$783,$A317,СВЦЭМ!$B$39:$B$789,B$296)+'СЕТ СН'!$F$13</f>
        <v>#VALUE!</v>
      </c>
      <c r="C317" s="36" t="e">
        <f ca="1">SUMIFS(СВЦЭМ!$I$40:$I$783,СВЦЭМ!$A$40:$A$783,$A317,СВЦЭМ!$B$39:$B$789,C$296)+'СЕТ СН'!$F$13</f>
        <v>#VALUE!</v>
      </c>
      <c r="D317" s="36" t="e">
        <f ca="1">SUMIFS(СВЦЭМ!$I$40:$I$783,СВЦЭМ!$A$40:$A$783,$A317,СВЦЭМ!$B$39:$B$789,D$296)+'СЕТ СН'!$F$13</f>
        <v>#VALUE!</v>
      </c>
      <c r="E317" s="36" t="e">
        <f ca="1">SUMIFS(СВЦЭМ!$I$40:$I$783,СВЦЭМ!$A$40:$A$783,$A317,СВЦЭМ!$B$39:$B$789,E$296)+'СЕТ СН'!$F$13</f>
        <v>#VALUE!</v>
      </c>
      <c r="F317" s="36" t="e">
        <f ca="1">SUMIFS(СВЦЭМ!$I$40:$I$783,СВЦЭМ!$A$40:$A$783,$A317,СВЦЭМ!$B$39:$B$789,F$296)+'СЕТ СН'!$F$13</f>
        <v>#VALUE!</v>
      </c>
      <c r="G317" s="36" t="e">
        <f ca="1">SUMIFS(СВЦЭМ!$I$40:$I$783,СВЦЭМ!$A$40:$A$783,$A317,СВЦЭМ!$B$39:$B$789,G$296)+'СЕТ СН'!$F$13</f>
        <v>#VALUE!</v>
      </c>
      <c r="H317" s="36" t="e">
        <f ca="1">SUMIFS(СВЦЭМ!$I$40:$I$783,СВЦЭМ!$A$40:$A$783,$A317,СВЦЭМ!$B$39:$B$789,H$296)+'СЕТ СН'!$F$13</f>
        <v>#VALUE!</v>
      </c>
      <c r="I317" s="36" t="e">
        <f ca="1">SUMIFS(СВЦЭМ!$I$40:$I$783,СВЦЭМ!$A$40:$A$783,$A317,СВЦЭМ!$B$39:$B$789,I$296)+'СЕТ СН'!$F$13</f>
        <v>#VALUE!</v>
      </c>
      <c r="J317" s="36" t="e">
        <f ca="1">SUMIFS(СВЦЭМ!$I$40:$I$783,СВЦЭМ!$A$40:$A$783,$A317,СВЦЭМ!$B$39:$B$789,J$296)+'СЕТ СН'!$F$13</f>
        <v>#VALUE!</v>
      </c>
      <c r="K317" s="36" t="e">
        <f ca="1">SUMIFS(СВЦЭМ!$I$40:$I$783,СВЦЭМ!$A$40:$A$783,$A317,СВЦЭМ!$B$39:$B$789,K$296)+'СЕТ СН'!$F$13</f>
        <v>#VALUE!</v>
      </c>
      <c r="L317" s="36" t="e">
        <f ca="1">SUMIFS(СВЦЭМ!$I$40:$I$783,СВЦЭМ!$A$40:$A$783,$A317,СВЦЭМ!$B$39:$B$789,L$296)+'СЕТ СН'!$F$13</f>
        <v>#VALUE!</v>
      </c>
      <c r="M317" s="36" t="e">
        <f ca="1">SUMIFS(СВЦЭМ!$I$40:$I$783,СВЦЭМ!$A$40:$A$783,$A317,СВЦЭМ!$B$39:$B$789,M$296)+'СЕТ СН'!$F$13</f>
        <v>#VALUE!</v>
      </c>
      <c r="N317" s="36" t="e">
        <f ca="1">SUMIFS(СВЦЭМ!$I$40:$I$783,СВЦЭМ!$A$40:$A$783,$A317,СВЦЭМ!$B$39:$B$789,N$296)+'СЕТ СН'!$F$13</f>
        <v>#VALUE!</v>
      </c>
      <c r="O317" s="36" t="e">
        <f ca="1">SUMIFS(СВЦЭМ!$I$40:$I$783,СВЦЭМ!$A$40:$A$783,$A317,СВЦЭМ!$B$39:$B$789,O$296)+'СЕТ СН'!$F$13</f>
        <v>#VALUE!</v>
      </c>
      <c r="P317" s="36" t="e">
        <f ca="1">SUMIFS(СВЦЭМ!$I$40:$I$783,СВЦЭМ!$A$40:$A$783,$A317,СВЦЭМ!$B$39:$B$789,P$296)+'СЕТ СН'!$F$13</f>
        <v>#VALUE!</v>
      </c>
      <c r="Q317" s="36" t="e">
        <f ca="1">SUMIFS(СВЦЭМ!$I$40:$I$783,СВЦЭМ!$A$40:$A$783,$A317,СВЦЭМ!$B$39:$B$789,Q$296)+'СЕТ СН'!$F$13</f>
        <v>#VALUE!</v>
      </c>
      <c r="R317" s="36" t="e">
        <f ca="1">SUMIFS(СВЦЭМ!$I$40:$I$783,СВЦЭМ!$A$40:$A$783,$A317,СВЦЭМ!$B$39:$B$789,R$296)+'СЕТ СН'!$F$13</f>
        <v>#VALUE!</v>
      </c>
      <c r="S317" s="36" t="e">
        <f ca="1">SUMIFS(СВЦЭМ!$I$40:$I$783,СВЦЭМ!$A$40:$A$783,$A317,СВЦЭМ!$B$39:$B$789,S$296)+'СЕТ СН'!$F$13</f>
        <v>#VALUE!</v>
      </c>
      <c r="T317" s="36" t="e">
        <f ca="1">SUMIFS(СВЦЭМ!$I$40:$I$783,СВЦЭМ!$A$40:$A$783,$A317,СВЦЭМ!$B$39:$B$789,T$296)+'СЕТ СН'!$F$13</f>
        <v>#VALUE!</v>
      </c>
      <c r="U317" s="36" t="e">
        <f ca="1">SUMIFS(СВЦЭМ!$I$40:$I$783,СВЦЭМ!$A$40:$A$783,$A317,СВЦЭМ!$B$39:$B$789,U$296)+'СЕТ СН'!$F$13</f>
        <v>#VALUE!</v>
      </c>
      <c r="V317" s="36" t="e">
        <f ca="1">SUMIFS(СВЦЭМ!$I$40:$I$783,СВЦЭМ!$A$40:$A$783,$A317,СВЦЭМ!$B$39:$B$789,V$296)+'СЕТ СН'!$F$13</f>
        <v>#VALUE!</v>
      </c>
      <c r="W317" s="36" t="e">
        <f ca="1">SUMIFS(СВЦЭМ!$I$40:$I$783,СВЦЭМ!$A$40:$A$783,$A317,СВЦЭМ!$B$39:$B$789,W$296)+'СЕТ СН'!$F$13</f>
        <v>#VALUE!</v>
      </c>
      <c r="X317" s="36" t="e">
        <f ca="1">SUMIFS(СВЦЭМ!$I$40:$I$783,СВЦЭМ!$A$40:$A$783,$A317,СВЦЭМ!$B$39:$B$789,X$296)+'СЕТ СН'!$F$13</f>
        <v>#VALUE!</v>
      </c>
      <c r="Y317" s="36" t="e">
        <f ca="1">SUMIFS(СВЦЭМ!$I$40:$I$783,СВЦЭМ!$A$40:$A$783,$A317,СВЦЭМ!$B$39:$B$789,Y$296)+'СЕТ СН'!$F$13</f>
        <v>#VALUE!</v>
      </c>
    </row>
    <row r="318" spans="1:25" ht="15.75" hidden="1" x14ac:dyDescent="0.2">
      <c r="A318" s="35">
        <f t="shared" si="8"/>
        <v>45648</v>
      </c>
      <c r="B318" s="36" t="e">
        <f ca="1">SUMIFS(СВЦЭМ!$I$40:$I$783,СВЦЭМ!$A$40:$A$783,$A318,СВЦЭМ!$B$39:$B$789,B$296)+'СЕТ СН'!$F$13</f>
        <v>#VALUE!</v>
      </c>
      <c r="C318" s="36" t="e">
        <f ca="1">SUMIFS(СВЦЭМ!$I$40:$I$783,СВЦЭМ!$A$40:$A$783,$A318,СВЦЭМ!$B$39:$B$789,C$296)+'СЕТ СН'!$F$13</f>
        <v>#VALUE!</v>
      </c>
      <c r="D318" s="36" t="e">
        <f ca="1">SUMIFS(СВЦЭМ!$I$40:$I$783,СВЦЭМ!$A$40:$A$783,$A318,СВЦЭМ!$B$39:$B$789,D$296)+'СЕТ СН'!$F$13</f>
        <v>#VALUE!</v>
      </c>
      <c r="E318" s="36" t="e">
        <f ca="1">SUMIFS(СВЦЭМ!$I$40:$I$783,СВЦЭМ!$A$40:$A$783,$A318,СВЦЭМ!$B$39:$B$789,E$296)+'СЕТ СН'!$F$13</f>
        <v>#VALUE!</v>
      </c>
      <c r="F318" s="36" t="e">
        <f ca="1">SUMIFS(СВЦЭМ!$I$40:$I$783,СВЦЭМ!$A$40:$A$783,$A318,СВЦЭМ!$B$39:$B$789,F$296)+'СЕТ СН'!$F$13</f>
        <v>#VALUE!</v>
      </c>
      <c r="G318" s="36" t="e">
        <f ca="1">SUMIFS(СВЦЭМ!$I$40:$I$783,СВЦЭМ!$A$40:$A$783,$A318,СВЦЭМ!$B$39:$B$789,G$296)+'СЕТ СН'!$F$13</f>
        <v>#VALUE!</v>
      </c>
      <c r="H318" s="36" t="e">
        <f ca="1">SUMIFS(СВЦЭМ!$I$40:$I$783,СВЦЭМ!$A$40:$A$783,$A318,СВЦЭМ!$B$39:$B$789,H$296)+'СЕТ СН'!$F$13</f>
        <v>#VALUE!</v>
      </c>
      <c r="I318" s="36" t="e">
        <f ca="1">SUMIFS(СВЦЭМ!$I$40:$I$783,СВЦЭМ!$A$40:$A$783,$A318,СВЦЭМ!$B$39:$B$789,I$296)+'СЕТ СН'!$F$13</f>
        <v>#VALUE!</v>
      </c>
      <c r="J318" s="36" t="e">
        <f ca="1">SUMIFS(СВЦЭМ!$I$40:$I$783,СВЦЭМ!$A$40:$A$783,$A318,СВЦЭМ!$B$39:$B$789,J$296)+'СЕТ СН'!$F$13</f>
        <v>#VALUE!</v>
      </c>
      <c r="K318" s="36" t="e">
        <f ca="1">SUMIFS(СВЦЭМ!$I$40:$I$783,СВЦЭМ!$A$40:$A$783,$A318,СВЦЭМ!$B$39:$B$789,K$296)+'СЕТ СН'!$F$13</f>
        <v>#VALUE!</v>
      </c>
      <c r="L318" s="36" t="e">
        <f ca="1">SUMIFS(СВЦЭМ!$I$40:$I$783,СВЦЭМ!$A$40:$A$783,$A318,СВЦЭМ!$B$39:$B$789,L$296)+'СЕТ СН'!$F$13</f>
        <v>#VALUE!</v>
      </c>
      <c r="M318" s="36" t="e">
        <f ca="1">SUMIFS(СВЦЭМ!$I$40:$I$783,СВЦЭМ!$A$40:$A$783,$A318,СВЦЭМ!$B$39:$B$789,M$296)+'СЕТ СН'!$F$13</f>
        <v>#VALUE!</v>
      </c>
      <c r="N318" s="36" t="e">
        <f ca="1">SUMIFS(СВЦЭМ!$I$40:$I$783,СВЦЭМ!$A$40:$A$783,$A318,СВЦЭМ!$B$39:$B$789,N$296)+'СЕТ СН'!$F$13</f>
        <v>#VALUE!</v>
      </c>
      <c r="O318" s="36" t="e">
        <f ca="1">SUMIFS(СВЦЭМ!$I$40:$I$783,СВЦЭМ!$A$40:$A$783,$A318,СВЦЭМ!$B$39:$B$789,O$296)+'СЕТ СН'!$F$13</f>
        <v>#VALUE!</v>
      </c>
      <c r="P318" s="36" t="e">
        <f ca="1">SUMIFS(СВЦЭМ!$I$40:$I$783,СВЦЭМ!$A$40:$A$783,$A318,СВЦЭМ!$B$39:$B$789,P$296)+'СЕТ СН'!$F$13</f>
        <v>#VALUE!</v>
      </c>
      <c r="Q318" s="36" t="e">
        <f ca="1">SUMIFS(СВЦЭМ!$I$40:$I$783,СВЦЭМ!$A$40:$A$783,$A318,СВЦЭМ!$B$39:$B$789,Q$296)+'СЕТ СН'!$F$13</f>
        <v>#VALUE!</v>
      </c>
      <c r="R318" s="36" t="e">
        <f ca="1">SUMIFS(СВЦЭМ!$I$40:$I$783,СВЦЭМ!$A$40:$A$783,$A318,СВЦЭМ!$B$39:$B$789,R$296)+'СЕТ СН'!$F$13</f>
        <v>#VALUE!</v>
      </c>
      <c r="S318" s="36" t="e">
        <f ca="1">SUMIFS(СВЦЭМ!$I$40:$I$783,СВЦЭМ!$A$40:$A$783,$A318,СВЦЭМ!$B$39:$B$789,S$296)+'СЕТ СН'!$F$13</f>
        <v>#VALUE!</v>
      </c>
      <c r="T318" s="36" t="e">
        <f ca="1">SUMIFS(СВЦЭМ!$I$40:$I$783,СВЦЭМ!$A$40:$A$783,$A318,СВЦЭМ!$B$39:$B$789,T$296)+'СЕТ СН'!$F$13</f>
        <v>#VALUE!</v>
      </c>
      <c r="U318" s="36" t="e">
        <f ca="1">SUMIFS(СВЦЭМ!$I$40:$I$783,СВЦЭМ!$A$40:$A$783,$A318,СВЦЭМ!$B$39:$B$789,U$296)+'СЕТ СН'!$F$13</f>
        <v>#VALUE!</v>
      </c>
      <c r="V318" s="36" t="e">
        <f ca="1">SUMIFS(СВЦЭМ!$I$40:$I$783,СВЦЭМ!$A$40:$A$783,$A318,СВЦЭМ!$B$39:$B$789,V$296)+'СЕТ СН'!$F$13</f>
        <v>#VALUE!</v>
      </c>
      <c r="W318" s="36" t="e">
        <f ca="1">SUMIFS(СВЦЭМ!$I$40:$I$783,СВЦЭМ!$A$40:$A$783,$A318,СВЦЭМ!$B$39:$B$789,W$296)+'СЕТ СН'!$F$13</f>
        <v>#VALUE!</v>
      </c>
      <c r="X318" s="36" t="e">
        <f ca="1">SUMIFS(СВЦЭМ!$I$40:$I$783,СВЦЭМ!$A$40:$A$783,$A318,СВЦЭМ!$B$39:$B$789,X$296)+'СЕТ СН'!$F$13</f>
        <v>#VALUE!</v>
      </c>
      <c r="Y318" s="36" t="e">
        <f ca="1">SUMIFS(СВЦЭМ!$I$40:$I$783,СВЦЭМ!$A$40:$A$783,$A318,СВЦЭМ!$B$39:$B$789,Y$296)+'СЕТ СН'!$F$13</f>
        <v>#VALUE!</v>
      </c>
    </row>
    <row r="319" spans="1:25" ht="15.75" hidden="1" x14ac:dyDescent="0.2">
      <c r="A319" s="35">
        <f t="shared" si="8"/>
        <v>45649</v>
      </c>
      <c r="B319" s="36" t="e">
        <f ca="1">SUMIFS(СВЦЭМ!$I$40:$I$783,СВЦЭМ!$A$40:$A$783,$A319,СВЦЭМ!$B$39:$B$789,B$296)+'СЕТ СН'!$F$13</f>
        <v>#VALUE!</v>
      </c>
      <c r="C319" s="36" t="e">
        <f ca="1">SUMIFS(СВЦЭМ!$I$40:$I$783,СВЦЭМ!$A$40:$A$783,$A319,СВЦЭМ!$B$39:$B$789,C$296)+'СЕТ СН'!$F$13</f>
        <v>#VALUE!</v>
      </c>
      <c r="D319" s="36" t="e">
        <f ca="1">SUMIFS(СВЦЭМ!$I$40:$I$783,СВЦЭМ!$A$40:$A$783,$A319,СВЦЭМ!$B$39:$B$789,D$296)+'СЕТ СН'!$F$13</f>
        <v>#VALUE!</v>
      </c>
      <c r="E319" s="36" t="e">
        <f ca="1">SUMIFS(СВЦЭМ!$I$40:$I$783,СВЦЭМ!$A$40:$A$783,$A319,СВЦЭМ!$B$39:$B$789,E$296)+'СЕТ СН'!$F$13</f>
        <v>#VALUE!</v>
      </c>
      <c r="F319" s="36" t="e">
        <f ca="1">SUMIFS(СВЦЭМ!$I$40:$I$783,СВЦЭМ!$A$40:$A$783,$A319,СВЦЭМ!$B$39:$B$789,F$296)+'СЕТ СН'!$F$13</f>
        <v>#VALUE!</v>
      </c>
      <c r="G319" s="36" t="e">
        <f ca="1">SUMIFS(СВЦЭМ!$I$40:$I$783,СВЦЭМ!$A$40:$A$783,$A319,СВЦЭМ!$B$39:$B$789,G$296)+'СЕТ СН'!$F$13</f>
        <v>#VALUE!</v>
      </c>
      <c r="H319" s="36" t="e">
        <f ca="1">SUMIFS(СВЦЭМ!$I$40:$I$783,СВЦЭМ!$A$40:$A$783,$A319,СВЦЭМ!$B$39:$B$789,H$296)+'СЕТ СН'!$F$13</f>
        <v>#VALUE!</v>
      </c>
      <c r="I319" s="36" t="e">
        <f ca="1">SUMIFS(СВЦЭМ!$I$40:$I$783,СВЦЭМ!$A$40:$A$783,$A319,СВЦЭМ!$B$39:$B$789,I$296)+'СЕТ СН'!$F$13</f>
        <v>#VALUE!</v>
      </c>
      <c r="J319" s="36" t="e">
        <f ca="1">SUMIFS(СВЦЭМ!$I$40:$I$783,СВЦЭМ!$A$40:$A$783,$A319,СВЦЭМ!$B$39:$B$789,J$296)+'СЕТ СН'!$F$13</f>
        <v>#VALUE!</v>
      </c>
      <c r="K319" s="36" t="e">
        <f ca="1">SUMIFS(СВЦЭМ!$I$40:$I$783,СВЦЭМ!$A$40:$A$783,$A319,СВЦЭМ!$B$39:$B$789,K$296)+'СЕТ СН'!$F$13</f>
        <v>#VALUE!</v>
      </c>
      <c r="L319" s="36" t="e">
        <f ca="1">SUMIFS(СВЦЭМ!$I$40:$I$783,СВЦЭМ!$A$40:$A$783,$A319,СВЦЭМ!$B$39:$B$789,L$296)+'СЕТ СН'!$F$13</f>
        <v>#VALUE!</v>
      </c>
      <c r="M319" s="36" t="e">
        <f ca="1">SUMIFS(СВЦЭМ!$I$40:$I$783,СВЦЭМ!$A$40:$A$783,$A319,СВЦЭМ!$B$39:$B$789,M$296)+'СЕТ СН'!$F$13</f>
        <v>#VALUE!</v>
      </c>
      <c r="N319" s="36" t="e">
        <f ca="1">SUMIFS(СВЦЭМ!$I$40:$I$783,СВЦЭМ!$A$40:$A$783,$A319,СВЦЭМ!$B$39:$B$789,N$296)+'СЕТ СН'!$F$13</f>
        <v>#VALUE!</v>
      </c>
      <c r="O319" s="36" t="e">
        <f ca="1">SUMIFS(СВЦЭМ!$I$40:$I$783,СВЦЭМ!$A$40:$A$783,$A319,СВЦЭМ!$B$39:$B$789,O$296)+'СЕТ СН'!$F$13</f>
        <v>#VALUE!</v>
      </c>
      <c r="P319" s="36" t="e">
        <f ca="1">SUMIFS(СВЦЭМ!$I$40:$I$783,СВЦЭМ!$A$40:$A$783,$A319,СВЦЭМ!$B$39:$B$789,P$296)+'СЕТ СН'!$F$13</f>
        <v>#VALUE!</v>
      </c>
      <c r="Q319" s="36" t="e">
        <f ca="1">SUMIFS(СВЦЭМ!$I$40:$I$783,СВЦЭМ!$A$40:$A$783,$A319,СВЦЭМ!$B$39:$B$789,Q$296)+'СЕТ СН'!$F$13</f>
        <v>#VALUE!</v>
      </c>
      <c r="R319" s="36" t="e">
        <f ca="1">SUMIFS(СВЦЭМ!$I$40:$I$783,СВЦЭМ!$A$40:$A$783,$A319,СВЦЭМ!$B$39:$B$789,R$296)+'СЕТ СН'!$F$13</f>
        <v>#VALUE!</v>
      </c>
      <c r="S319" s="36" t="e">
        <f ca="1">SUMIFS(СВЦЭМ!$I$40:$I$783,СВЦЭМ!$A$40:$A$783,$A319,СВЦЭМ!$B$39:$B$789,S$296)+'СЕТ СН'!$F$13</f>
        <v>#VALUE!</v>
      </c>
      <c r="T319" s="36" t="e">
        <f ca="1">SUMIFS(СВЦЭМ!$I$40:$I$783,СВЦЭМ!$A$40:$A$783,$A319,СВЦЭМ!$B$39:$B$789,T$296)+'СЕТ СН'!$F$13</f>
        <v>#VALUE!</v>
      </c>
      <c r="U319" s="36" t="e">
        <f ca="1">SUMIFS(СВЦЭМ!$I$40:$I$783,СВЦЭМ!$A$40:$A$783,$A319,СВЦЭМ!$B$39:$B$789,U$296)+'СЕТ СН'!$F$13</f>
        <v>#VALUE!</v>
      </c>
      <c r="V319" s="36" t="e">
        <f ca="1">SUMIFS(СВЦЭМ!$I$40:$I$783,СВЦЭМ!$A$40:$A$783,$A319,СВЦЭМ!$B$39:$B$789,V$296)+'СЕТ СН'!$F$13</f>
        <v>#VALUE!</v>
      </c>
      <c r="W319" s="36" t="e">
        <f ca="1">SUMIFS(СВЦЭМ!$I$40:$I$783,СВЦЭМ!$A$40:$A$783,$A319,СВЦЭМ!$B$39:$B$789,W$296)+'СЕТ СН'!$F$13</f>
        <v>#VALUE!</v>
      </c>
      <c r="X319" s="36" t="e">
        <f ca="1">SUMIFS(СВЦЭМ!$I$40:$I$783,СВЦЭМ!$A$40:$A$783,$A319,СВЦЭМ!$B$39:$B$789,X$296)+'СЕТ СН'!$F$13</f>
        <v>#VALUE!</v>
      </c>
      <c r="Y319" s="36" t="e">
        <f ca="1">SUMIFS(СВЦЭМ!$I$40:$I$783,СВЦЭМ!$A$40:$A$783,$A319,СВЦЭМ!$B$39:$B$789,Y$296)+'СЕТ СН'!$F$13</f>
        <v>#VALUE!</v>
      </c>
    </row>
    <row r="320" spans="1:25" ht="15.75" hidden="1" x14ac:dyDescent="0.2">
      <c r="A320" s="35">
        <f t="shared" si="8"/>
        <v>45650</v>
      </c>
      <c r="B320" s="36" t="e">
        <f ca="1">SUMIFS(СВЦЭМ!$I$40:$I$783,СВЦЭМ!$A$40:$A$783,$A320,СВЦЭМ!$B$39:$B$789,B$296)+'СЕТ СН'!$F$13</f>
        <v>#VALUE!</v>
      </c>
      <c r="C320" s="36" t="e">
        <f ca="1">SUMIFS(СВЦЭМ!$I$40:$I$783,СВЦЭМ!$A$40:$A$783,$A320,СВЦЭМ!$B$39:$B$789,C$296)+'СЕТ СН'!$F$13</f>
        <v>#VALUE!</v>
      </c>
      <c r="D320" s="36" t="e">
        <f ca="1">SUMIFS(СВЦЭМ!$I$40:$I$783,СВЦЭМ!$A$40:$A$783,$A320,СВЦЭМ!$B$39:$B$789,D$296)+'СЕТ СН'!$F$13</f>
        <v>#VALUE!</v>
      </c>
      <c r="E320" s="36" t="e">
        <f ca="1">SUMIFS(СВЦЭМ!$I$40:$I$783,СВЦЭМ!$A$40:$A$783,$A320,СВЦЭМ!$B$39:$B$789,E$296)+'СЕТ СН'!$F$13</f>
        <v>#VALUE!</v>
      </c>
      <c r="F320" s="36" t="e">
        <f ca="1">SUMIFS(СВЦЭМ!$I$40:$I$783,СВЦЭМ!$A$40:$A$783,$A320,СВЦЭМ!$B$39:$B$789,F$296)+'СЕТ СН'!$F$13</f>
        <v>#VALUE!</v>
      </c>
      <c r="G320" s="36" t="e">
        <f ca="1">SUMIFS(СВЦЭМ!$I$40:$I$783,СВЦЭМ!$A$40:$A$783,$A320,СВЦЭМ!$B$39:$B$789,G$296)+'СЕТ СН'!$F$13</f>
        <v>#VALUE!</v>
      </c>
      <c r="H320" s="36" t="e">
        <f ca="1">SUMIFS(СВЦЭМ!$I$40:$I$783,СВЦЭМ!$A$40:$A$783,$A320,СВЦЭМ!$B$39:$B$789,H$296)+'СЕТ СН'!$F$13</f>
        <v>#VALUE!</v>
      </c>
      <c r="I320" s="36" t="e">
        <f ca="1">SUMIFS(СВЦЭМ!$I$40:$I$783,СВЦЭМ!$A$40:$A$783,$A320,СВЦЭМ!$B$39:$B$789,I$296)+'СЕТ СН'!$F$13</f>
        <v>#VALUE!</v>
      </c>
      <c r="J320" s="36" t="e">
        <f ca="1">SUMIFS(СВЦЭМ!$I$40:$I$783,СВЦЭМ!$A$40:$A$783,$A320,СВЦЭМ!$B$39:$B$789,J$296)+'СЕТ СН'!$F$13</f>
        <v>#VALUE!</v>
      </c>
      <c r="K320" s="36" t="e">
        <f ca="1">SUMIFS(СВЦЭМ!$I$40:$I$783,СВЦЭМ!$A$40:$A$783,$A320,СВЦЭМ!$B$39:$B$789,K$296)+'СЕТ СН'!$F$13</f>
        <v>#VALUE!</v>
      </c>
      <c r="L320" s="36" t="e">
        <f ca="1">SUMIFS(СВЦЭМ!$I$40:$I$783,СВЦЭМ!$A$40:$A$783,$A320,СВЦЭМ!$B$39:$B$789,L$296)+'СЕТ СН'!$F$13</f>
        <v>#VALUE!</v>
      </c>
      <c r="M320" s="36" t="e">
        <f ca="1">SUMIFS(СВЦЭМ!$I$40:$I$783,СВЦЭМ!$A$40:$A$783,$A320,СВЦЭМ!$B$39:$B$789,M$296)+'СЕТ СН'!$F$13</f>
        <v>#VALUE!</v>
      </c>
      <c r="N320" s="36" t="e">
        <f ca="1">SUMIFS(СВЦЭМ!$I$40:$I$783,СВЦЭМ!$A$40:$A$783,$A320,СВЦЭМ!$B$39:$B$789,N$296)+'СЕТ СН'!$F$13</f>
        <v>#VALUE!</v>
      </c>
      <c r="O320" s="36" t="e">
        <f ca="1">SUMIFS(СВЦЭМ!$I$40:$I$783,СВЦЭМ!$A$40:$A$783,$A320,СВЦЭМ!$B$39:$B$789,O$296)+'СЕТ СН'!$F$13</f>
        <v>#VALUE!</v>
      </c>
      <c r="P320" s="36" t="e">
        <f ca="1">SUMIFS(СВЦЭМ!$I$40:$I$783,СВЦЭМ!$A$40:$A$783,$A320,СВЦЭМ!$B$39:$B$789,P$296)+'СЕТ СН'!$F$13</f>
        <v>#VALUE!</v>
      </c>
      <c r="Q320" s="36" t="e">
        <f ca="1">SUMIFS(СВЦЭМ!$I$40:$I$783,СВЦЭМ!$A$40:$A$783,$A320,СВЦЭМ!$B$39:$B$789,Q$296)+'СЕТ СН'!$F$13</f>
        <v>#VALUE!</v>
      </c>
      <c r="R320" s="36" t="e">
        <f ca="1">SUMIFS(СВЦЭМ!$I$40:$I$783,СВЦЭМ!$A$40:$A$783,$A320,СВЦЭМ!$B$39:$B$789,R$296)+'СЕТ СН'!$F$13</f>
        <v>#VALUE!</v>
      </c>
      <c r="S320" s="36" t="e">
        <f ca="1">SUMIFS(СВЦЭМ!$I$40:$I$783,СВЦЭМ!$A$40:$A$783,$A320,СВЦЭМ!$B$39:$B$789,S$296)+'СЕТ СН'!$F$13</f>
        <v>#VALUE!</v>
      </c>
      <c r="T320" s="36" t="e">
        <f ca="1">SUMIFS(СВЦЭМ!$I$40:$I$783,СВЦЭМ!$A$40:$A$783,$A320,СВЦЭМ!$B$39:$B$789,T$296)+'СЕТ СН'!$F$13</f>
        <v>#VALUE!</v>
      </c>
      <c r="U320" s="36" t="e">
        <f ca="1">SUMIFS(СВЦЭМ!$I$40:$I$783,СВЦЭМ!$A$40:$A$783,$A320,СВЦЭМ!$B$39:$B$789,U$296)+'СЕТ СН'!$F$13</f>
        <v>#VALUE!</v>
      </c>
      <c r="V320" s="36" t="e">
        <f ca="1">SUMIFS(СВЦЭМ!$I$40:$I$783,СВЦЭМ!$A$40:$A$783,$A320,СВЦЭМ!$B$39:$B$789,V$296)+'СЕТ СН'!$F$13</f>
        <v>#VALUE!</v>
      </c>
      <c r="W320" s="36" t="e">
        <f ca="1">SUMIFS(СВЦЭМ!$I$40:$I$783,СВЦЭМ!$A$40:$A$783,$A320,СВЦЭМ!$B$39:$B$789,W$296)+'СЕТ СН'!$F$13</f>
        <v>#VALUE!</v>
      </c>
      <c r="X320" s="36" t="e">
        <f ca="1">SUMIFS(СВЦЭМ!$I$40:$I$783,СВЦЭМ!$A$40:$A$783,$A320,СВЦЭМ!$B$39:$B$789,X$296)+'СЕТ СН'!$F$13</f>
        <v>#VALUE!</v>
      </c>
      <c r="Y320" s="36" t="e">
        <f ca="1">SUMIFS(СВЦЭМ!$I$40:$I$783,СВЦЭМ!$A$40:$A$783,$A320,СВЦЭМ!$B$39:$B$789,Y$296)+'СЕТ СН'!$F$13</f>
        <v>#VALUE!</v>
      </c>
    </row>
    <row r="321" spans="1:27" ht="15.75" hidden="1" x14ac:dyDescent="0.2">
      <c r="A321" s="35">
        <f t="shared" si="8"/>
        <v>45651</v>
      </c>
      <c r="B321" s="36" t="e">
        <f ca="1">SUMIFS(СВЦЭМ!$I$40:$I$783,СВЦЭМ!$A$40:$A$783,$A321,СВЦЭМ!$B$39:$B$789,B$296)+'СЕТ СН'!$F$13</f>
        <v>#VALUE!</v>
      </c>
      <c r="C321" s="36" t="e">
        <f ca="1">SUMIFS(СВЦЭМ!$I$40:$I$783,СВЦЭМ!$A$40:$A$783,$A321,СВЦЭМ!$B$39:$B$789,C$296)+'СЕТ СН'!$F$13</f>
        <v>#VALUE!</v>
      </c>
      <c r="D321" s="36" t="e">
        <f ca="1">SUMIFS(СВЦЭМ!$I$40:$I$783,СВЦЭМ!$A$40:$A$783,$A321,СВЦЭМ!$B$39:$B$789,D$296)+'СЕТ СН'!$F$13</f>
        <v>#VALUE!</v>
      </c>
      <c r="E321" s="36" t="e">
        <f ca="1">SUMIFS(СВЦЭМ!$I$40:$I$783,СВЦЭМ!$A$40:$A$783,$A321,СВЦЭМ!$B$39:$B$789,E$296)+'СЕТ СН'!$F$13</f>
        <v>#VALUE!</v>
      </c>
      <c r="F321" s="36" t="e">
        <f ca="1">SUMIFS(СВЦЭМ!$I$40:$I$783,СВЦЭМ!$A$40:$A$783,$A321,СВЦЭМ!$B$39:$B$789,F$296)+'СЕТ СН'!$F$13</f>
        <v>#VALUE!</v>
      </c>
      <c r="G321" s="36" t="e">
        <f ca="1">SUMIFS(СВЦЭМ!$I$40:$I$783,СВЦЭМ!$A$40:$A$783,$A321,СВЦЭМ!$B$39:$B$789,G$296)+'СЕТ СН'!$F$13</f>
        <v>#VALUE!</v>
      </c>
      <c r="H321" s="36" t="e">
        <f ca="1">SUMIFS(СВЦЭМ!$I$40:$I$783,СВЦЭМ!$A$40:$A$783,$A321,СВЦЭМ!$B$39:$B$789,H$296)+'СЕТ СН'!$F$13</f>
        <v>#VALUE!</v>
      </c>
      <c r="I321" s="36" t="e">
        <f ca="1">SUMIFS(СВЦЭМ!$I$40:$I$783,СВЦЭМ!$A$40:$A$783,$A321,СВЦЭМ!$B$39:$B$789,I$296)+'СЕТ СН'!$F$13</f>
        <v>#VALUE!</v>
      </c>
      <c r="J321" s="36" t="e">
        <f ca="1">SUMIFS(СВЦЭМ!$I$40:$I$783,СВЦЭМ!$A$40:$A$783,$A321,СВЦЭМ!$B$39:$B$789,J$296)+'СЕТ СН'!$F$13</f>
        <v>#VALUE!</v>
      </c>
      <c r="K321" s="36" t="e">
        <f ca="1">SUMIFS(СВЦЭМ!$I$40:$I$783,СВЦЭМ!$A$40:$A$783,$A321,СВЦЭМ!$B$39:$B$789,K$296)+'СЕТ СН'!$F$13</f>
        <v>#VALUE!</v>
      </c>
      <c r="L321" s="36" t="e">
        <f ca="1">SUMIFS(СВЦЭМ!$I$40:$I$783,СВЦЭМ!$A$40:$A$783,$A321,СВЦЭМ!$B$39:$B$789,L$296)+'СЕТ СН'!$F$13</f>
        <v>#VALUE!</v>
      </c>
      <c r="M321" s="36" t="e">
        <f ca="1">SUMIFS(СВЦЭМ!$I$40:$I$783,СВЦЭМ!$A$40:$A$783,$A321,СВЦЭМ!$B$39:$B$789,M$296)+'СЕТ СН'!$F$13</f>
        <v>#VALUE!</v>
      </c>
      <c r="N321" s="36" t="e">
        <f ca="1">SUMIFS(СВЦЭМ!$I$40:$I$783,СВЦЭМ!$A$40:$A$783,$A321,СВЦЭМ!$B$39:$B$789,N$296)+'СЕТ СН'!$F$13</f>
        <v>#VALUE!</v>
      </c>
      <c r="O321" s="36" t="e">
        <f ca="1">SUMIFS(СВЦЭМ!$I$40:$I$783,СВЦЭМ!$A$40:$A$783,$A321,СВЦЭМ!$B$39:$B$789,O$296)+'СЕТ СН'!$F$13</f>
        <v>#VALUE!</v>
      </c>
      <c r="P321" s="36" t="e">
        <f ca="1">SUMIFS(СВЦЭМ!$I$40:$I$783,СВЦЭМ!$A$40:$A$783,$A321,СВЦЭМ!$B$39:$B$789,P$296)+'СЕТ СН'!$F$13</f>
        <v>#VALUE!</v>
      </c>
      <c r="Q321" s="36" t="e">
        <f ca="1">SUMIFS(СВЦЭМ!$I$40:$I$783,СВЦЭМ!$A$40:$A$783,$A321,СВЦЭМ!$B$39:$B$789,Q$296)+'СЕТ СН'!$F$13</f>
        <v>#VALUE!</v>
      </c>
      <c r="R321" s="36" t="e">
        <f ca="1">SUMIFS(СВЦЭМ!$I$40:$I$783,СВЦЭМ!$A$40:$A$783,$A321,СВЦЭМ!$B$39:$B$789,R$296)+'СЕТ СН'!$F$13</f>
        <v>#VALUE!</v>
      </c>
      <c r="S321" s="36" t="e">
        <f ca="1">SUMIFS(СВЦЭМ!$I$40:$I$783,СВЦЭМ!$A$40:$A$783,$A321,СВЦЭМ!$B$39:$B$789,S$296)+'СЕТ СН'!$F$13</f>
        <v>#VALUE!</v>
      </c>
      <c r="T321" s="36" t="e">
        <f ca="1">SUMIFS(СВЦЭМ!$I$40:$I$783,СВЦЭМ!$A$40:$A$783,$A321,СВЦЭМ!$B$39:$B$789,T$296)+'СЕТ СН'!$F$13</f>
        <v>#VALUE!</v>
      </c>
      <c r="U321" s="36" t="e">
        <f ca="1">SUMIFS(СВЦЭМ!$I$40:$I$783,СВЦЭМ!$A$40:$A$783,$A321,СВЦЭМ!$B$39:$B$789,U$296)+'СЕТ СН'!$F$13</f>
        <v>#VALUE!</v>
      </c>
      <c r="V321" s="36" t="e">
        <f ca="1">SUMIFS(СВЦЭМ!$I$40:$I$783,СВЦЭМ!$A$40:$A$783,$A321,СВЦЭМ!$B$39:$B$789,V$296)+'СЕТ СН'!$F$13</f>
        <v>#VALUE!</v>
      </c>
      <c r="W321" s="36" t="e">
        <f ca="1">SUMIFS(СВЦЭМ!$I$40:$I$783,СВЦЭМ!$A$40:$A$783,$A321,СВЦЭМ!$B$39:$B$789,W$296)+'СЕТ СН'!$F$13</f>
        <v>#VALUE!</v>
      </c>
      <c r="X321" s="36" t="e">
        <f ca="1">SUMIFS(СВЦЭМ!$I$40:$I$783,СВЦЭМ!$A$40:$A$783,$A321,СВЦЭМ!$B$39:$B$789,X$296)+'СЕТ СН'!$F$13</f>
        <v>#VALUE!</v>
      </c>
      <c r="Y321" s="36" t="e">
        <f ca="1">SUMIFS(СВЦЭМ!$I$40:$I$783,СВЦЭМ!$A$40:$A$783,$A321,СВЦЭМ!$B$39:$B$789,Y$296)+'СЕТ СН'!$F$13</f>
        <v>#VALUE!</v>
      </c>
    </row>
    <row r="322" spans="1:27" ht="15.75" hidden="1" x14ac:dyDescent="0.2">
      <c r="A322" s="35">
        <f t="shared" si="8"/>
        <v>45652</v>
      </c>
      <c r="B322" s="36" t="e">
        <f ca="1">SUMIFS(СВЦЭМ!$I$40:$I$783,СВЦЭМ!$A$40:$A$783,$A322,СВЦЭМ!$B$39:$B$789,B$296)+'СЕТ СН'!$F$13</f>
        <v>#VALUE!</v>
      </c>
      <c r="C322" s="36" t="e">
        <f ca="1">SUMIFS(СВЦЭМ!$I$40:$I$783,СВЦЭМ!$A$40:$A$783,$A322,СВЦЭМ!$B$39:$B$789,C$296)+'СЕТ СН'!$F$13</f>
        <v>#VALUE!</v>
      </c>
      <c r="D322" s="36" t="e">
        <f ca="1">SUMIFS(СВЦЭМ!$I$40:$I$783,СВЦЭМ!$A$40:$A$783,$A322,СВЦЭМ!$B$39:$B$789,D$296)+'СЕТ СН'!$F$13</f>
        <v>#VALUE!</v>
      </c>
      <c r="E322" s="36" t="e">
        <f ca="1">SUMIFS(СВЦЭМ!$I$40:$I$783,СВЦЭМ!$A$40:$A$783,$A322,СВЦЭМ!$B$39:$B$789,E$296)+'СЕТ СН'!$F$13</f>
        <v>#VALUE!</v>
      </c>
      <c r="F322" s="36" t="e">
        <f ca="1">SUMIFS(СВЦЭМ!$I$40:$I$783,СВЦЭМ!$A$40:$A$783,$A322,СВЦЭМ!$B$39:$B$789,F$296)+'СЕТ СН'!$F$13</f>
        <v>#VALUE!</v>
      </c>
      <c r="G322" s="36" t="e">
        <f ca="1">SUMIFS(СВЦЭМ!$I$40:$I$783,СВЦЭМ!$A$40:$A$783,$A322,СВЦЭМ!$B$39:$B$789,G$296)+'СЕТ СН'!$F$13</f>
        <v>#VALUE!</v>
      </c>
      <c r="H322" s="36" t="e">
        <f ca="1">SUMIFS(СВЦЭМ!$I$40:$I$783,СВЦЭМ!$A$40:$A$783,$A322,СВЦЭМ!$B$39:$B$789,H$296)+'СЕТ СН'!$F$13</f>
        <v>#VALUE!</v>
      </c>
      <c r="I322" s="36" t="e">
        <f ca="1">SUMIFS(СВЦЭМ!$I$40:$I$783,СВЦЭМ!$A$40:$A$783,$A322,СВЦЭМ!$B$39:$B$789,I$296)+'СЕТ СН'!$F$13</f>
        <v>#VALUE!</v>
      </c>
      <c r="J322" s="36" t="e">
        <f ca="1">SUMIFS(СВЦЭМ!$I$40:$I$783,СВЦЭМ!$A$40:$A$783,$A322,СВЦЭМ!$B$39:$B$789,J$296)+'СЕТ СН'!$F$13</f>
        <v>#VALUE!</v>
      </c>
      <c r="K322" s="36" t="e">
        <f ca="1">SUMIFS(СВЦЭМ!$I$40:$I$783,СВЦЭМ!$A$40:$A$783,$A322,СВЦЭМ!$B$39:$B$789,K$296)+'СЕТ СН'!$F$13</f>
        <v>#VALUE!</v>
      </c>
      <c r="L322" s="36" t="e">
        <f ca="1">SUMIFS(СВЦЭМ!$I$40:$I$783,СВЦЭМ!$A$40:$A$783,$A322,СВЦЭМ!$B$39:$B$789,L$296)+'СЕТ СН'!$F$13</f>
        <v>#VALUE!</v>
      </c>
      <c r="M322" s="36" t="e">
        <f ca="1">SUMIFS(СВЦЭМ!$I$40:$I$783,СВЦЭМ!$A$40:$A$783,$A322,СВЦЭМ!$B$39:$B$789,M$296)+'СЕТ СН'!$F$13</f>
        <v>#VALUE!</v>
      </c>
      <c r="N322" s="36" t="e">
        <f ca="1">SUMIFS(СВЦЭМ!$I$40:$I$783,СВЦЭМ!$A$40:$A$783,$A322,СВЦЭМ!$B$39:$B$789,N$296)+'СЕТ СН'!$F$13</f>
        <v>#VALUE!</v>
      </c>
      <c r="O322" s="36" t="e">
        <f ca="1">SUMIFS(СВЦЭМ!$I$40:$I$783,СВЦЭМ!$A$40:$A$783,$A322,СВЦЭМ!$B$39:$B$789,O$296)+'СЕТ СН'!$F$13</f>
        <v>#VALUE!</v>
      </c>
      <c r="P322" s="36" t="e">
        <f ca="1">SUMIFS(СВЦЭМ!$I$40:$I$783,СВЦЭМ!$A$40:$A$783,$A322,СВЦЭМ!$B$39:$B$789,P$296)+'СЕТ СН'!$F$13</f>
        <v>#VALUE!</v>
      </c>
      <c r="Q322" s="36" t="e">
        <f ca="1">SUMIFS(СВЦЭМ!$I$40:$I$783,СВЦЭМ!$A$40:$A$783,$A322,СВЦЭМ!$B$39:$B$789,Q$296)+'СЕТ СН'!$F$13</f>
        <v>#VALUE!</v>
      </c>
      <c r="R322" s="36" t="e">
        <f ca="1">SUMIFS(СВЦЭМ!$I$40:$I$783,СВЦЭМ!$A$40:$A$783,$A322,СВЦЭМ!$B$39:$B$789,R$296)+'СЕТ СН'!$F$13</f>
        <v>#VALUE!</v>
      </c>
      <c r="S322" s="36" t="e">
        <f ca="1">SUMIFS(СВЦЭМ!$I$40:$I$783,СВЦЭМ!$A$40:$A$783,$A322,СВЦЭМ!$B$39:$B$789,S$296)+'СЕТ СН'!$F$13</f>
        <v>#VALUE!</v>
      </c>
      <c r="T322" s="36" t="e">
        <f ca="1">SUMIFS(СВЦЭМ!$I$40:$I$783,СВЦЭМ!$A$40:$A$783,$A322,СВЦЭМ!$B$39:$B$789,T$296)+'СЕТ СН'!$F$13</f>
        <v>#VALUE!</v>
      </c>
      <c r="U322" s="36" t="e">
        <f ca="1">SUMIFS(СВЦЭМ!$I$40:$I$783,СВЦЭМ!$A$40:$A$783,$A322,СВЦЭМ!$B$39:$B$789,U$296)+'СЕТ СН'!$F$13</f>
        <v>#VALUE!</v>
      </c>
      <c r="V322" s="36" t="e">
        <f ca="1">SUMIFS(СВЦЭМ!$I$40:$I$783,СВЦЭМ!$A$40:$A$783,$A322,СВЦЭМ!$B$39:$B$789,V$296)+'СЕТ СН'!$F$13</f>
        <v>#VALUE!</v>
      </c>
      <c r="W322" s="36" t="e">
        <f ca="1">SUMIFS(СВЦЭМ!$I$40:$I$783,СВЦЭМ!$A$40:$A$783,$A322,СВЦЭМ!$B$39:$B$789,W$296)+'СЕТ СН'!$F$13</f>
        <v>#VALUE!</v>
      </c>
      <c r="X322" s="36" t="e">
        <f ca="1">SUMIFS(СВЦЭМ!$I$40:$I$783,СВЦЭМ!$A$40:$A$783,$A322,СВЦЭМ!$B$39:$B$789,X$296)+'СЕТ СН'!$F$13</f>
        <v>#VALUE!</v>
      </c>
      <c r="Y322" s="36" t="e">
        <f ca="1">SUMIFS(СВЦЭМ!$I$40:$I$783,СВЦЭМ!$A$40:$A$783,$A322,СВЦЭМ!$B$39:$B$789,Y$296)+'СЕТ СН'!$F$13</f>
        <v>#VALUE!</v>
      </c>
    </row>
    <row r="323" spans="1:27" ht="15.75" hidden="1" x14ac:dyDescent="0.2">
      <c r="A323" s="35">
        <f t="shared" si="8"/>
        <v>45653</v>
      </c>
      <c r="B323" s="36" t="e">
        <f ca="1">SUMIFS(СВЦЭМ!$I$40:$I$783,СВЦЭМ!$A$40:$A$783,$A323,СВЦЭМ!$B$39:$B$789,B$296)+'СЕТ СН'!$F$13</f>
        <v>#VALUE!</v>
      </c>
      <c r="C323" s="36" t="e">
        <f ca="1">SUMIFS(СВЦЭМ!$I$40:$I$783,СВЦЭМ!$A$40:$A$783,$A323,СВЦЭМ!$B$39:$B$789,C$296)+'СЕТ СН'!$F$13</f>
        <v>#VALUE!</v>
      </c>
      <c r="D323" s="36" t="e">
        <f ca="1">SUMIFS(СВЦЭМ!$I$40:$I$783,СВЦЭМ!$A$40:$A$783,$A323,СВЦЭМ!$B$39:$B$789,D$296)+'СЕТ СН'!$F$13</f>
        <v>#VALUE!</v>
      </c>
      <c r="E323" s="36" t="e">
        <f ca="1">SUMIFS(СВЦЭМ!$I$40:$I$783,СВЦЭМ!$A$40:$A$783,$A323,СВЦЭМ!$B$39:$B$789,E$296)+'СЕТ СН'!$F$13</f>
        <v>#VALUE!</v>
      </c>
      <c r="F323" s="36" t="e">
        <f ca="1">SUMIFS(СВЦЭМ!$I$40:$I$783,СВЦЭМ!$A$40:$A$783,$A323,СВЦЭМ!$B$39:$B$789,F$296)+'СЕТ СН'!$F$13</f>
        <v>#VALUE!</v>
      </c>
      <c r="G323" s="36" t="e">
        <f ca="1">SUMIFS(СВЦЭМ!$I$40:$I$783,СВЦЭМ!$A$40:$A$783,$A323,СВЦЭМ!$B$39:$B$789,G$296)+'СЕТ СН'!$F$13</f>
        <v>#VALUE!</v>
      </c>
      <c r="H323" s="36" t="e">
        <f ca="1">SUMIFS(СВЦЭМ!$I$40:$I$783,СВЦЭМ!$A$40:$A$783,$A323,СВЦЭМ!$B$39:$B$789,H$296)+'СЕТ СН'!$F$13</f>
        <v>#VALUE!</v>
      </c>
      <c r="I323" s="36" t="e">
        <f ca="1">SUMIFS(СВЦЭМ!$I$40:$I$783,СВЦЭМ!$A$40:$A$783,$A323,СВЦЭМ!$B$39:$B$789,I$296)+'СЕТ СН'!$F$13</f>
        <v>#VALUE!</v>
      </c>
      <c r="J323" s="36" t="e">
        <f ca="1">SUMIFS(СВЦЭМ!$I$40:$I$783,СВЦЭМ!$A$40:$A$783,$A323,СВЦЭМ!$B$39:$B$789,J$296)+'СЕТ СН'!$F$13</f>
        <v>#VALUE!</v>
      </c>
      <c r="K323" s="36" t="e">
        <f ca="1">SUMIFS(СВЦЭМ!$I$40:$I$783,СВЦЭМ!$A$40:$A$783,$A323,СВЦЭМ!$B$39:$B$789,K$296)+'СЕТ СН'!$F$13</f>
        <v>#VALUE!</v>
      </c>
      <c r="L323" s="36" t="e">
        <f ca="1">SUMIFS(СВЦЭМ!$I$40:$I$783,СВЦЭМ!$A$40:$A$783,$A323,СВЦЭМ!$B$39:$B$789,L$296)+'СЕТ СН'!$F$13</f>
        <v>#VALUE!</v>
      </c>
      <c r="M323" s="36" t="e">
        <f ca="1">SUMIFS(СВЦЭМ!$I$40:$I$783,СВЦЭМ!$A$40:$A$783,$A323,СВЦЭМ!$B$39:$B$789,M$296)+'СЕТ СН'!$F$13</f>
        <v>#VALUE!</v>
      </c>
      <c r="N323" s="36" t="e">
        <f ca="1">SUMIFS(СВЦЭМ!$I$40:$I$783,СВЦЭМ!$A$40:$A$783,$A323,СВЦЭМ!$B$39:$B$789,N$296)+'СЕТ СН'!$F$13</f>
        <v>#VALUE!</v>
      </c>
      <c r="O323" s="36" t="e">
        <f ca="1">SUMIFS(СВЦЭМ!$I$40:$I$783,СВЦЭМ!$A$40:$A$783,$A323,СВЦЭМ!$B$39:$B$789,O$296)+'СЕТ СН'!$F$13</f>
        <v>#VALUE!</v>
      </c>
      <c r="P323" s="36" t="e">
        <f ca="1">SUMIFS(СВЦЭМ!$I$40:$I$783,СВЦЭМ!$A$40:$A$783,$A323,СВЦЭМ!$B$39:$B$789,P$296)+'СЕТ СН'!$F$13</f>
        <v>#VALUE!</v>
      </c>
      <c r="Q323" s="36" t="e">
        <f ca="1">SUMIFS(СВЦЭМ!$I$40:$I$783,СВЦЭМ!$A$40:$A$783,$A323,СВЦЭМ!$B$39:$B$789,Q$296)+'СЕТ СН'!$F$13</f>
        <v>#VALUE!</v>
      </c>
      <c r="R323" s="36" t="e">
        <f ca="1">SUMIFS(СВЦЭМ!$I$40:$I$783,СВЦЭМ!$A$40:$A$783,$A323,СВЦЭМ!$B$39:$B$789,R$296)+'СЕТ СН'!$F$13</f>
        <v>#VALUE!</v>
      </c>
      <c r="S323" s="36" t="e">
        <f ca="1">SUMIFS(СВЦЭМ!$I$40:$I$783,СВЦЭМ!$A$40:$A$783,$A323,СВЦЭМ!$B$39:$B$789,S$296)+'СЕТ СН'!$F$13</f>
        <v>#VALUE!</v>
      </c>
      <c r="T323" s="36" t="e">
        <f ca="1">SUMIFS(СВЦЭМ!$I$40:$I$783,СВЦЭМ!$A$40:$A$783,$A323,СВЦЭМ!$B$39:$B$789,T$296)+'СЕТ СН'!$F$13</f>
        <v>#VALUE!</v>
      </c>
      <c r="U323" s="36" t="e">
        <f ca="1">SUMIFS(СВЦЭМ!$I$40:$I$783,СВЦЭМ!$A$40:$A$783,$A323,СВЦЭМ!$B$39:$B$789,U$296)+'СЕТ СН'!$F$13</f>
        <v>#VALUE!</v>
      </c>
      <c r="V323" s="36" t="e">
        <f ca="1">SUMIFS(СВЦЭМ!$I$40:$I$783,СВЦЭМ!$A$40:$A$783,$A323,СВЦЭМ!$B$39:$B$789,V$296)+'СЕТ СН'!$F$13</f>
        <v>#VALUE!</v>
      </c>
      <c r="W323" s="36" t="e">
        <f ca="1">SUMIFS(СВЦЭМ!$I$40:$I$783,СВЦЭМ!$A$40:$A$783,$A323,СВЦЭМ!$B$39:$B$789,W$296)+'СЕТ СН'!$F$13</f>
        <v>#VALUE!</v>
      </c>
      <c r="X323" s="36" t="e">
        <f ca="1">SUMIFS(СВЦЭМ!$I$40:$I$783,СВЦЭМ!$A$40:$A$783,$A323,СВЦЭМ!$B$39:$B$789,X$296)+'СЕТ СН'!$F$13</f>
        <v>#VALUE!</v>
      </c>
      <c r="Y323" s="36" t="e">
        <f ca="1">SUMIFS(СВЦЭМ!$I$40:$I$783,СВЦЭМ!$A$40:$A$783,$A323,СВЦЭМ!$B$39:$B$789,Y$296)+'СЕТ СН'!$F$13</f>
        <v>#VALUE!</v>
      </c>
    </row>
    <row r="324" spans="1:27" ht="15.75" hidden="1" x14ac:dyDescent="0.2">
      <c r="A324" s="35">
        <f t="shared" si="8"/>
        <v>45654</v>
      </c>
      <c r="B324" s="36" t="e">
        <f ca="1">SUMIFS(СВЦЭМ!$I$40:$I$783,СВЦЭМ!$A$40:$A$783,$A324,СВЦЭМ!$B$39:$B$789,B$296)+'СЕТ СН'!$F$13</f>
        <v>#VALUE!</v>
      </c>
      <c r="C324" s="36" t="e">
        <f ca="1">SUMIFS(СВЦЭМ!$I$40:$I$783,СВЦЭМ!$A$40:$A$783,$A324,СВЦЭМ!$B$39:$B$789,C$296)+'СЕТ СН'!$F$13</f>
        <v>#VALUE!</v>
      </c>
      <c r="D324" s="36" t="e">
        <f ca="1">SUMIFS(СВЦЭМ!$I$40:$I$783,СВЦЭМ!$A$40:$A$783,$A324,СВЦЭМ!$B$39:$B$789,D$296)+'СЕТ СН'!$F$13</f>
        <v>#VALUE!</v>
      </c>
      <c r="E324" s="36" t="e">
        <f ca="1">SUMIFS(СВЦЭМ!$I$40:$I$783,СВЦЭМ!$A$40:$A$783,$A324,СВЦЭМ!$B$39:$B$789,E$296)+'СЕТ СН'!$F$13</f>
        <v>#VALUE!</v>
      </c>
      <c r="F324" s="36" t="e">
        <f ca="1">SUMIFS(СВЦЭМ!$I$40:$I$783,СВЦЭМ!$A$40:$A$783,$A324,СВЦЭМ!$B$39:$B$789,F$296)+'СЕТ СН'!$F$13</f>
        <v>#VALUE!</v>
      </c>
      <c r="G324" s="36" t="e">
        <f ca="1">SUMIFS(СВЦЭМ!$I$40:$I$783,СВЦЭМ!$A$40:$A$783,$A324,СВЦЭМ!$B$39:$B$789,G$296)+'СЕТ СН'!$F$13</f>
        <v>#VALUE!</v>
      </c>
      <c r="H324" s="36" t="e">
        <f ca="1">SUMIFS(СВЦЭМ!$I$40:$I$783,СВЦЭМ!$A$40:$A$783,$A324,СВЦЭМ!$B$39:$B$789,H$296)+'СЕТ СН'!$F$13</f>
        <v>#VALUE!</v>
      </c>
      <c r="I324" s="36" t="e">
        <f ca="1">SUMIFS(СВЦЭМ!$I$40:$I$783,СВЦЭМ!$A$40:$A$783,$A324,СВЦЭМ!$B$39:$B$789,I$296)+'СЕТ СН'!$F$13</f>
        <v>#VALUE!</v>
      </c>
      <c r="J324" s="36" t="e">
        <f ca="1">SUMIFS(СВЦЭМ!$I$40:$I$783,СВЦЭМ!$A$40:$A$783,$A324,СВЦЭМ!$B$39:$B$789,J$296)+'СЕТ СН'!$F$13</f>
        <v>#VALUE!</v>
      </c>
      <c r="K324" s="36" t="e">
        <f ca="1">SUMIFS(СВЦЭМ!$I$40:$I$783,СВЦЭМ!$A$40:$A$783,$A324,СВЦЭМ!$B$39:$B$789,K$296)+'СЕТ СН'!$F$13</f>
        <v>#VALUE!</v>
      </c>
      <c r="L324" s="36" t="e">
        <f ca="1">SUMIFS(СВЦЭМ!$I$40:$I$783,СВЦЭМ!$A$40:$A$783,$A324,СВЦЭМ!$B$39:$B$789,L$296)+'СЕТ СН'!$F$13</f>
        <v>#VALUE!</v>
      </c>
      <c r="M324" s="36" t="e">
        <f ca="1">SUMIFS(СВЦЭМ!$I$40:$I$783,СВЦЭМ!$A$40:$A$783,$A324,СВЦЭМ!$B$39:$B$789,M$296)+'СЕТ СН'!$F$13</f>
        <v>#VALUE!</v>
      </c>
      <c r="N324" s="36" t="e">
        <f ca="1">SUMIFS(СВЦЭМ!$I$40:$I$783,СВЦЭМ!$A$40:$A$783,$A324,СВЦЭМ!$B$39:$B$789,N$296)+'СЕТ СН'!$F$13</f>
        <v>#VALUE!</v>
      </c>
      <c r="O324" s="36" t="e">
        <f ca="1">SUMIFS(СВЦЭМ!$I$40:$I$783,СВЦЭМ!$A$40:$A$783,$A324,СВЦЭМ!$B$39:$B$789,O$296)+'СЕТ СН'!$F$13</f>
        <v>#VALUE!</v>
      </c>
      <c r="P324" s="36" t="e">
        <f ca="1">SUMIFS(СВЦЭМ!$I$40:$I$783,СВЦЭМ!$A$40:$A$783,$A324,СВЦЭМ!$B$39:$B$789,P$296)+'СЕТ СН'!$F$13</f>
        <v>#VALUE!</v>
      </c>
      <c r="Q324" s="36" t="e">
        <f ca="1">SUMIFS(СВЦЭМ!$I$40:$I$783,СВЦЭМ!$A$40:$A$783,$A324,СВЦЭМ!$B$39:$B$789,Q$296)+'СЕТ СН'!$F$13</f>
        <v>#VALUE!</v>
      </c>
      <c r="R324" s="36" t="e">
        <f ca="1">SUMIFS(СВЦЭМ!$I$40:$I$783,СВЦЭМ!$A$40:$A$783,$A324,СВЦЭМ!$B$39:$B$789,R$296)+'СЕТ СН'!$F$13</f>
        <v>#VALUE!</v>
      </c>
      <c r="S324" s="36" t="e">
        <f ca="1">SUMIFS(СВЦЭМ!$I$40:$I$783,СВЦЭМ!$A$40:$A$783,$A324,СВЦЭМ!$B$39:$B$789,S$296)+'СЕТ СН'!$F$13</f>
        <v>#VALUE!</v>
      </c>
      <c r="T324" s="36" t="e">
        <f ca="1">SUMIFS(СВЦЭМ!$I$40:$I$783,СВЦЭМ!$A$40:$A$783,$A324,СВЦЭМ!$B$39:$B$789,T$296)+'СЕТ СН'!$F$13</f>
        <v>#VALUE!</v>
      </c>
      <c r="U324" s="36" t="e">
        <f ca="1">SUMIFS(СВЦЭМ!$I$40:$I$783,СВЦЭМ!$A$40:$A$783,$A324,СВЦЭМ!$B$39:$B$789,U$296)+'СЕТ СН'!$F$13</f>
        <v>#VALUE!</v>
      </c>
      <c r="V324" s="36" t="e">
        <f ca="1">SUMIFS(СВЦЭМ!$I$40:$I$783,СВЦЭМ!$A$40:$A$783,$A324,СВЦЭМ!$B$39:$B$789,V$296)+'СЕТ СН'!$F$13</f>
        <v>#VALUE!</v>
      </c>
      <c r="W324" s="36" t="e">
        <f ca="1">SUMIFS(СВЦЭМ!$I$40:$I$783,СВЦЭМ!$A$40:$A$783,$A324,СВЦЭМ!$B$39:$B$789,W$296)+'СЕТ СН'!$F$13</f>
        <v>#VALUE!</v>
      </c>
      <c r="X324" s="36" t="e">
        <f ca="1">SUMIFS(СВЦЭМ!$I$40:$I$783,СВЦЭМ!$A$40:$A$783,$A324,СВЦЭМ!$B$39:$B$789,X$296)+'СЕТ СН'!$F$13</f>
        <v>#VALUE!</v>
      </c>
      <c r="Y324" s="36" t="e">
        <f ca="1">SUMIFS(СВЦЭМ!$I$40:$I$783,СВЦЭМ!$A$40:$A$783,$A324,СВЦЭМ!$B$39:$B$789,Y$296)+'СЕТ СН'!$F$13</f>
        <v>#VALUE!</v>
      </c>
    </row>
    <row r="325" spans="1:27" ht="15.75" hidden="1" x14ac:dyDescent="0.2">
      <c r="A325" s="35">
        <f t="shared" si="8"/>
        <v>45655</v>
      </c>
      <c r="B325" s="36" t="e">
        <f ca="1">SUMIFS(СВЦЭМ!$I$40:$I$783,СВЦЭМ!$A$40:$A$783,$A325,СВЦЭМ!$B$39:$B$789,B$296)+'СЕТ СН'!$F$13</f>
        <v>#VALUE!</v>
      </c>
      <c r="C325" s="36" t="e">
        <f ca="1">SUMIFS(СВЦЭМ!$I$40:$I$783,СВЦЭМ!$A$40:$A$783,$A325,СВЦЭМ!$B$39:$B$789,C$296)+'СЕТ СН'!$F$13</f>
        <v>#VALUE!</v>
      </c>
      <c r="D325" s="36" t="e">
        <f ca="1">SUMIFS(СВЦЭМ!$I$40:$I$783,СВЦЭМ!$A$40:$A$783,$A325,СВЦЭМ!$B$39:$B$789,D$296)+'СЕТ СН'!$F$13</f>
        <v>#VALUE!</v>
      </c>
      <c r="E325" s="36" t="e">
        <f ca="1">SUMIFS(СВЦЭМ!$I$40:$I$783,СВЦЭМ!$A$40:$A$783,$A325,СВЦЭМ!$B$39:$B$789,E$296)+'СЕТ СН'!$F$13</f>
        <v>#VALUE!</v>
      </c>
      <c r="F325" s="36" t="e">
        <f ca="1">SUMIFS(СВЦЭМ!$I$40:$I$783,СВЦЭМ!$A$40:$A$783,$A325,СВЦЭМ!$B$39:$B$789,F$296)+'СЕТ СН'!$F$13</f>
        <v>#VALUE!</v>
      </c>
      <c r="G325" s="36" t="e">
        <f ca="1">SUMIFS(СВЦЭМ!$I$40:$I$783,СВЦЭМ!$A$40:$A$783,$A325,СВЦЭМ!$B$39:$B$789,G$296)+'СЕТ СН'!$F$13</f>
        <v>#VALUE!</v>
      </c>
      <c r="H325" s="36" t="e">
        <f ca="1">SUMIFS(СВЦЭМ!$I$40:$I$783,СВЦЭМ!$A$40:$A$783,$A325,СВЦЭМ!$B$39:$B$789,H$296)+'СЕТ СН'!$F$13</f>
        <v>#VALUE!</v>
      </c>
      <c r="I325" s="36" t="e">
        <f ca="1">SUMIFS(СВЦЭМ!$I$40:$I$783,СВЦЭМ!$A$40:$A$783,$A325,СВЦЭМ!$B$39:$B$789,I$296)+'СЕТ СН'!$F$13</f>
        <v>#VALUE!</v>
      </c>
      <c r="J325" s="36" t="e">
        <f ca="1">SUMIFS(СВЦЭМ!$I$40:$I$783,СВЦЭМ!$A$40:$A$783,$A325,СВЦЭМ!$B$39:$B$789,J$296)+'СЕТ СН'!$F$13</f>
        <v>#VALUE!</v>
      </c>
      <c r="K325" s="36" t="e">
        <f ca="1">SUMIFS(СВЦЭМ!$I$40:$I$783,СВЦЭМ!$A$40:$A$783,$A325,СВЦЭМ!$B$39:$B$789,K$296)+'СЕТ СН'!$F$13</f>
        <v>#VALUE!</v>
      </c>
      <c r="L325" s="36" t="e">
        <f ca="1">SUMIFS(СВЦЭМ!$I$40:$I$783,СВЦЭМ!$A$40:$A$783,$A325,СВЦЭМ!$B$39:$B$789,L$296)+'СЕТ СН'!$F$13</f>
        <v>#VALUE!</v>
      </c>
      <c r="M325" s="36" t="e">
        <f ca="1">SUMIFS(СВЦЭМ!$I$40:$I$783,СВЦЭМ!$A$40:$A$783,$A325,СВЦЭМ!$B$39:$B$789,M$296)+'СЕТ СН'!$F$13</f>
        <v>#VALUE!</v>
      </c>
      <c r="N325" s="36" t="e">
        <f ca="1">SUMIFS(СВЦЭМ!$I$40:$I$783,СВЦЭМ!$A$40:$A$783,$A325,СВЦЭМ!$B$39:$B$789,N$296)+'СЕТ СН'!$F$13</f>
        <v>#VALUE!</v>
      </c>
      <c r="O325" s="36" t="e">
        <f ca="1">SUMIFS(СВЦЭМ!$I$40:$I$783,СВЦЭМ!$A$40:$A$783,$A325,СВЦЭМ!$B$39:$B$789,O$296)+'СЕТ СН'!$F$13</f>
        <v>#VALUE!</v>
      </c>
      <c r="P325" s="36" t="e">
        <f ca="1">SUMIFS(СВЦЭМ!$I$40:$I$783,СВЦЭМ!$A$40:$A$783,$A325,СВЦЭМ!$B$39:$B$789,P$296)+'СЕТ СН'!$F$13</f>
        <v>#VALUE!</v>
      </c>
      <c r="Q325" s="36" t="e">
        <f ca="1">SUMIFS(СВЦЭМ!$I$40:$I$783,СВЦЭМ!$A$40:$A$783,$A325,СВЦЭМ!$B$39:$B$789,Q$296)+'СЕТ СН'!$F$13</f>
        <v>#VALUE!</v>
      </c>
      <c r="R325" s="36" t="e">
        <f ca="1">SUMIFS(СВЦЭМ!$I$40:$I$783,СВЦЭМ!$A$40:$A$783,$A325,СВЦЭМ!$B$39:$B$789,R$296)+'СЕТ СН'!$F$13</f>
        <v>#VALUE!</v>
      </c>
      <c r="S325" s="36" t="e">
        <f ca="1">SUMIFS(СВЦЭМ!$I$40:$I$783,СВЦЭМ!$A$40:$A$783,$A325,СВЦЭМ!$B$39:$B$789,S$296)+'СЕТ СН'!$F$13</f>
        <v>#VALUE!</v>
      </c>
      <c r="T325" s="36" t="e">
        <f ca="1">SUMIFS(СВЦЭМ!$I$40:$I$783,СВЦЭМ!$A$40:$A$783,$A325,СВЦЭМ!$B$39:$B$789,T$296)+'СЕТ СН'!$F$13</f>
        <v>#VALUE!</v>
      </c>
      <c r="U325" s="36" t="e">
        <f ca="1">SUMIFS(СВЦЭМ!$I$40:$I$783,СВЦЭМ!$A$40:$A$783,$A325,СВЦЭМ!$B$39:$B$789,U$296)+'СЕТ СН'!$F$13</f>
        <v>#VALUE!</v>
      </c>
      <c r="V325" s="36" t="e">
        <f ca="1">SUMIFS(СВЦЭМ!$I$40:$I$783,СВЦЭМ!$A$40:$A$783,$A325,СВЦЭМ!$B$39:$B$789,V$296)+'СЕТ СН'!$F$13</f>
        <v>#VALUE!</v>
      </c>
      <c r="W325" s="36" t="e">
        <f ca="1">SUMIFS(СВЦЭМ!$I$40:$I$783,СВЦЭМ!$A$40:$A$783,$A325,СВЦЭМ!$B$39:$B$789,W$296)+'СЕТ СН'!$F$13</f>
        <v>#VALUE!</v>
      </c>
      <c r="X325" s="36" t="e">
        <f ca="1">SUMIFS(СВЦЭМ!$I$40:$I$783,СВЦЭМ!$A$40:$A$783,$A325,СВЦЭМ!$B$39:$B$789,X$296)+'СЕТ СН'!$F$13</f>
        <v>#VALUE!</v>
      </c>
      <c r="Y325" s="36" t="e">
        <f ca="1">SUMIFS(СВЦЭМ!$I$40:$I$783,СВЦЭМ!$A$40:$A$783,$A325,СВЦЭМ!$B$39:$B$789,Y$296)+'СЕТ СН'!$F$13</f>
        <v>#VALUE!</v>
      </c>
    </row>
    <row r="326" spans="1:27" ht="15.75" hidden="1" x14ac:dyDescent="0.2">
      <c r="A326" s="35">
        <f t="shared" si="8"/>
        <v>45656</v>
      </c>
      <c r="B326" s="36" t="e">
        <f ca="1">SUMIFS(СВЦЭМ!$I$40:$I$783,СВЦЭМ!$A$40:$A$783,$A326,СВЦЭМ!$B$39:$B$789,B$296)+'СЕТ СН'!$F$13</f>
        <v>#VALUE!</v>
      </c>
      <c r="C326" s="36" t="e">
        <f ca="1">SUMIFS(СВЦЭМ!$I$40:$I$783,СВЦЭМ!$A$40:$A$783,$A326,СВЦЭМ!$B$39:$B$789,C$296)+'СЕТ СН'!$F$13</f>
        <v>#VALUE!</v>
      </c>
      <c r="D326" s="36" t="e">
        <f ca="1">SUMIFS(СВЦЭМ!$I$40:$I$783,СВЦЭМ!$A$40:$A$783,$A326,СВЦЭМ!$B$39:$B$789,D$296)+'СЕТ СН'!$F$13</f>
        <v>#VALUE!</v>
      </c>
      <c r="E326" s="36" t="e">
        <f ca="1">SUMIFS(СВЦЭМ!$I$40:$I$783,СВЦЭМ!$A$40:$A$783,$A326,СВЦЭМ!$B$39:$B$789,E$296)+'СЕТ СН'!$F$13</f>
        <v>#VALUE!</v>
      </c>
      <c r="F326" s="36" t="e">
        <f ca="1">SUMIFS(СВЦЭМ!$I$40:$I$783,СВЦЭМ!$A$40:$A$783,$A326,СВЦЭМ!$B$39:$B$789,F$296)+'СЕТ СН'!$F$13</f>
        <v>#VALUE!</v>
      </c>
      <c r="G326" s="36" t="e">
        <f ca="1">SUMIFS(СВЦЭМ!$I$40:$I$783,СВЦЭМ!$A$40:$A$783,$A326,СВЦЭМ!$B$39:$B$789,G$296)+'СЕТ СН'!$F$13</f>
        <v>#VALUE!</v>
      </c>
      <c r="H326" s="36" t="e">
        <f ca="1">SUMIFS(СВЦЭМ!$I$40:$I$783,СВЦЭМ!$A$40:$A$783,$A326,СВЦЭМ!$B$39:$B$789,H$296)+'СЕТ СН'!$F$13</f>
        <v>#VALUE!</v>
      </c>
      <c r="I326" s="36" t="e">
        <f ca="1">SUMIFS(СВЦЭМ!$I$40:$I$783,СВЦЭМ!$A$40:$A$783,$A326,СВЦЭМ!$B$39:$B$789,I$296)+'СЕТ СН'!$F$13</f>
        <v>#VALUE!</v>
      </c>
      <c r="J326" s="36" t="e">
        <f ca="1">SUMIFS(СВЦЭМ!$I$40:$I$783,СВЦЭМ!$A$40:$A$783,$A326,СВЦЭМ!$B$39:$B$789,J$296)+'СЕТ СН'!$F$13</f>
        <v>#VALUE!</v>
      </c>
      <c r="K326" s="36" t="e">
        <f ca="1">SUMIFS(СВЦЭМ!$I$40:$I$783,СВЦЭМ!$A$40:$A$783,$A326,СВЦЭМ!$B$39:$B$789,K$296)+'СЕТ СН'!$F$13</f>
        <v>#VALUE!</v>
      </c>
      <c r="L326" s="36" t="e">
        <f ca="1">SUMIFS(СВЦЭМ!$I$40:$I$783,СВЦЭМ!$A$40:$A$783,$A326,СВЦЭМ!$B$39:$B$789,L$296)+'СЕТ СН'!$F$13</f>
        <v>#VALUE!</v>
      </c>
      <c r="M326" s="36" t="e">
        <f ca="1">SUMIFS(СВЦЭМ!$I$40:$I$783,СВЦЭМ!$A$40:$A$783,$A326,СВЦЭМ!$B$39:$B$789,M$296)+'СЕТ СН'!$F$13</f>
        <v>#VALUE!</v>
      </c>
      <c r="N326" s="36" t="e">
        <f ca="1">SUMIFS(СВЦЭМ!$I$40:$I$783,СВЦЭМ!$A$40:$A$783,$A326,СВЦЭМ!$B$39:$B$789,N$296)+'СЕТ СН'!$F$13</f>
        <v>#VALUE!</v>
      </c>
      <c r="O326" s="36" t="e">
        <f ca="1">SUMIFS(СВЦЭМ!$I$40:$I$783,СВЦЭМ!$A$40:$A$783,$A326,СВЦЭМ!$B$39:$B$789,O$296)+'СЕТ СН'!$F$13</f>
        <v>#VALUE!</v>
      </c>
      <c r="P326" s="36" t="e">
        <f ca="1">SUMIFS(СВЦЭМ!$I$40:$I$783,СВЦЭМ!$A$40:$A$783,$A326,СВЦЭМ!$B$39:$B$789,P$296)+'СЕТ СН'!$F$13</f>
        <v>#VALUE!</v>
      </c>
      <c r="Q326" s="36" t="e">
        <f ca="1">SUMIFS(СВЦЭМ!$I$40:$I$783,СВЦЭМ!$A$40:$A$783,$A326,СВЦЭМ!$B$39:$B$789,Q$296)+'СЕТ СН'!$F$13</f>
        <v>#VALUE!</v>
      </c>
      <c r="R326" s="36" t="e">
        <f ca="1">SUMIFS(СВЦЭМ!$I$40:$I$783,СВЦЭМ!$A$40:$A$783,$A326,СВЦЭМ!$B$39:$B$789,R$296)+'СЕТ СН'!$F$13</f>
        <v>#VALUE!</v>
      </c>
      <c r="S326" s="36" t="e">
        <f ca="1">SUMIFS(СВЦЭМ!$I$40:$I$783,СВЦЭМ!$A$40:$A$783,$A326,СВЦЭМ!$B$39:$B$789,S$296)+'СЕТ СН'!$F$13</f>
        <v>#VALUE!</v>
      </c>
      <c r="T326" s="36" t="e">
        <f ca="1">SUMIFS(СВЦЭМ!$I$40:$I$783,СВЦЭМ!$A$40:$A$783,$A326,СВЦЭМ!$B$39:$B$789,T$296)+'СЕТ СН'!$F$13</f>
        <v>#VALUE!</v>
      </c>
      <c r="U326" s="36" t="e">
        <f ca="1">SUMIFS(СВЦЭМ!$I$40:$I$783,СВЦЭМ!$A$40:$A$783,$A326,СВЦЭМ!$B$39:$B$789,U$296)+'СЕТ СН'!$F$13</f>
        <v>#VALUE!</v>
      </c>
      <c r="V326" s="36" t="e">
        <f ca="1">SUMIFS(СВЦЭМ!$I$40:$I$783,СВЦЭМ!$A$40:$A$783,$A326,СВЦЭМ!$B$39:$B$789,V$296)+'СЕТ СН'!$F$13</f>
        <v>#VALUE!</v>
      </c>
      <c r="W326" s="36" t="e">
        <f ca="1">SUMIFS(СВЦЭМ!$I$40:$I$783,СВЦЭМ!$A$40:$A$783,$A326,СВЦЭМ!$B$39:$B$789,W$296)+'СЕТ СН'!$F$13</f>
        <v>#VALUE!</v>
      </c>
      <c r="X326" s="36" t="e">
        <f ca="1">SUMIFS(СВЦЭМ!$I$40:$I$783,СВЦЭМ!$A$40:$A$783,$A326,СВЦЭМ!$B$39:$B$789,X$296)+'СЕТ СН'!$F$13</f>
        <v>#VALUE!</v>
      </c>
      <c r="Y326" s="36" t="e">
        <f ca="1">SUMIFS(СВЦЭМ!$I$40:$I$783,СВЦЭМ!$A$40:$A$783,$A326,СВЦЭМ!$B$39:$B$789,Y$296)+'СЕТ СН'!$F$13</f>
        <v>#VALUE!</v>
      </c>
    </row>
    <row r="327" spans="1:27" ht="15.75" hidden="1" x14ac:dyDescent="0.2">
      <c r="A327" s="35">
        <f t="shared" si="8"/>
        <v>45657</v>
      </c>
      <c r="B327" s="36" t="e">
        <f ca="1">SUMIFS(СВЦЭМ!$I$40:$I$783,СВЦЭМ!$A$40:$A$783,$A327,СВЦЭМ!$B$39:$B$789,B$296)+'СЕТ СН'!$F$13</f>
        <v>#VALUE!</v>
      </c>
      <c r="C327" s="36" t="e">
        <f ca="1">SUMIFS(СВЦЭМ!$I$40:$I$783,СВЦЭМ!$A$40:$A$783,$A327,СВЦЭМ!$B$39:$B$789,C$296)+'СЕТ СН'!$F$13</f>
        <v>#VALUE!</v>
      </c>
      <c r="D327" s="36" t="e">
        <f ca="1">SUMIFS(СВЦЭМ!$I$40:$I$783,СВЦЭМ!$A$40:$A$783,$A327,СВЦЭМ!$B$39:$B$789,D$296)+'СЕТ СН'!$F$13</f>
        <v>#VALUE!</v>
      </c>
      <c r="E327" s="36" t="e">
        <f ca="1">SUMIFS(СВЦЭМ!$I$40:$I$783,СВЦЭМ!$A$40:$A$783,$A327,СВЦЭМ!$B$39:$B$789,E$296)+'СЕТ СН'!$F$13</f>
        <v>#VALUE!</v>
      </c>
      <c r="F327" s="36" t="e">
        <f ca="1">SUMIFS(СВЦЭМ!$I$40:$I$783,СВЦЭМ!$A$40:$A$783,$A327,СВЦЭМ!$B$39:$B$789,F$296)+'СЕТ СН'!$F$13</f>
        <v>#VALUE!</v>
      </c>
      <c r="G327" s="36" t="e">
        <f ca="1">SUMIFS(СВЦЭМ!$I$40:$I$783,СВЦЭМ!$A$40:$A$783,$A327,СВЦЭМ!$B$39:$B$789,G$296)+'СЕТ СН'!$F$13</f>
        <v>#VALUE!</v>
      </c>
      <c r="H327" s="36" t="e">
        <f ca="1">SUMIFS(СВЦЭМ!$I$40:$I$783,СВЦЭМ!$A$40:$A$783,$A327,СВЦЭМ!$B$39:$B$789,H$296)+'СЕТ СН'!$F$13</f>
        <v>#VALUE!</v>
      </c>
      <c r="I327" s="36" t="e">
        <f ca="1">SUMIFS(СВЦЭМ!$I$40:$I$783,СВЦЭМ!$A$40:$A$783,$A327,СВЦЭМ!$B$39:$B$789,I$296)+'СЕТ СН'!$F$13</f>
        <v>#VALUE!</v>
      </c>
      <c r="J327" s="36" t="e">
        <f ca="1">SUMIFS(СВЦЭМ!$I$40:$I$783,СВЦЭМ!$A$40:$A$783,$A327,СВЦЭМ!$B$39:$B$789,J$296)+'СЕТ СН'!$F$13</f>
        <v>#VALUE!</v>
      </c>
      <c r="K327" s="36" t="e">
        <f ca="1">SUMIFS(СВЦЭМ!$I$40:$I$783,СВЦЭМ!$A$40:$A$783,$A327,СВЦЭМ!$B$39:$B$789,K$296)+'СЕТ СН'!$F$13</f>
        <v>#VALUE!</v>
      </c>
      <c r="L327" s="36" t="e">
        <f ca="1">SUMIFS(СВЦЭМ!$I$40:$I$783,СВЦЭМ!$A$40:$A$783,$A327,СВЦЭМ!$B$39:$B$789,L$296)+'СЕТ СН'!$F$13</f>
        <v>#VALUE!</v>
      </c>
      <c r="M327" s="36" t="e">
        <f ca="1">SUMIFS(СВЦЭМ!$I$40:$I$783,СВЦЭМ!$A$40:$A$783,$A327,СВЦЭМ!$B$39:$B$789,M$296)+'СЕТ СН'!$F$13</f>
        <v>#VALUE!</v>
      </c>
      <c r="N327" s="36" t="e">
        <f ca="1">SUMIFS(СВЦЭМ!$I$40:$I$783,СВЦЭМ!$A$40:$A$783,$A327,СВЦЭМ!$B$39:$B$789,N$296)+'СЕТ СН'!$F$13</f>
        <v>#VALUE!</v>
      </c>
      <c r="O327" s="36" t="e">
        <f ca="1">SUMIFS(СВЦЭМ!$I$40:$I$783,СВЦЭМ!$A$40:$A$783,$A327,СВЦЭМ!$B$39:$B$789,O$296)+'СЕТ СН'!$F$13</f>
        <v>#VALUE!</v>
      </c>
      <c r="P327" s="36" t="e">
        <f ca="1">SUMIFS(СВЦЭМ!$I$40:$I$783,СВЦЭМ!$A$40:$A$783,$A327,СВЦЭМ!$B$39:$B$789,P$296)+'СЕТ СН'!$F$13</f>
        <v>#VALUE!</v>
      </c>
      <c r="Q327" s="36" t="e">
        <f ca="1">SUMIFS(СВЦЭМ!$I$40:$I$783,СВЦЭМ!$A$40:$A$783,$A327,СВЦЭМ!$B$39:$B$789,Q$296)+'СЕТ СН'!$F$13</f>
        <v>#VALUE!</v>
      </c>
      <c r="R327" s="36" t="e">
        <f ca="1">SUMIFS(СВЦЭМ!$I$40:$I$783,СВЦЭМ!$A$40:$A$783,$A327,СВЦЭМ!$B$39:$B$789,R$296)+'СЕТ СН'!$F$13</f>
        <v>#VALUE!</v>
      </c>
      <c r="S327" s="36" t="e">
        <f ca="1">SUMIFS(СВЦЭМ!$I$40:$I$783,СВЦЭМ!$A$40:$A$783,$A327,СВЦЭМ!$B$39:$B$789,S$296)+'СЕТ СН'!$F$13</f>
        <v>#VALUE!</v>
      </c>
      <c r="T327" s="36" t="e">
        <f ca="1">SUMIFS(СВЦЭМ!$I$40:$I$783,СВЦЭМ!$A$40:$A$783,$A327,СВЦЭМ!$B$39:$B$789,T$296)+'СЕТ СН'!$F$13</f>
        <v>#VALUE!</v>
      </c>
      <c r="U327" s="36" t="e">
        <f ca="1">SUMIFS(СВЦЭМ!$I$40:$I$783,СВЦЭМ!$A$40:$A$783,$A327,СВЦЭМ!$B$39:$B$789,U$296)+'СЕТ СН'!$F$13</f>
        <v>#VALUE!</v>
      </c>
      <c r="V327" s="36" t="e">
        <f ca="1">SUMIFS(СВЦЭМ!$I$40:$I$783,СВЦЭМ!$A$40:$A$783,$A327,СВЦЭМ!$B$39:$B$789,V$296)+'СЕТ СН'!$F$13</f>
        <v>#VALUE!</v>
      </c>
      <c r="W327" s="36" t="e">
        <f ca="1">SUMIFS(СВЦЭМ!$I$40:$I$783,СВЦЭМ!$A$40:$A$783,$A327,СВЦЭМ!$B$39:$B$789,W$296)+'СЕТ СН'!$F$13</f>
        <v>#VALUE!</v>
      </c>
      <c r="X327" s="36" t="e">
        <f ca="1">SUMIFS(СВЦЭМ!$I$40:$I$783,СВЦЭМ!$A$40:$A$783,$A327,СВЦЭМ!$B$39:$B$789,X$296)+'СЕТ СН'!$F$13</f>
        <v>#VALUE!</v>
      </c>
      <c r="Y327" s="36" t="e">
        <f ca="1">SUMIFS(СВЦЭМ!$I$40:$I$783,СВЦЭМ!$A$40:$A$783,$A327,СВЦЭМ!$B$39:$B$789,Y$296)+'СЕТ СН'!$F$13</f>
        <v>#VALUE!</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01.12.2024</v>
      </c>
      <c r="B332" s="36" t="e">
        <f ca="1">SUMIFS(СВЦЭМ!$J$40:$J$783,СВЦЭМ!$A$40:$A$783,$A332,СВЦЭМ!$B$39:$B$789,B$331)+'СЕТ СН'!$F$13</f>
        <v>#VALUE!</v>
      </c>
      <c r="C332" s="36" t="e">
        <f ca="1">SUMIFS(СВЦЭМ!$J$40:$J$783,СВЦЭМ!$A$40:$A$783,$A332,СВЦЭМ!$B$39:$B$789,C$331)+'СЕТ СН'!$F$13</f>
        <v>#VALUE!</v>
      </c>
      <c r="D332" s="36" t="e">
        <f ca="1">SUMIFS(СВЦЭМ!$J$40:$J$783,СВЦЭМ!$A$40:$A$783,$A332,СВЦЭМ!$B$39:$B$789,D$331)+'СЕТ СН'!$F$13</f>
        <v>#VALUE!</v>
      </c>
      <c r="E332" s="36" t="e">
        <f ca="1">SUMIFS(СВЦЭМ!$J$40:$J$783,СВЦЭМ!$A$40:$A$783,$A332,СВЦЭМ!$B$39:$B$789,E$331)+'СЕТ СН'!$F$13</f>
        <v>#VALUE!</v>
      </c>
      <c r="F332" s="36" t="e">
        <f ca="1">SUMIFS(СВЦЭМ!$J$40:$J$783,СВЦЭМ!$A$40:$A$783,$A332,СВЦЭМ!$B$39:$B$789,F$331)+'СЕТ СН'!$F$13</f>
        <v>#VALUE!</v>
      </c>
      <c r="G332" s="36" t="e">
        <f ca="1">SUMIFS(СВЦЭМ!$J$40:$J$783,СВЦЭМ!$A$40:$A$783,$A332,СВЦЭМ!$B$39:$B$789,G$331)+'СЕТ СН'!$F$13</f>
        <v>#VALUE!</v>
      </c>
      <c r="H332" s="36" t="e">
        <f ca="1">SUMIFS(СВЦЭМ!$J$40:$J$783,СВЦЭМ!$A$40:$A$783,$A332,СВЦЭМ!$B$39:$B$789,H$331)+'СЕТ СН'!$F$13</f>
        <v>#VALUE!</v>
      </c>
      <c r="I332" s="36" t="e">
        <f ca="1">SUMIFS(СВЦЭМ!$J$40:$J$783,СВЦЭМ!$A$40:$A$783,$A332,СВЦЭМ!$B$39:$B$789,I$331)+'СЕТ СН'!$F$13</f>
        <v>#VALUE!</v>
      </c>
      <c r="J332" s="36" t="e">
        <f ca="1">SUMIFS(СВЦЭМ!$J$40:$J$783,СВЦЭМ!$A$40:$A$783,$A332,СВЦЭМ!$B$39:$B$789,J$331)+'СЕТ СН'!$F$13</f>
        <v>#VALUE!</v>
      </c>
      <c r="K332" s="36" t="e">
        <f ca="1">SUMIFS(СВЦЭМ!$J$40:$J$783,СВЦЭМ!$A$40:$A$783,$A332,СВЦЭМ!$B$39:$B$789,K$331)+'СЕТ СН'!$F$13</f>
        <v>#VALUE!</v>
      </c>
      <c r="L332" s="36" t="e">
        <f ca="1">SUMIFS(СВЦЭМ!$J$40:$J$783,СВЦЭМ!$A$40:$A$783,$A332,СВЦЭМ!$B$39:$B$789,L$331)+'СЕТ СН'!$F$13</f>
        <v>#VALUE!</v>
      </c>
      <c r="M332" s="36" t="e">
        <f ca="1">SUMIFS(СВЦЭМ!$J$40:$J$783,СВЦЭМ!$A$40:$A$783,$A332,СВЦЭМ!$B$39:$B$789,M$331)+'СЕТ СН'!$F$13</f>
        <v>#VALUE!</v>
      </c>
      <c r="N332" s="36" t="e">
        <f ca="1">SUMIFS(СВЦЭМ!$J$40:$J$783,СВЦЭМ!$A$40:$A$783,$A332,СВЦЭМ!$B$39:$B$789,N$331)+'СЕТ СН'!$F$13</f>
        <v>#VALUE!</v>
      </c>
      <c r="O332" s="36" t="e">
        <f ca="1">SUMIFS(СВЦЭМ!$J$40:$J$783,СВЦЭМ!$A$40:$A$783,$A332,СВЦЭМ!$B$39:$B$789,O$331)+'СЕТ СН'!$F$13</f>
        <v>#VALUE!</v>
      </c>
      <c r="P332" s="36" t="e">
        <f ca="1">SUMIFS(СВЦЭМ!$J$40:$J$783,СВЦЭМ!$A$40:$A$783,$A332,СВЦЭМ!$B$39:$B$789,P$331)+'СЕТ СН'!$F$13</f>
        <v>#VALUE!</v>
      </c>
      <c r="Q332" s="36" t="e">
        <f ca="1">SUMIFS(СВЦЭМ!$J$40:$J$783,СВЦЭМ!$A$40:$A$783,$A332,СВЦЭМ!$B$39:$B$789,Q$331)+'СЕТ СН'!$F$13</f>
        <v>#VALUE!</v>
      </c>
      <c r="R332" s="36" t="e">
        <f ca="1">SUMIFS(СВЦЭМ!$J$40:$J$783,СВЦЭМ!$A$40:$A$783,$A332,СВЦЭМ!$B$39:$B$789,R$331)+'СЕТ СН'!$F$13</f>
        <v>#VALUE!</v>
      </c>
      <c r="S332" s="36" t="e">
        <f ca="1">SUMIFS(СВЦЭМ!$J$40:$J$783,СВЦЭМ!$A$40:$A$783,$A332,СВЦЭМ!$B$39:$B$789,S$331)+'СЕТ СН'!$F$13</f>
        <v>#VALUE!</v>
      </c>
      <c r="T332" s="36" t="e">
        <f ca="1">SUMIFS(СВЦЭМ!$J$40:$J$783,СВЦЭМ!$A$40:$A$783,$A332,СВЦЭМ!$B$39:$B$789,T$331)+'СЕТ СН'!$F$13</f>
        <v>#VALUE!</v>
      </c>
      <c r="U332" s="36" t="e">
        <f ca="1">SUMIFS(СВЦЭМ!$J$40:$J$783,СВЦЭМ!$A$40:$A$783,$A332,СВЦЭМ!$B$39:$B$789,U$331)+'СЕТ СН'!$F$13</f>
        <v>#VALUE!</v>
      </c>
      <c r="V332" s="36" t="e">
        <f ca="1">SUMIFS(СВЦЭМ!$J$40:$J$783,СВЦЭМ!$A$40:$A$783,$A332,СВЦЭМ!$B$39:$B$789,V$331)+'СЕТ СН'!$F$13</f>
        <v>#VALUE!</v>
      </c>
      <c r="W332" s="36" t="e">
        <f ca="1">SUMIFS(СВЦЭМ!$J$40:$J$783,СВЦЭМ!$A$40:$A$783,$A332,СВЦЭМ!$B$39:$B$789,W$331)+'СЕТ СН'!$F$13</f>
        <v>#VALUE!</v>
      </c>
      <c r="X332" s="36" t="e">
        <f ca="1">SUMIFS(СВЦЭМ!$J$40:$J$783,СВЦЭМ!$A$40:$A$783,$A332,СВЦЭМ!$B$39:$B$789,X$331)+'СЕТ СН'!$F$13</f>
        <v>#VALUE!</v>
      </c>
      <c r="Y332" s="36" t="e">
        <f ca="1">SUMIFS(СВЦЭМ!$J$40:$J$783,СВЦЭМ!$A$40:$A$783,$A332,СВЦЭМ!$B$39:$B$789,Y$331)+'СЕТ СН'!$F$13</f>
        <v>#VALUE!</v>
      </c>
      <c r="AA332" s="45"/>
    </row>
    <row r="333" spans="1:27" ht="15.75" hidden="1" x14ac:dyDescent="0.2">
      <c r="A333" s="35">
        <f>A332+1</f>
        <v>45628</v>
      </c>
      <c r="B333" s="36" t="e">
        <f ca="1">SUMIFS(СВЦЭМ!$J$40:$J$783,СВЦЭМ!$A$40:$A$783,$A333,СВЦЭМ!$B$39:$B$789,B$331)+'СЕТ СН'!$F$13</f>
        <v>#VALUE!</v>
      </c>
      <c r="C333" s="36" t="e">
        <f ca="1">SUMIFS(СВЦЭМ!$J$40:$J$783,СВЦЭМ!$A$40:$A$783,$A333,СВЦЭМ!$B$39:$B$789,C$331)+'СЕТ СН'!$F$13</f>
        <v>#VALUE!</v>
      </c>
      <c r="D333" s="36" t="e">
        <f ca="1">SUMIFS(СВЦЭМ!$J$40:$J$783,СВЦЭМ!$A$40:$A$783,$A333,СВЦЭМ!$B$39:$B$789,D$331)+'СЕТ СН'!$F$13</f>
        <v>#VALUE!</v>
      </c>
      <c r="E333" s="36" t="e">
        <f ca="1">SUMIFS(СВЦЭМ!$J$40:$J$783,СВЦЭМ!$A$40:$A$783,$A333,СВЦЭМ!$B$39:$B$789,E$331)+'СЕТ СН'!$F$13</f>
        <v>#VALUE!</v>
      </c>
      <c r="F333" s="36" t="e">
        <f ca="1">SUMIFS(СВЦЭМ!$J$40:$J$783,СВЦЭМ!$A$40:$A$783,$A333,СВЦЭМ!$B$39:$B$789,F$331)+'СЕТ СН'!$F$13</f>
        <v>#VALUE!</v>
      </c>
      <c r="G333" s="36" t="e">
        <f ca="1">SUMIFS(СВЦЭМ!$J$40:$J$783,СВЦЭМ!$A$40:$A$783,$A333,СВЦЭМ!$B$39:$B$789,G$331)+'СЕТ СН'!$F$13</f>
        <v>#VALUE!</v>
      </c>
      <c r="H333" s="36" t="e">
        <f ca="1">SUMIFS(СВЦЭМ!$J$40:$J$783,СВЦЭМ!$A$40:$A$783,$A333,СВЦЭМ!$B$39:$B$789,H$331)+'СЕТ СН'!$F$13</f>
        <v>#VALUE!</v>
      </c>
      <c r="I333" s="36" t="e">
        <f ca="1">SUMIFS(СВЦЭМ!$J$40:$J$783,СВЦЭМ!$A$40:$A$783,$A333,СВЦЭМ!$B$39:$B$789,I$331)+'СЕТ СН'!$F$13</f>
        <v>#VALUE!</v>
      </c>
      <c r="J333" s="36" t="e">
        <f ca="1">SUMIFS(СВЦЭМ!$J$40:$J$783,СВЦЭМ!$A$40:$A$783,$A333,СВЦЭМ!$B$39:$B$789,J$331)+'СЕТ СН'!$F$13</f>
        <v>#VALUE!</v>
      </c>
      <c r="K333" s="36" t="e">
        <f ca="1">SUMIFS(СВЦЭМ!$J$40:$J$783,СВЦЭМ!$A$40:$A$783,$A333,СВЦЭМ!$B$39:$B$789,K$331)+'СЕТ СН'!$F$13</f>
        <v>#VALUE!</v>
      </c>
      <c r="L333" s="36" t="e">
        <f ca="1">SUMIFS(СВЦЭМ!$J$40:$J$783,СВЦЭМ!$A$40:$A$783,$A333,СВЦЭМ!$B$39:$B$789,L$331)+'СЕТ СН'!$F$13</f>
        <v>#VALUE!</v>
      </c>
      <c r="M333" s="36" t="e">
        <f ca="1">SUMIFS(СВЦЭМ!$J$40:$J$783,СВЦЭМ!$A$40:$A$783,$A333,СВЦЭМ!$B$39:$B$789,M$331)+'СЕТ СН'!$F$13</f>
        <v>#VALUE!</v>
      </c>
      <c r="N333" s="36" t="e">
        <f ca="1">SUMIFS(СВЦЭМ!$J$40:$J$783,СВЦЭМ!$A$40:$A$783,$A333,СВЦЭМ!$B$39:$B$789,N$331)+'СЕТ СН'!$F$13</f>
        <v>#VALUE!</v>
      </c>
      <c r="O333" s="36" t="e">
        <f ca="1">SUMIFS(СВЦЭМ!$J$40:$J$783,СВЦЭМ!$A$40:$A$783,$A333,СВЦЭМ!$B$39:$B$789,O$331)+'СЕТ СН'!$F$13</f>
        <v>#VALUE!</v>
      </c>
      <c r="P333" s="36" t="e">
        <f ca="1">SUMIFS(СВЦЭМ!$J$40:$J$783,СВЦЭМ!$A$40:$A$783,$A333,СВЦЭМ!$B$39:$B$789,P$331)+'СЕТ СН'!$F$13</f>
        <v>#VALUE!</v>
      </c>
      <c r="Q333" s="36" t="e">
        <f ca="1">SUMIFS(СВЦЭМ!$J$40:$J$783,СВЦЭМ!$A$40:$A$783,$A333,СВЦЭМ!$B$39:$B$789,Q$331)+'СЕТ СН'!$F$13</f>
        <v>#VALUE!</v>
      </c>
      <c r="R333" s="36" t="e">
        <f ca="1">SUMIFS(СВЦЭМ!$J$40:$J$783,СВЦЭМ!$A$40:$A$783,$A333,СВЦЭМ!$B$39:$B$789,R$331)+'СЕТ СН'!$F$13</f>
        <v>#VALUE!</v>
      </c>
      <c r="S333" s="36" t="e">
        <f ca="1">SUMIFS(СВЦЭМ!$J$40:$J$783,СВЦЭМ!$A$40:$A$783,$A333,СВЦЭМ!$B$39:$B$789,S$331)+'СЕТ СН'!$F$13</f>
        <v>#VALUE!</v>
      </c>
      <c r="T333" s="36" t="e">
        <f ca="1">SUMIFS(СВЦЭМ!$J$40:$J$783,СВЦЭМ!$A$40:$A$783,$A333,СВЦЭМ!$B$39:$B$789,T$331)+'СЕТ СН'!$F$13</f>
        <v>#VALUE!</v>
      </c>
      <c r="U333" s="36" t="e">
        <f ca="1">SUMIFS(СВЦЭМ!$J$40:$J$783,СВЦЭМ!$A$40:$A$783,$A333,СВЦЭМ!$B$39:$B$789,U$331)+'СЕТ СН'!$F$13</f>
        <v>#VALUE!</v>
      </c>
      <c r="V333" s="36" t="e">
        <f ca="1">SUMIFS(СВЦЭМ!$J$40:$J$783,СВЦЭМ!$A$40:$A$783,$A333,СВЦЭМ!$B$39:$B$789,V$331)+'СЕТ СН'!$F$13</f>
        <v>#VALUE!</v>
      </c>
      <c r="W333" s="36" t="e">
        <f ca="1">SUMIFS(СВЦЭМ!$J$40:$J$783,СВЦЭМ!$A$40:$A$783,$A333,СВЦЭМ!$B$39:$B$789,W$331)+'СЕТ СН'!$F$13</f>
        <v>#VALUE!</v>
      </c>
      <c r="X333" s="36" t="e">
        <f ca="1">SUMIFS(СВЦЭМ!$J$40:$J$783,СВЦЭМ!$A$40:$A$783,$A333,СВЦЭМ!$B$39:$B$789,X$331)+'СЕТ СН'!$F$13</f>
        <v>#VALUE!</v>
      </c>
      <c r="Y333" s="36" t="e">
        <f ca="1">SUMIFS(СВЦЭМ!$J$40:$J$783,СВЦЭМ!$A$40:$A$783,$A333,СВЦЭМ!$B$39:$B$789,Y$331)+'СЕТ СН'!$F$13</f>
        <v>#VALUE!</v>
      </c>
    </row>
    <row r="334" spans="1:27" ht="15.75" hidden="1" x14ac:dyDescent="0.2">
      <c r="A334" s="35">
        <f t="shared" ref="A334:A362" si="9">A333+1</f>
        <v>45629</v>
      </c>
      <c r="B334" s="36" t="e">
        <f ca="1">SUMIFS(СВЦЭМ!$J$40:$J$783,СВЦЭМ!$A$40:$A$783,$A334,СВЦЭМ!$B$39:$B$789,B$331)+'СЕТ СН'!$F$13</f>
        <v>#VALUE!</v>
      </c>
      <c r="C334" s="36" t="e">
        <f ca="1">SUMIFS(СВЦЭМ!$J$40:$J$783,СВЦЭМ!$A$40:$A$783,$A334,СВЦЭМ!$B$39:$B$789,C$331)+'СЕТ СН'!$F$13</f>
        <v>#VALUE!</v>
      </c>
      <c r="D334" s="36" t="e">
        <f ca="1">SUMIFS(СВЦЭМ!$J$40:$J$783,СВЦЭМ!$A$40:$A$783,$A334,СВЦЭМ!$B$39:$B$789,D$331)+'СЕТ СН'!$F$13</f>
        <v>#VALUE!</v>
      </c>
      <c r="E334" s="36" t="e">
        <f ca="1">SUMIFS(СВЦЭМ!$J$40:$J$783,СВЦЭМ!$A$40:$A$783,$A334,СВЦЭМ!$B$39:$B$789,E$331)+'СЕТ СН'!$F$13</f>
        <v>#VALUE!</v>
      </c>
      <c r="F334" s="36" t="e">
        <f ca="1">SUMIFS(СВЦЭМ!$J$40:$J$783,СВЦЭМ!$A$40:$A$783,$A334,СВЦЭМ!$B$39:$B$789,F$331)+'СЕТ СН'!$F$13</f>
        <v>#VALUE!</v>
      </c>
      <c r="G334" s="36" t="e">
        <f ca="1">SUMIFS(СВЦЭМ!$J$40:$J$783,СВЦЭМ!$A$40:$A$783,$A334,СВЦЭМ!$B$39:$B$789,G$331)+'СЕТ СН'!$F$13</f>
        <v>#VALUE!</v>
      </c>
      <c r="H334" s="36" t="e">
        <f ca="1">SUMIFS(СВЦЭМ!$J$40:$J$783,СВЦЭМ!$A$40:$A$783,$A334,СВЦЭМ!$B$39:$B$789,H$331)+'СЕТ СН'!$F$13</f>
        <v>#VALUE!</v>
      </c>
      <c r="I334" s="36" t="e">
        <f ca="1">SUMIFS(СВЦЭМ!$J$40:$J$783,СВЦЭМ!$A$40:$A$783,$A334,СВЦЭМ!$B$39:$B$789,I$331)+'СЕТ СН'!$F$13</f>
        <v>#VALUE!</v>
      </c>
      <c r="J334" s="36" t="e">
        <f ca="1">SUMIFS(СВЦЭМ!$J$40:$J$783,СВЦЭМ!$A$40:$A$783,$A334,СВЦЭМ!$B$39:$B$789,J$331)+'СЕТ СН'!$F$13</f>
        <v>#VALUE!</v>
      </c>
      <c r="K334" s="36" t="e">
        <f ca="1">SUMIFS(СВЦЭМ!$J$40:$J$783,СВЦЭМ!$A$40:$A$783,$A334,СВЦЭМ!$B$39:$B$789,K$331)+'СЕТ СН'!$F$13</f>
        <v>#VALUE!</v>
      </c>
      <c r="L334" s="36" t="e">
        <f ca="1">SUMIFS(СВЦЭМ!$J$40:$J$783,СВЦЭМ!$A$40:$A$783,$A334,СВЦЭМ!$B$39:$B$789,L$331)+'СЕТ СН'!$F$13</f>
        <v>#VALUE!</v>
      </c>
      <c r="M334" s="36" t="e">
        <f ca="1">SUMIFS(СВЦЭМ!$J$40:$J$783,СВЦЭМ!$A$40:$A$783,$A334,СВЦЭМ!$B$39:$B$789,M$331)+'СЕТ СН'!$F$13</f>
        <v>#VALUE!</v>
      </c>
      <c r="N334" s="36" t="e">
        <f ca="1">SUMIFS(СВЦЭМ!$J$40:$J$783,СВЦЭМ!$A$40:$A$783,$A334,СВЦЭМ!$B$39:$B$789,N$331)+'СЕТ СН'!$F$13</f>
        <v>#VALUE!</v>
      </c>
      <c r="O334" s="36" t="e">
        <f ca="1">SUMIFS(СВЦЭМ!$J$40:$J$783,СВЦЭМ!$A$40:$A$783,$A334,СВЦЭМ!$B$39:$B$789,O$331)+'СЕТ СН'!$F$13</f>
        <v>#VALUE!</v>
      </c>
      <c r="P334" s="36" t="e">
        <f ca="1">SUMIFS(СВЦЭМ!$J$40:$J$783,СВЦЭМ!$A$40:$A$783,$A334,СВЦЭМ!$B$39:$B$789,P$331)+'СЕТ СН'!$F$13</f>
        <v>#VALUE!</v>
      </c>
      <c r="Q334" s="36" t="e">
        <f ca="1">SUMIFS(СВЦЭМ!$J$40:$J$783,СВЦЭМ!$A$40:$A$783,$A334,СВЦЭМ!$B$39:$B$789,Q$331)+'СЕТ СН'!$F$13</f>
        <v>#VALUE!</v>
      </c>
      <c r="R334" s="36" t="e">
        <f ca="1">SUMIFS(СВЦЭМ!$J$40:$J$783,СВЦЭМ!$A$40:$A$783,$A334,СВЦЭМ!$B$39:$B$789,R$331)+'СЕТ СН'!$F$13</f>
        <v>#VALUE!</v>
      </c>
      <c r="S334" s="36" t="e">
        <f ca="1">SUMIFS(СВЦЭМ!$J$40:$J$783,СВЦЭМ!$A$40:$A$783,$A334,СВЦЭМ!$B$39:$B$789,S$331)+'СЕТ СН'!$F$13</f>
        <v>#VALUE!</v>
      </c>
      <c r="T334" s="36" t="e">
        <f ca="1">SUMIFS(СВЦЭМ!$J$40:$J$783,СВЦЭМ!$A$40:$A$783,$A334,СВЦЭМ!$B$39:$B$789,T$331)+'СЕТ СН'!$F$13</f>
        <v>#VALUE!</v>
      </c>
      <c r="U334" s="36" t="e">
        <f ca="1">SUMIFS(СВЦЭМ!$J$40:$J$783,СВЦЭМ!$A$40:$A$783,$A334,СВЦЭМ!$B$39:$B$789,U$331)+'СЕТ СН'!$F$13</f>
        <v>#VALUE!</v>
      </c>
      <c r="V334" s="36" t="e">
        <f ca="1">SUMIFS(СВЦЭМ!$J$40:$J$783,СВЦЭМ!$A$40:$A$783,$A334,СВЦЭМ!$B$39:$B$789,V$331)+'СЕТ СН'!$F$13</f>
        <v>#VALUE!</v>
      </c>
      <c r="W334" s="36" t="e">
        <f ca="1">SUMIFS(СВЦЭМ!$J$40:$J$783,СВЦЭМ!$A$40:$A$783,$A334,СВЦЭМ!$B$39:$B$789,W$331)+'СЕТ СН'!$F$13</f>
        <v>#VALUE!</v>
      </c>
      <c r="X334" s="36" t="e">
        <f ca="1">SUMIFS(СВЦЭМ!$J$40:$J$783,СВЦЭМ!$A$40:$A$783,$A334,СВЦЭМ!$B$39:$B$789,X$331)+'СЕТ СН'!$F$13</f>
        <v>#VALUE!</v>
      </c>
      <c r="Y334" s="36" t="e">
        <f ca="1">SUMIFS(СВЦЭМ!$J$40:$J$783,СВЦЭМ!$A$40:$A$783,$A334,СВЦЭМ!$B$39:$B$789,Y$331)+'СЕТ СН'!$F$13</f>
        <v>#VALUE!</v>
      </c>
    </row>
    <row r="335" spans="1:27" ht="15.75" hidden="1" x14ac:dyDescent="0.2">
      <c r="A335" s="35">
        <f t="shared" si="9"/>
        <v>45630</v>
      </c>
      <c r="B335" s="36" t="e">
        <f ca="1">SUMIFS(СВЦЭМ!$J$40:$J$783,СВЦЭМ!$A$40:$A$783,$A335,СВЦЭМ!$B$39:$B$789,B$331)+'СЕТ СН'!$F$13</f>
        <v>#VALUE!</v>
      </c>
      <c r="C335" s="36" t="e">
        <f ca="1">SUMIFS(СВЦЭМ!$J$40:$J$783,СВЦЭМ!$A$40:$A$783,$A335,СВЦЭМ!$B$39:$B$789,C$331)+'СЕТ СН'!$F$13</f>
        <v>#VALUE!</v>
      </c>
      <c r="D335" s="36" t="e">
        <f ca="1">SUMIFS(СВЦЭМ!$J$40:$J$783,СВЦЭМ!$A$40:$A$783,$A335,СВЦЭМ!$B$39:$B$789,D$331)+'СЕТ СН'!$F$13</f>
        <v>#VALUE!</v>
      </c>
      <c r="E335" s="36" t="e">
        <f ca="1">SUMIFS(СВЦЭМ!$J$40:$J$783,СВЦЭМ!$A$40:$A$783,$A335,СВЦЭМ!$B$39:$B$789,E$331)+'СЕТ СН'!$F$13</f>
        <v>#VALUE!</v>
      </c>
      <c r="F335" s="36" t="e">
        <f ca="1">SUMIFS(СВЦЭМ!$J$40:$J$783,СВЦЭМ!$A$40:$A$783,$A335,СВЦЭМ!$B$39:$B$789,F$331)+'СЕТ СН'!$F$13</f>
        <v>#VALUE!</v>
      </c>
      <c r="G335" s="36" t="e">
        <f ca="1">SUMIFS(СВЦЭМ!$J$40:$J$783,СВЦЭМ!$A$40:$A$783,$A335,СВЦЭМ!$B$39:$B$789,G$331)+'СЕТ СН'!$F$13</f>
        <v>#VALUE!</v>
      </c>
      <c r="H335" s="36" t="e">
        <f ca="1">SUMIFS(СВЦЭМ!$J$40:$J$783,СВЦЭМ!$A$40:$A$783,$A335,СВЦЭМ!$B$39:$B$789,H$331)+'СЕТ СН'!$F$13</f>
        <v>#VALUE!</v>
      </c>
      <c r="I335" s="36" t="e">
        <f ca="1">SUMIFS(СВЦЭМ!$J$40:$J$783,СВЦЭМ!$A$40:$A$783,$A335,СВЦЭМ!$B$39:$B$789,I$331)+'СЕТ СН'!$F$13</f>
        <v>#VALUE!</v>
      </c>
      <c r="J335" s="36" t="e">
        <f ca="1">SUMIFS(СВЦЭМ!$J$40:$J$783,СВЦЭМ!$A$40:$A$783,$A335,СВЦЭМ!$B$39:$B$789,J$331)+'СЕТ СН'!$F$13</f>
        <v>#VALUE!</v>
      </c>
      <c r="K335" s="36" t="e">
        <f ca="1">SUMIFS(СВЦЭМ!$J$40:$J$783,СВЦЭМ!$A$40:$A$783,$A335,СВЦЭМ!$B$39:$B$789,K$331)+'СЕТ СН'!$F$13</f>
        <v>#VALUE!</v>
      </c>
      <c r="L335" s="36" t="e">
        <f ca="1">SUMIFS(СВЦЭМ!$J$40:$J$783,СВЦЭМ!$A$40:$A$783,$A335,СВЦЭМ!$B$39:$B$789,L$331)+'СЕТ СН'!$F$13</f>
        <v>#VALUE!</v>
      </c>
      <c r="M335" s="36" t="e">
        <f ca="1">SUMIFS(СВЦЭМ!$J$40:$J$783,СВЦЭМ!$A$40:$A$783,$A335,СВЦЭМ!$B$39:$B$789,M$331)+'СЕТ СН'!$F$13</f>
        <v>#VALUE!</v>
      </c>
      <c r="N335" s="36" t="e">
        <f ca="1">SUMIFS(СВЦЭМ!$J$40:$J$783,СВЦЭМ!$A$40:$A$783,$A335,СВЦЭМ!$B$39:$B$789,N$331)+'СЕТ СН'!$F$13</f>
        <v>#VALUE!</v>
      </c>
      <c r="O335" s="36" t="e">
        <f ca="1">SUMIFS(СВЦЭМ!$J$40:$J$783,СВЦЭМ!$A$40:$A$783,$A335,СВЦЭМ!$B$39:$B$789,O$331)+'СЕТ СН'!$F$13</f>
        <v>#VALUE!</v>
      </c>
      <c r="P335" s="36" t="e">
        <f ca="1">SUMIFS(СВЦЭМ!$J$40:$J$783,СВЦЭМ!$A$40:$A$783,$A335,СВЦЭМ!$B$39:$B$789,P$331)+'СЕТ СН'!$F$13</f>
        <v>#VALUE!</v>
      </c>
      <c r="Q335" s="36" t="e">
        <f ca="1">SUMIFS(СВЦЭМ!$J$40:$J$783,СВЦЭМ!$A$40:$A$783,$A335,СВЦЭМ!$B$39:$B$789,Q$331)+'СЕТ СН'!$F$13</f>
        <v>#VALUE!</v>
      </c>
      <c r="R335" s="36" t="e">
        <f ca="1">SUMIFS(СВЦЭМ!$J$40:$J$783,СВЦЭМ!$A$40:$A$783,$A335,СВЦЭМ!$B$39:$B$789,R$331)+'СЕТ СН'!$F$13</f>
        <v>#VALUE!</v>
      </c>
      <c r="S335" s="36" t="e">
        <f ca="1">SUMIFS(СВЦЭМ!$J$40:$J$783,СВЦЭМ!$A$40:$A$783,$A335,СВЦЭМ!$B$39:$B$789,S$331)+'СЕТ СН'!$F$13</f>
        <v>#VALUE!</v>
      </c>
      <c r="T335" s="36" t="e">
        <f ca="1">SUMIFS(СВЦЭМ!$J$40:$J$783,СВЦЭМ!$A$40:$A$783,$A335,СВЦЭМ!$B$39:$B$789,T$331)+'СЕТ СН'!$F$13</f>
        <v>#VALUE!</v>
      </c>
      <c r="U335" s="36" t="e">
        <f ca="1">SUMIFS(СВЦЭМ!$J$40:$J$783,СВЦЭМ!$A$40:$A$783,$A335,СВЦЭМ!$B$39:$B$789,U$331)+'СЕТ СН'!$F$13</f>
        <v>#VALUE!</v>
      </c>
      <c r="V335" s="36" t="e">
        <f ca="1">SUMIFS(СВЦЭМ!$J$40:$J$783,СВЦЭМ!$A$40:$A$783,$A335,СВЦЭМ!$B$39:$B$789,V$331)+'СЕТ СН'!$F$13</f>
        <v>#VALUE!</v>
      </c>
      <c r="W335" s="36" t="e">
        <f ca="1">SUMIFS(СВЦЭМ!$J$40:$J$783,СВЦЭМ!$A$40:$A$783,$A335,СВЦЭМ!$B$39:$B$789,W$331)+'СЕТ СН'!$F$13</f>
        <v>#VALUE!</v>
      </c>
      <c r="X335" s="36" t="e">
        <f ca="1">SUMIFS(СВЦЭМ!$J$40:$J$783,СВЦЭМ!$A$40:$A$783,$A335,СВЦЭМ!$B$39:$B$789,X$331)+'СЕТ СН'!$F$13</f>
        <v>#VALUE!</v>
      </c>
      <c r="Y335" s="36" t="e">
        <f ca="1">SUMIFS(СВЦЭМ!$J$40:$J$783,СВЦЭМ!$A$40:$A$783,$A335,СВЦЭМ!$B$39:$B$789,Y$331)+'СЕТ СН'!$F$13</f>
        <v>#VALUE!</v>
      </c>
    </row>
    <row r="336" spans="1:27" ht="15.75" hidden="1" x14ac:dyDescent="0.2">
      <c r="A336" s="35">
        <f t="shared" si="9"/>
        <v>45631</v>
      </c>
      <c r="B336" s="36" t="e">
        <f ca="1">SUMIFS(СВЦЭМ!$J$40:$J$783,СВЦЭМ!$A$40:$A$783,$A336,СВЦЭМ!$B$39:$B$789,B$331)+'СЕТ СН'!$F$13</f>
        <v>#VALUE!</v>
      </c>
      <c r="C336" s="36" t="e">
        <f ca="1">SUMIFS(СВЦЭМ!$J$40:$J$783,СВЦЭМ!$A$40:$A$783,$A336,СВЦЭМ!$B$39:$B$789,C$331)+'СЕТ СН'!$F$13</f>
        <v>#VALUE!</v>
      </c>
      <c r="D336" s="36" t="e">
        <f ca="1">SUMIFS(СВЦЭМ!$J$40:$J$783,СВЦЭМ!$A$40:$A$783,$A336,СВЦЭМ!$B$39:$B$789,D$331)+'СЕТ СН'!$F$13</f>
        <v>#VALUE!</v>
      </c>
      <c r="E336" s="36" t="e">
        <f ca="1">SUMIFS(СВЦЭМ!$J$40:$J$783,СВЦЭМ!$A$40:$A$783,$A336,СВЦЭМ!$B$39:$B$789,E$331)+'СЕТ СН'!$F$13</f>
        <v>#VALUE!</v>
      </c>
      <c r="F336" s="36" t="e">
        <f ca="1">SUMIFS(СВЦЭМ!$J$40:$J$783,СВЦЭМ!$A$40:$A$783,$A336,СВЦЭМ!$B$39:$B$789,F$331)+'СЕТ СН'!$F$13</f>
        <v>#VALUE!</v>
      </c>
      <c r="G336" s="36" t="e">
        <f ca="1">SUMIFS(СВЦЭМ!$J$40:$J$783,СВЦЭМ!$A$40:$A$783,$A336,СВЦЭМ!$B$39:$B$789,G$331)+'СЕТ СН'!$F$13</f>
        <v>#VALUE!</v>
      </c>
      <c r="H336" s="36" t="e">
        <f ca="1">SUMIFS(СВЦЭМ!$J$40:$J$783,СВЦЭМ!$A$40:$A$783,$A336,СВЦЭМ!$B$39:$B$789,H$331)+'СЕТ СН'!$F$13</f>
        <v>#VALUE!</v>
      </c>
      <c r="I336" s="36" t="e">
        <f ca="1">SUMIFS(СВЦЭМ!$J$40:$J$783,СВЦЭМ!$A$40:$A$783,$A336,СВЦЭМ!$B$39:$B$789,I$331)+'СЕТ СН'!$F$13</f>
        <v>#VALUE!</v>
      </c>
      <c r="J336" s="36" t="e">
        <f ca="1">SUMIFS(СВЦЭМ!$J$40:$J$783,СВЦЭМ!$A$40:$A$783,$A336,СВЦЭМ!$B$39:$B$789,J$331)+'СЕТ СН'!$F$13</f>
        <v>#VALUE!</v>
      </c>
      <c r="K336" s="36" t="e">
        <f ca="1">SUMIFS(СВЦЭМ!$J$40:$J$783,СВЦЭМ!$A$40:$A$783,$A336,СВЦЭМ!$B$39:$B$789,K$331)+'СЕТ СН'!$F$13</f>
        <v>#VALUE!</v>
      </c>
      <c r="L336" s="36" t="e">
        <f ca="1">SUMIFS(СВЦЭМ!$J$40:$J$783,СВЦЭМ!$A$40:$A$783,$A336,СВЦЭМ!$B$39:$B$789,L$331)+'СЕТ СН'!$F$13</f>
        <v>#VALUE!</v>
      </c>
      <c r="M336" s="36" t="e">
        <f ca="1">SUMIFS(СВЦЭМ!$J$40:$J$783,СВЦЭМ!$A$40:$A$783,$A336,СВЦЭМ!$B$39:$B$789,M$331)+'СЕТ СН'!$F$13</f>
        <v>#VALUE!</v>
      </c>
      <c r="N336" s="36" t="e">
        <f ca="1">SUMIFS(СВЦЭМ!$J$40:$J$783,СВЦЭМ!$A$40:$A$783,$A336,СВЦЭМ!$B$39:$B$789,N$331)+'СЕТ СН'!$F$13</f>
        <v>#VALUE!</v>
      </c>
      <c r="O336" s="36" t="e">
        <f ca="1">SUMIFS(СВЦЭМ!$J$40:$J$783,СВЦЭМ!$A$40:$A$783,$A336,СВЦЭМ!$B$39:$B$789,O$331)+'СЕТ СН'!$F$13</f>
        <v>#VALUE!</v>
      </c>
      <c r="P336" s="36" t="e">
        <f ca="1">SUMIFS(СВЦЭМ!$J$40:$J$783,СВЦЭМ!$A$40:$A$783,$A336,СВЦЭМ!$B$39:$B$789,P$331)+'СЕТ СН'!$F$13</f>
        <v>#VALUE!</v>
      </c>
      <c r="Q336" s="36" t="e">
        <f ca="1">SUMIFS(СВЦЭМ!$J$40:$J$783,СВЦЭМ!$A$40:$A$783,$A336,СВЦЭМ!$B$39:$B$789,Q$331)+'СЕТ СН'!$F$13</f>
        <v>#VALUE!</v>
      </c>
      <c r="R336" s="36" t="e">
        <f ca="1">SUMIFS(СВЦЭМ!$J$40:$J$783,СВЦЭМ!$A$40:$A$783,$A336,СВЦЭМ!$B$39:$B$789,R$331)+'СЕТ СН'!$F$13</f>
        <v>#VALUE!</v>
      </c>
      <c r="S336" s="36" t="e">
        <f ca="1">SUMIFS(СВЦЭМ!$J$40:$J$783,СВЦЭМ!$A$40:$A$783,$A336,СВЦЭМ!$B$39:$B$789,S$331)+'СЕТ СН'!$F$13</f>
        <v>#VALUE!</v>
      </c>
      <c r="T336" s="36" t="e">
        <f ca="1">SUMIFS(СВЦЭМ!$J$40:$J$783,СВЦЭМ!$A$40:$A$783,$A336,СВЦЭМ!$B$39:$B$789,T$331)+'СЕТ СН'!$F$13</f>
        <v>#VALUE!</v>
      </c>
      <c r="U336" s="36" t="e">
        <f ca="1">SUMIFS(СВЦЭМ!$J$40:$J$783,СВЦЭМ!$A$40:$A$783,$A336,СВЦЭМ!$B$39:$B$789,U$331)+'СЕТ СН'!$F$13</f>
        <v>#VALUE!</v>
      </c>
      <c r="V336" s="36" t="e">
        <f ca="1">SUMIFS(СВЦЭМ!$J$40:$J$783,СВЦЭМ!$A$40:$A$783,$A336,СВЦЭМ!$B$39:$B$789,V$331)+'СЕТ СН'!$F$13</f>
        <v>#VALUE!</v>
      </c>
      <c r="W336" s="36" t="e">
        <f ca="1">SUMIFS(СВЦЭМ!$J$40:$J$783,СВЦЭМ!$A$40:$A$783,$A336,СВЦЭМ!$B$39:$B$789,W$331)+'СЕТ СН'!$F$13</f>
        <v>#VALUE!</v>
      </c>
      <c r="X336" s="36" t="e">
        <f ca="1">SUMIFS(СВЦЭМ!$J$40:$J$783,СВЦЭМ!$A$40:$A$783,$A336,СВЦЭМ!$B$39:$B$789,X$331)+'СЕТ СН'!$F$13</f>
        <v>#VALUE!</v>
      </c>
      <c r="Y336" s="36" t="e">
        <f ca="1">SUMIFS(СВЦЭМ!$J$40:$J$783,СВЦЭМ!$A$40:$A$783,$A336,СВЦЭМ!$B$39:$B$789,Y$331)+'СЕТ СН'!$F$13</f>
        <v>#VALUE!</v>
      </c>
    </row>
    <row r="337" spans="1:25" ht="15.75" hidden="1" x14ac:dyDescent="0.2">
      <c r="A337" s="35">
        <f t="shared" si="9"/>
        <v>45632</v>
      </c>
      <c r="B337" s="36" t="e">
        <f ca="1">SUMIFS(СВЦЭМ!$J$40:$J$783,СВЦЭМ!$A$40:$A$783,$A337,СВЦЭМ!$B$39:$B$789,B$331)+'СЕТ СН'!$F$13</f>
        <v>#VALUE!</v>
      </c>
      <c r="C337" s="36" t="e">
        <f ca="1">SUMIFS(СВЦЭМ!$J$40:$J$783,СВЦЭМ!$A$40:$A$783,$A337,СВЦЭМ!$B$39:$B$789,C$331)+'СЕТ СН'!$F$13</f>
        <v>#VALUE!</v>
      </c>
      <c r="D337" s="36" t="e">
        <f ca="1">SUMIFS(СВЦЭМ!$J$40:$J$783,СВЦЭМ!$A$40:$A$783,$A337,СВЦЭМ!$B$39:$B$789,D$331)+'СЕТ СН'!$F$13</f>
        <v>#VALUE!</v>
      </c>
      <c r="E337" s="36" t="e">
        <f ca="1">SUMIFS(СВЦЭМ!$J$40:$J$783,СВЦЭМ!$A$40:$A$783,$A337,СВЦЭМ!$B$39:$B$789,E$331)+'СЕТ СН'!$F$13</f>
        <v>#VALUE!</v>
      </c>
      <c r="F337" s="36" t="e">
        <f ca="1">SUMIFS(СВЦЭМ!$J$40:$J$783,СВЦЭМ!$A$40:$A$783,$A337,СВЦЭМ!$B$39:$B$789,F$331)+'СЕТ СН'!$F$13</f>
        <v>#VALUE!</v>
      </c>
      <c r="G337" s="36" t="e">
        <f ca="1">SUMIFS(СВЦЭМ!$J$40:$J$783,СВЦЭМ!$A$40:$A$783,$A337,СВЦЭМ!$B$39:$B$789,G$331)+'СЕТ СН'!$F$13</f>
        <v>#VALUE!</v>
      </c>
      <c r="H337" s="36" t="e">
        <f ca="1">SUMIFS(СВЦЭМ!$J$40:$J$783,СВЦЭМ!$A$40:$A$783,$A337,СВЦЭМ!$B$39:$B$789,H$331)+'СЕТ СН'!$F$13</f>
        <v>#VALUE!</v>
      </c>
      <c r="I337" s="36" t="e">
        <f ca="1">SUMIFS(СВЦЭМ!$J$40:$J$783,СВЦЭМ!$A$40:$A$783,$A337,СВЦЭМ!$B$39:$B$789,I$331)+'СЕТ СН'!$F$13</f>
        <v>#VALUE!</v>
      </c>
      <c r="J337" s="36" t="e">
        <f ca="1">SUMIFS(СВЦЭМ!$J$40:$J$783,СВЦЭМ!$A$40:$A$783,$A337,СВЦЭМ!$B$39:$B$789,J$331)+'СЕТ СН'!$F$13</f>
        <v>#VALUE!</v>
      </c>
      <c r="K337" s="36" t="e">
        <f ca="1">SUMIFS(СВЦЭМ!$J$40:$J$783,СВЦЭМ!$A$40:$A$783,$A337,СВЦЭМ!$B$39:$B$789,K$331)+'СЕТ СН'!$F$13</f>
        <v>#VALUE!</v>
      </c>
      <c r="L337" s="36" t="e">
        <f ca="1">SUMIFS(СВЦЭМ!$J$40:$J$783,СВЦЭМ!$A$40:$A$783,$A337,СВЦЭМ!$B$39:$B$789,L$331)+'СЕТ СН'!$F$13</f>
        <v>#VALUE!</v>
      </c>
      <c r="M337" s="36" t="e">
        <f ca="1">SUMIFS(СВЦЭМ!$J$40:$J$783,СВЦЭМ!$A$40:$A$783,$A337,СВЦЭМ!$B$39:$B$789,M$331)+'СЕТ СН'!$F$13</f>
        <v>#VALUE!</v>
      </c>
      <c r="N337" s="36" t="e">
        <f ca="1">SUMIFS(СВЦЭМ!$J$40:$J$783,СВЦЭМ!$A$40:$A$783,$A337,СВЦЭМ!$B$39:$B$789,N$331)+'СЕТ СН'!$F$13</f>
        <v>#VALUE!</v>
      </c>
      <c r="O337" s="36" t="e">
        <f ca="1">SUMIFS(СВЦЭМ!$J$40:$J$783,СВЦЭМ!$A$40:$A$783,$A337,СВЦЭМ!$B$39:$B$789,O$331)+'СЕТ СН'!$F$13</f>
        <v>#VALUE!</v>
      </c>
      <c r="P337" s="36" t="e">
        <f ca="1">SUMIFS(СВЦЭМ!$J$40:$J$783,СВЦЭМ!$A$40:$A$783,$A337,СВЦЭМ!$B$39:$B$789,P$331)+'СЕТ СН'!$F$13</f>
        <v>#VALUE!</v>
      </c>
      <c r="Q337" s="36" t="e">
        <f ca="1">SUMIFS(СВЦЭМ!$J$40:$J$783,СВЦЭМ!$A$40:$A$783,$A337,СВЦЭМ!$B$39:$B$789,Q$331)+'СЕТ СН'!$F$13</f>
        <v>#VALUE!</v>
      </c>
      <c r="R337" s="36" t="e">
        <f ca="1">SUMIFS(СВЦЭМ!$J$40:$J$783,СВЦЭМ!$A$40:$A$783,$A337,СВЦЭМ!$B$39:$B$789,R$331)+'СЕТ СН'!$F$13</f>
        <v>#VALUE!</v>
      </c>
      <c r="S337" s="36" t="e">
        <f ca="1">SUMIFS(СВЦЭМ!$J$40:$J$783,СВЦЭМ!$A$40:$A$783,$A337,СВЦЭМ!$B$39:$B$789,S$331)+'СЕТ СН'!$F$13</f>
        <v>#VALUE!</v>
      </c>
      <c r="T337" s="36" t="e">
        <f ca="1">SUMIFS(СВЦЭМ!$J$40:$J$783,СВЦЭМ!$A$40:$A$783,$A337,СВЦЭМ!$B$39:$B$789,T$331)+'СЕТ СН'!$F$13</f>
        <v>#VALUE!</v>
      </c>
      <c r="U337" s="36" t="e">
        <f ca="1">SUMIFS(СВЦЭМ!$J$40:$J$783,СВЦЭМ!$A$40:$A$783,$A337,СВЦЭМ!$B$39:$B$789,U$331)+'СЕТ СН'!$F$13</f>
        <v>#VALUE!</v>
      </c>
      <c r="V337" s="36" t="e">
        <f ca="1">SUMIFS(СВЦЭМ!$J$40:$J$783,СВЦЭМ!$A$40:$A$783,$A337,СВЦЭМ!$B$39:$B$789,V$331)+'СЕТ СН'!$F$13</f>
        <v>#VALUE!</v>
      </c>
      <c r="W337" s="36" t="e">
        <f ca="1">SUMIFS(СВЦЭМ!$J$40:$J$783,СВЦЭМ!$A$40:$A$783,$A337,СВЦЭМ!$B$39:$B$789,W$331)+'СЕТ СН'!$F$13</f>
        <v>#VALUE!</v>
      </c>
      <c r="X337" s="36" t="e">
        <f ca="1">SUMIFS(СВЦЭМ!$J$40:$J$783,СВЦЭМ!$A$40:$A$783,$A337,СВЦЭМ!$B$39:$B$789,X$331)+'СЕТ СН'!$F$13</f>
        <v>#VALUE!</v>
      </c>
      <c r="Y337" s="36" t="e">
        <f ca="1">SUMIFS(СВЦЭМ!$J$40:$J$783,СВЦЭМ!$A$40:$A$783,$A337,СВЦЭМ!$B$39:$B$789,Y$331)+'СЕТ СН'!$F$13</f>
        <v>#VALUE!</v>
      </c>
    </row>
    <row r="338" spans="1:25" ht="15.75" hidden="1" x14ac:dyDescent="0.2">
      <c r="A338" s="35">
        <f t="shared" si="9"/>
        <v>45633</v>
      </c>
      <c r="B338" s="36" t="e">
        <f ca="1">SUMIFS(СВЦЭМ!$J$40:$J$783,СВЦЭМ!$A$40:$A$783,$A338,СВЦЭМ!$B$39:$B$789,B$331)+'СЕТ СН'!$F$13</f>
        <v>#VALUE!</v>
      </c>
      <c r="C338" s="36" t="e">
        <f ca="1">SUMIFS(СВЦЭМ!$J$40:$J$783,СВЦЭМ!$A$40:$A$783,$A338,СВЦЭМ!$B$39:$B$789,C$331)+'СЕТ СН'!$F$13</f>
        <v>#VALUE!</v>
      </c>
      <c r="D338" s="36" t="e">
        <f ca="1">SUMIFS(СВЦЭМ!$J$40:$J$783,СВЦЭМ!$A$40:$A$783,$A338,СВЦЭМ!$B$39:$B$789,D$331)+'СЕТ СН'!$F$13</f>
        <v>#VALUE!</v>
      </c>
      <c r="E338" s="36" t="e">
        <f ca="1">SUMIFS(СВЦЭМ!$J$40:$J$783,СВЦЭМ!$A$40:$A$783,$A338,СВЦЭМ!$B$39:$B$789,E$331)+'СЕТ СН'!$F$13</f>
        <v>#VALUE!</v>
      </c>
      <c r="F338" s="36" t="e">
        <f ca="1">SUMIFS(СВЦЭМ!$J$40:$J$783,СВЦЭМ!$A$40:$A$783,$A338,СВЦЭМ!$B$39:$B$789,F$331)+'СЕТ СН'!$F$13</f>
        <v>#VALUE!</v>
      </c>
      <c r="G338" s="36" t="e">
        <f ca="1">SUMIFS(СВЦЭМ!$J$40:$J$783,СВЦЭМ!$A$40:$A$783,$A338,СВЦЭМ!$B$39:$B$789,G$331)+'СЕТ СН'!$F$13</f>
        <v>#VALUE!</v>
      </c>
      <c r="H338" s="36" t="e">
        <f ca="1">SUMIFS(СВЦЭМ!$J$40:$J$783,СВЦЭМ!$A$40:$A$783,$A338,СВЦЭМ!$B$39:$B$789,H$331)+'СЕТ СН'!$F$13</f>
        <v>#VALUE!</v>
      </c>
      <c r="I338" s="36" t="e">
        <f ca="1">SUMIFS(СВЦЭМ!$J$40:$J$783,СВЦЭМ!$A$40:$A$783,$A338,СВЦЭМ!$B$39:$B$789,I$331)+'СЕТ СН'!$F$13</f>
        <v>#VALUE!</v>
      </c>
      <c r="J338" s="36" t="e">
        <f ca="1">SUMIFS(СВЦЭМ!$J$40:$J$783,СВЦЭМ!$A$40:$A$783,$A338,СВЦЭМ!$B$39:$B$789,J$331)+'СЕТ СН'!$F$13</f>
        <v>#VALUE!</v>
      </c>
      <c r="K338" s="36" t="e">
        <f ca="1">SUMIFS(СВЦЭМ!$J$40:$J$783,СВЦЭМ!$A$40:$A$783,$A338,СВЦЭМ!$B$39:$B$789,K$331)+'СЕТ СН'!$F$13</f>
        <v>#VALUE!</v>
      </c>
      <c r="L338" s="36" t="e">
        <f ca="1">SUMIFS(СВЦЭМ!$J$40:$J$783,СВЦЭМ!$A$40:$A$783,$A338,СВЦЭМ!$B$39:$B$789,L$331)+'СЕТ СН'!$F$13</f>
        <v>#VALUE!</v>
      </c>
      <c r="M338" s="36" t="e">
        <f ca="1">SUMIFS(СВЦЭМ!$J$40:$J$783,СВЦЭМ!$A$40:$A$783,$A338,СВЦЭМ!$B$39:$B$789,M$331)+'СЕТ СН'!$F$13</f>
        <v>#VALUE!</v>
      </c>
      <c r="N338" s="36" t="e">
        <f ca="1">SUMIFS(СВЦЭМ!$J$40:$J$783,СВЦЭМ!$A$40:$A$783,$A338,СВЦЭМ!$B$39:$B$789,N$331)+'СЕТ СН'!$F$13</f>
        <v>#VALUE!</v>
      </c>
      <c r="O338" s="36" t="e">
        <f ca="1">SUMIFS(СВЦЭМ!$J$40:$J$783,СВЦЭМ!$A$40:$A$783,$A338,СВЦЭМ!$B$39:$B$789,O$331)+'СЕТ СН'!$F$13</f>
        <v>#VALUE!</v>
      </c>
      <c r="P338" s="36" t="e">
        <f ca="1">SUMIFS(СВЦЭМ!$J$40:$J$783,СВЦЭМ!$A$40:$A$783,$A338,СВЦЭМ!$B$39:$B$789,P$331)+'СЕТ СН'!$F$13</f>
        <v>#VALUE!</v>
      </c>
      <c r="Q338" s="36" t="e">
        <f ca="1">SUMIFS(СВЦЭМ!$J$40:$J$783,СВЦЭМ!$A$40:$A$783,$A338,СВЦЭМ!$B$39:$B$789,Q$331)+'СЕТ СН'!$F$13</f>
        <v>#VALUE!</v>
      </c>
      <c r="R338" s="36" t="e">
        <f ca="1">SUMIFS(СВЦЭМ!$J$40:$J$783,СВЦЭМ!$A$40:$A$783,$A338,СВЦЭМ!$B$39:$B$789,R$331)+'СЕТ СН'!$F$13</f>
        <v>#VALUE!</v>
      </c>
      <c r="S338" s="36" t="e">
        <f ca="1">SUMIFS(СВЦЭМ!$J$40:$J$783,СВЦЭМ!$A$40:$A$783,$A338,СВЦЭМ!$B$39:$B$789,S$331)+'СЕТ СН'!$F$13</f>
        <v>#VALUE!</v>
      </c>
      <c r="T338" s="36" t="e">
        <f ca="1">SUMIFS(СВЦЭМ!$J$40:$J$783,СВЦЭМ!$A$40:$A$783,$A338,СВЦЭМ!$B$39:$B$789,T$331)+'СЕТ СН'!$F$13</f>
        <v>#VALUE!</v>
      </c>
      <c r="U338" s="36" t="e">
        <f ca="1">SUMIFS(СВЦЭМ!$J$40:$J$783,СВЦЭМ!$A$40:$A$783,$A338,СВЦЭМ!$B$39:$B$789,U$331)+'СЕТ СН'!$F$13</f>
        <v>#VALUE!</v>
      </c>
      <c r="V338" s="36" t="e">
        <f ca="1">SUMIFS(СВЦЭМ!$J$40:$J$783,СВЦЭМ!$A$40:$A$783,$A338,СВЦЭМ!$B$39:$B$789,V$331)+'СЕТ СН'!$F$13</f>
        <v>#VALUE!</v>
      </c>
      <c r="W338" s="36" t="e">
        <f ca="1">SUMIFS(СВЦЭМ!$J$40:$J$783,СВЦЭМ!$A$40:$A$783,$A338,СВЦЭМ!$B$39:$B$789,W$331)+'СЕТ СН'!$F$13</f>
        <v>#VALUE!</v>
      </c>
      <c r="X338" s="36" t="e">
        <f ca="1">SUMIFS(СВЦЭМ!$J$40:$J$783,СВЦЭМ!$A$40:$A$783,$A338,СВЦЭМ!$B$39:$B$789,X$331)+'СЕТ СН'!$F$13</f>
        <v>#VALUE!</v>
      </c>
      <c r="Y338" s="36" t="e">
        <f ca="1">SUMIFS(СВЦЭМ!$J$40:$J$783,СВЦЭМ!$A$40:$A$783,$A338,СВЦЭМ!$B$39:$B$789,Y$331)+'СЕТ СН'!$F$13</f>
        <v>#VALUE!</v>
      </c>
    </row>
    <row r="339" spans="1:25" ht="15.75" hidden="1" x14ac:dyDescent="0.2">
      <c r="A339" s="35">
        <f t="shared" si="9"/>
        <v>45634</v>
      </c>
      <c r="B339" s="36" t="e">
        <f ca="1">SUMIFS(СВЦЭМ!$J$40:$J$783,СВЦЭМ!$A$40:$A$783,$A339,СВЦЭМ!$B$39:$B$789,B$331)+'СЕТ СН'!$F$13</f>
        <v>#VALUE!</v>
      </c>
      <c r="C339" s="36" t="e">
        <f ca="1">SUMIFS(СВЦЭМ!$J$40:$J$783,СВЦЭМ!$A$40:$A$783,$A339,СВЦЭМ!$B$39:$B$789,C$331)+'СЕТ СН'!$F$13</f>
        <v>#VALUE!</v>
      </c>
      <c r="D339" s="36" t="e">
        <f ca="1">SUMIFS(СВЦЭМ!$J$40:$J$783,СВЦЭМ!$A$40:$A$783,$A339,СВЦЭМ!$B$39:$B$789,D$331)+'СЕТ СН'!$F$13</f>
        <v>#VALUE!</v>
      </c>
      <c r="E339" s="36" t="e">
        <f ca="1">SUMIFS(СВЦЭМ!$J$40:$J$783,СВЦЭМ!$A$40:$A$783,$A339,СВЦЭМ!$B$39:$B$789,E$331)+'СЕТ СН'!$F$13</f>
        <v>#VALUE!</v>
      </c>
      <c r="F339" s="36" t="e">
        <f ca="1">SUMIFS(СВЦЭМ!$J$40:$J$783,СВЦЭМ!$A$40:$A$783,$A339,СВЦЭМ!$B$39:$B$789,F$331)+'СЕТ СН'!$F$13</f>
        <v>#VALUE!</v>
      </c>
      <c r="G339" s="36" t="e">
        <f ca="1">SUMIFS(СВЦЭМ!$J$40:$J$783,СВЦЭМ!$A$40:$A$783,$A339,СВЦЭМ!$B$39:$B$789,G$331)+'СЕТ СН'!$F$13</f>
        <v>#VALUE!</v>
      </c>
      <c r="H339" s="36" t="e">
        <f ca="1">SUMIFS(СВЦЭМ!$J$40:$J$783,СВЦЭМ!$A$40:$A$783,$A339,СВЦЭМ!$B$39:$B$789,H$331)+'СЕТ СН'!$F$13</f>
        <v>#VALUE!</v>
      </c>
      <c r="I339" s="36" t="e">
        <f ca="1">SUMIFS(СВЦЭМ!$J$40:$J$783,СВЦЭМ!$A$40:$A$783,$A339,СВЦЭМ!$B$39:$B$789,I$331)+'СЕТ СН'!$F$13</f>
        <v>#VALUE!</v>
      </c>
      <c r="J339" s="36" t="e">
        <f ca="1">SUMIFS(СВЦЭМ!$J$40:$J$783,СВЦЭМ!$A$40:$A$783,$A339,СВЦЭМ!$B$39:$B$789,J$331)+'СЕТ СН'!$F$13</f>
        <v>#VALUE!</v>
      </c>
      <c r="K339" s="36" t="e">
        <f ca="1">SUMIFS(СВЦЭМ!$J$40:$J$783,СВЦЭМ!$A$40:$A$783,$A339,СВЦЭМ!$B$39:$B$789,K$331)+'СЕТ СН'!$F$13</f>
        <v>#VALUE!</v>
      </c>
      <c r="L339" s="36" t="e">
        <f ca="1">SUMIFS(СВЦЭМ!$J$40:$J$783,СВЦЭМ!$A$40:$A$783,$A339,СВЦЭМ!$B$39:$B$789,L$331)+'СЕТ СН'!$F$13</f>
        <v>#VALUE!</v>
      </c>
      <c r="M339" s="36" t="e">
        <f ca="1">SUMIFS(СВЦЭМ!$J$40:$J$783,СВЦЭМ!$A$40:$A$783,$A339,СВЦЭМ!$B$39:$B$789,M$331)+'СЕТ СН'!$F$13</f>
        <v>#VALUE!</v>
      </c>
      <c r="N339" s="36" t="e">
        <f ca="1">SUMIFS(СВЦЭМ!$J$40:$J$783,СВЦЭМ!$A$40:$A$783,$A339,СВЦЭМ!$B$39:$B$789,N$331)+'СЕТ СН'!$F$13</f>
        <v>#VALUE!</v>
      </c>
      <c r="O339" s="36" t="e">
        <f ca="1">SUMIFS(СВЦЭМ!$J$40:$J$783,СВЦЭМ!$A$40:$A$783,$A339,СВЦЭМ!$B$39:$B$789,O$331)+'СЕТ СН'!$F$13</f>
        <v>#VALUE!</v>
      </c>
      <c r="P339" s="36" t="e">
        <f ca="1">SUMIFS(СВЦЭМ!$J$40:$J$783,СВЦЭМ!$A$40:$A$783,$A339,СВЦЭМ!$B$39:$B$789,P$331)+'СЕТ СН'!$F$13</f>
        <v>#VALUE!</v>
      </c>
      <c r="Q339" s="36" t="e">
        <f ca="1">SUMIFS(СВЦЭМ!$J$40:$J$783,СВЦЭМ!$A$40:$A$783,$A339,СВЦЭМ!$B$39:$B$789,Q$331)+'СЕТ СН'!$F$13</f>
        <v>#VALUE!</v>
      </c>
      <c r="R339" s="36" t="e">
        <f ca="1">SUMIFS(СВЦЭМ!$J$40:$J$783,СВЦЭМ!$A$40:$A$783,$A339,СВЦЭМ!$B$39:$B$789,R$331)+'СЕТ СН'!$F$13</f>
        <v>#VALUE!</v>
      </c>
      <c r="S339" s="36" t="e">
        <f ca="1">SUMIFS(СВЦЭМ!$J$40:$J$783,СВЦЭМ!$A$40:$A$783,$A339,СВЦЭМ!$B$39:$B$789,S$331)+'СЕТ СН'!$F$13</f>
        <v>#VALUE!</v>
      </c>
      <c r="T339" s="36" t="e">
        <f ca="1">SUMIFS(СВЦЭМ!$J$40:$J$783,СВЦЭМ!$A$40:$A$783,$A339,СВЦЭМ!$B$39:$B$789,T$331)+'СЕТ СН'!$F$13</f>
        <v>#VALUE!</v>
      </c>
      <c r="U339" s="36" t="e">
        <f ca="1">SUMIFS(СВЦЭМ!$J$40:$J$783,СВЦЭМ!$A$40:$A$783,$A339,СВЦЭМ!$B$39:$B$789,U$331)+'СЕТ СН'!$F$13</f>
        <v>#VALUE!</v>
      </c>
      <c r="V339" s="36" t="e">
        <f ca="1">SUMIFS(СВЦЭМ!$J$40:$J$783,СВЦЭМ!$A$40:$A$783,$A339,СВЦЭМ!$B$39:$B$789,V$331)+'СЕТ СН'!$F$13</f>
        <v>#VALUE!</v>
      </c>
      <c r="W339" s="36" t="e">
        <f ca="1">SUMIFS(СВЦЭМ!$J$40:$J$783,СВЦЭМ!$A$40:$A$783,$A339,СВЦЭМ!$B$39:$B$789,W$331)+'СЕТ СН'!$F$13</f>
        <v>#VALUE!</v>
      </c>
      <c r="X339" s="36" t="e">
        <f ca="1">SUMIFS(СВЦЭМ!$J$40:$J$783,СВЦЭМ!$A$40:$A$783,$A339,СВЦЭМ!$B$39:$B$789,X$331)+'СЕТ СН'!$F$13</f>
        <v>#VALUE!</v>
      </c>
      <c r="Y339" s="36" t="e">
        <f ca="1">SUMIFS(СВЦЭМ!$J$40:$J$783,СВЦЭМ!$A$40:$A$783,$A339,СВЦЭМ!$B$39:$B$789,Y$331)+'СЕТ СН'!$F$13</f>
        <v>#VALUE!</v>
      </c>
    </row>
    <row r="340" spans="1:25" ht="15.75" hidden="1" x14ac:dyDescent="0.2">
      <c r="A340" s="35">
        <f t="shared" si="9"/>
        <v>45635</v>
      </c>
      <c r="B340" s="36" t="e">
        <f ca="1">SUMIFS(СВЦЭМ!$J$40:$J$783,СВЦЭМ!$A$40:$A$783,$A340,СВЦЭМ!$B$39:$B$789,B$331)+'СЕТ СН'!$F$13</f>
        <v>#VALUE!</v>
      </c>
      <c r="C340" s="36" t="e">
        <f ca="1">SUMIFS(СВЦЭМ!$J$40:$J$783,СВЦЭМ!$A$40:$A$783,$A340,СВЦЭМ!$B$39:$B$789,C$331)+'СЕТ СН'!$F$13</f>
        <v>#VALUE!</v>
      </c>
      <c r="D340" s="36" t="e">
        <f ca="1">SUMIFS(СВЦЭМ!$J$40:$J$783,СВЦЭМ!$A$40:$A$783,$A340,СВЦЭМ!$B$39:$B$789,D$331)+'СЕТ СН'!$F$13</f>
        <v>#VALUE!</v>
      </c>
      <c r="E340" s="36" t="e">
        <f ca="1">SUMIFS(СВЦЭМ!$J$40:$J$783,СВЦЭМ!$A$40:$A$783,$A340,СВЦЭМ!$B$39:$B$789,E$331)+'СЕТ СН'!$F$13</f>
        <v>#VALUE!</v>
      </c>
      <c r="F340" s="36" t="e">
        <f ca="1">SUMIFS(СВЦЭМ!$J$40:$J$783,СВЦЭМ!$A$40:$A$783,$A340,СВЦЭМ!$B$39:$B$789,F$331)+'СЕТ СН'!$F$13</f>
        <v>#VALUE!</v>
      </c>
      <c r="G340" s="36" t="e">
        <f ca="1">SUMIFS(СВЦЭМ!$J$40:$J$783,СВЦЭМ!$A$40:$A$783,$A340,СВЦЭМ!$B$39:$B$789,G$331)+'СЕТ СН'!$F$13</f>
        <v>#VALUE!</v>
      </c>
      <c r="H340" s="36" t="e">
        <f ca="1">SUMIFS(СВЦЭМ!$J$40:$J$783,СВЦЭМ!$A$40:$A$783,$A340,СВЦЭМ!$B$39:$B$789,H$331)+'СЕТ СН'!$F$13</f>
        <v>#VALUE!</v>
      </c>
      <c r="I340" s="36" t="e">
        <f ca="1">SUMIFS(СВЦЭМ!$J$40:$J$783,СВЦЭМ!$A$40:$A$783,$A340,СВЦЭМ!$B$39:$B$789,I$331)+'СЕТ СН'!$F$13</f>
        <v>#VALUE!</v>
      </c>
      <c r="J340" s="36" t="e">
        <f ca="1">SUMIFS(СВЦЭМ!$J$40:$J$783,СВЦЭМ!$A$40:$A$783,$A340,СВЦЭМ!$B$39:$B$789,J$331)+'СЕТ СН'!$F$13</f>
        <v>#VALUE!</v>
      </c>
      <c r="K340" s="36" t="e">
        <f ca="1">SUMIFS(СВЦЭМ!$J$40:$J$783,СВЦЭМ!$A$40:$A$783,$A340,СВЦЭМ!$B$39:$B$789,K$331)+'СЕТ СН'!$F$13</f>
        <v>#VALUE!</v>
      </c>
      <c r="L340" s="36" t="e">
        <f ca="1">SUMIFS(СВЦЭМ!$J$40:$J$783,СВЦЭМ!$A$40:$A$783,$A340,СВЦЭМ!$B$39:$B$789,L$331)+'СЕТ СН'!$F$13</f>
        <v>#VALUE!</v>
      </c>
      <c r="M340" s="36" t="e">
        <f ca="1">SUMIFS(СВЦЭМ!$J$40:$J$783,СВЦЭМ!$A$40:$A$783,$A340,СВЦЭМ!$B$39:$B$789,M$331)+'СЕТ СН'!$F$13</f>
        <v>#VALUE!</v>
      </c>
      <c r="N340" s="36" t="e">
        <f ca="1">SUMIFS(СВЦЭМ!$J$40:$J$783,СВЦЭМ!$A$40:$A$783,$A340,СВЦЭМ!$B$39:$B$789,N$331)+'СЕТ СН'!$F$13</f>
        <v>#VALUE!</v>
      </c>
      <c r="O340" s="36" t="e">
        <f ca="1">SUMIFS(СВЦЭМ!$J$40:$J$783,СВЦЭМ!$A$40:$A$783,$A340,СВЦЭМ!$B$39:$B$789,O$331)+'СЕТ СН'!$F$13</f>
        <v>#VALUE!</v>
      </c>
      <c r="P340" s="36" t="e">
        <f ca="1">SUMIFS(СВЦЭМ!$J$40:$J$783,СВЦЭМ!$A$40:$A$783,$A340,СВЦЭМ!$B$39:$B$789,P$331)+'СЕТ СН'!$F$13</f>
        <v>#VALUE!</v>
      </c>
      <c r="Q340" s="36" t="e">
        <f ca="1">SUMIFS(СВЦЭМ!$J$40:$J$783,СВЦЭМ!$A$40:$A$783,$A340,СВЦЭМ!$B$39:$B$789,Q$331)+'СЕТ СН'!$F$13</f>
        <v>#VALUE!</v>
      </c>
      <c r="R340" s="36" t="e">
        <f ca="1">SUMIFS(СВЦЭМ!$J$40:$J$783,СВЦЭМ!$A$40:$A$783,$A340,СВЦЭМ!$B$39:$B$789,R$331)+'СЕТ СН'!$F$13</f>
        <v>#VALUE!</v>
      </c>
      <c r="S340" s="36" t="e">
        <f ca="1">SUMIFS(СВЦЭМ!$J$40:$J$783,СВЦЭМ!$A$40:$A$783,$A340,СВЦЭМ!$B$39:$B$789,S$331)+'СЕТ СН'!$F$13</f>
        <v>#VALUE!</v>
      </c>
      <c r="T340" s="36" t="e">
        <f ca="1">SUMIFS(СВЦЭМ!$J$40:$J$783,СВЦЭМ!$A$40:$A$783,$A340,СВЦЭМ!$B$39:$B$789,T$331)+'СЕТ СН'!$F$13</f>
        <v>#VALUE!</v>
      </c>
      <c r="U340" s="36" t="e">
        <f ca="1">SUMIFS(СВЦЭМ!$J$40:$J$783,СВЦЭМ!$A$40:$A$783,$A340,СВЦЭМ!$B$39:$B$789,U$331)+'СЕТ СН'!$F$13</f>
        <v>#VALUE!</v>
      </c>
      <c r="V340" s="36" t="e">
        <f ca="1">SUMIFS(СВЦЭМ!$J$40:$J$783,СВЦЭМ!$A$40:$A$783,$A340,СВЦЭМ!$B$39:$B$789,V$331)+'СЕТ СН'!$F$13</f>
        <v>#VALUE!</v>
      </c>
      <c r="W340" s="36" t="e">
        <f ca="1">SUMIFS(СВЦЭМ!$J$40:$J$783,СВЦЭМ!$A$40:$A$783,$A340,СВЦЭМ!$B$39:$B$789,W$331)+'СЕТ СН'!$F$13</f>
        <v>#VALUE!</v>
      </c>
      <c r="X340" s="36" t="e">
        <f ca="1">SUMIFS(СВЦЭМ!$J$40:$J$783,СВЦЭМ!$A$40:$A$783,$A340,СВЦЭМ!$B$39:$B$789,X$331)+'СЕТ СН'!$F$13</f>
        <v>#VALUE!</v>
      </c>
      <c r="Y340" s="36" t="e">
        <f ca="1">SUMIFS(СВЦЭМ!$J$40:$J$783,СВЦЭМ!$A$40:$A$783,$A340,СВЦЭМ!$B$39:$B$789,Y$331)+'СЕТ СН'!$F$13</f>
        <v>#VALUE!</v>
      </c>
    </row>
    <row r="341" spans="1:25" ht="15.75" hidden="1" x14ac:dyDescent="0.2">
      <c r="A341" s="35">
        <f t="shared" si="9"/>
        <v>45636</v>
      </c>
      <c r="B341" s="36" t="e">
        <f ca="1">SUMIFS(СВЦЭМ!$J$40:$J$783,СВЦЭМ!$A$40:$A$783,$A341,СВЦЭМ!$B$39:$B$789,B$331)+'СЕТ СН'!$F$13</f>
        <v>#VALUE!</v>
      </c>
      <c r="C341" s="36" t="e">
        <f ca="1">SUMIFS(СВЦЭМ!$J$40:$J$783,СВЦЭМ!$A$40:$A$783,$A341,СВЦЭМ!$B$39:$B$789,C$331)+'СЕТ СН'!$F$13</f>
        <v>#VALUE!</v>
      </c>
      <c r="D341" s="36" t="e">
        <f ca="1">SUMIFS(СВЦЭМ!$J$40:$J$783,СВЦЭМ!$A$40:$A$783,$A341,СВЦЭМ!$B$39:$B$789,D$331)+'СЕТ СН'!$F$13</f>
        <v>#VALUE!</v>
      </c>
      <c r="E341" s="36" t="e">
        <f ca="1">SUMIFS(СВЦЭМ!$J$40:$J$783,СВЦЭМ!$A$40:$A$783,$A341,СВЦЭМ!$B$39:$B$789,E$331)+'СЕТ СН'!$F$13</f>
        <v>#VALUE!</v>
      </c>
      <c r="F341" s="36" t="e">
        <f ca="1">SUMIFS(СВЦЭМ!$J$40:$J$783,СВЦЭМ!$A$40:$A$783,$A341,СВЦЭМ!$B$39:$B$789,F$331)+'СЕТ СН'!$F$13</f>
        <v>#VALUE!</v>
      </c>
      <c r="G341" s="36" t="e">
        <f ca="1">SUMIFS(СВЦЭМ!$J$40:$J$783,СВЦЭМ!$A$40:$A$783,$A341,СВЦЭМ!$B$39:$B$789,G$331)+'СЕТ СН'!$F$13</f>
        <v>#VALUE!</v>
      </c>
      <c r="H341" s="36" t="e">
        <f ca="1">SUMIFS(СВЦЭМ!$J$40:$J$783,СВЦЭМ!$A$40:$A$783,$A341,СВЦЭМ!$B$39:$B$789,H$331)+'СЕТ СН'!$F$13</f>
        <v>#VALUE!</v>
      </c>
      <c r="I341" s="36" t="e">
        <f ca="1">SUMIFS(СВЦЭМ!$J$40:$J$783,СВЦЭМ!$A$40:$A$783,$A341,СВЦЭМ!$B$39:$B$789,I$331)+'СЕТ СН'!$F$13</f>
        <v>#VALUE!</v>
      </c>
      <c r="J341" s="36" t="e">
        <f ca="1">SUMIFS(СВЦЭМ!$J$40:$J$783,СВЦЭМ!$A$40:$A$783,$A341,СВЦЭМ!$B$39:$B$789,J$331)+'СЕТ СН'!$F$13</f>
        <v>#VALUE!</v>
      </c>
      <c r="K341" s="36" t="e">
        <f ca="1">SUMIFS(СВЦЭМ!$J$40:$J$783,СВЦЭМ!$A$40:$A$783,$A341,СВЦЭМ!$B$39:$B$789,K$331)+'СЕТ СН'!$F$13</f>
        <v>#VALUE!</v>
      </c>
      <c r="L341" s="36" t="e">
        <f ca="1">SUMIFS(СВЦЭМ!$J$40:$J$783,СВЦЭМ!$A$40:$A$783,$A341,СВЦЭМ!$B$39:$B$789,L$331)+'СЕТ СН'!$F$13</f>
        <v>#VALUE!</v>
      </c>
      <c r="M341" s="36" t="e">
        <f ca="1">SUMIFS(СВЦЭМ!$J$40:$J$783,СВЦЭМ!$A$40:$A$783,$A341,СВЦЭМ!$B$39:$B$789,M$331)+'СЕТ СН'!$F$13</f>
        <v>#VALUE!</v>
      </c>
      <c r="N341" s="36" t="e">
        <f ca="1">SUMIFS(СВЦЭМ!$J$40:$J$783,СВЦЭМ!$A$40:$A$783,$A341,СВЦЭМ!$B$39:$B$789,N$331)+'СЕТ СН'!$F$13</f>
        <v>#VALUE!</v>
      </c>
      <c r="O341" s="36" t="e">
        <f ca="1">SUMIFS(СВЦЭМ!$J$40:$J$783,СВЦЭМ!$A$40:$A$783,$A341,СВЦЭМ!$B$39:$B$789,O$331)+'СЕТ СН'!$F$13</f>
        <v>#VALUE!</v>
      </c>
      <c r="P341" s="36" t="e">
        <f ca="1">SUMIFS(СВЦЭМ!$J$40:$J$783,СВЦЭМ!$A$40:$A$783,$A341,СВЦЭМ!$B$39:$B$789,P$331)+'СЕТ СН'!$F$13</f>
        <v>#VALUE!</v>
      </c>
      <c r="Q341" s="36" t="e">
        <f ca="1">SUMIFS(СВЦЭМ!$J$40:$J$783,СВЦЭМ!$A$40:$A$783,$A341,СВЦЭМ!$B$39:$B$789,Q$331)+'СЕТ СН'!$F$13</f>
        <v>#VALUE!</v>
      </c>
      <c r="R341" s="36" t="e">
        <f ca="1">SUMIFS(СВЦЭМ!$J$40:$J$783,СВЦЭМ!$A$40:$A$783,$A341,СВЦЭМ!$B$39:$B$789,R$331)+'СЕТ СН'!$F$13</f>
        <v>#VALUE!</v>
      </c>
      <c r="S341" s="36" t="e">
        <f ca="1">SUMIFS(СВЦЭМ!$J$40:$J$783,СВЦЭМ!$A$40:$A$783,$A341,СВЦЭМ!$B$39:$B$789,S$331)+'СЕТ СН'!$F$13</f>
        <v>#VALUE!</v>
      </c>
      <c r="T341" s="36" t="e">
        <f ca="1">SUMIFS(СВЦЭМ!$J$40:$J$783,СВЦЭМ!$A$40:$A$783,$A341,СВЦЭМ!$B$39:$B$789,T$331)+'СЕТ СН'!$F$13</f>
        <v>#VALUE!</v>
      </c>
      <c r="U341" s="36" t="e">
        <f ca="1">SUMIFS(СВЦЭМ!$J$40:$J$783,СВЦЭМ!$A$40:$A$783,$A341,СВЦЭМ!$B$39:$B$789,U$331)+'СЕТ СН'!$F$13</f>
        <v>#VALUE!</v>
      </c>
      <c r="V341" s="36" t="e">
        <f ca="1">SUMIFS(СВЦЭМ!$J$40:$J$783,СВЦЭМ!$A$40:$A$783,$A341,СВЦЭМ!$B$39:$B$789,V$331)+'СЕТ СН'!$F$13</f>
        <v>#VALUE!</v>
      </c>
      <c r="W341" s="36" t="e">
        <f ca="1">SUMIFS(СВЦЭМ!$J$40:$J$783,СВЦЭМ!$A$40:$A$783,$A341,СВЦЭМ!$B$39:$B$789,W$331)+'СЕТ СН'!$F$13</f>
        <v>#VALUE!</v>
      </c>
      <c r="X341" s="36" t="e">
        <f ca="1">SUMIFS(СВЦЭМ!$J$40:$J$783,СВЦЭМ!$A$40:$A$783,$A341,СВЦЭМ!$B$39:$B$789,X$331)+'СЕТ СН'!$F$13</f>
        <v>#VALUE!</v>
      </c>
      <c r="Y341" s="36" t="e">
        <f ca="1">SUMIFS(СВЦЭМ!$J$40:$J$783,СВЦЭМ!$A$40:$A$783,$A341,СВЦЭМ!$B$39:$B$789,Y$331)+'СЕТ СН'!$F$13</f>
        <v>#VALUE!</v>
      </c>
    </row>
    <row r="342" spans="1:25" ht="15.75" hidden="1" x14ac:dyDescent="0.2">
      <c r="A342" s="35">
        <f t="shared" si="9"/>
        <v>45637</v>
      </c>
      <c r="B342" s="36" t="e">
        <f ca="1">SUMIFS(СВЦЭМ!$J$40:$J$783,СВЦЭМ!$A$40:$A$783,$A342,СВЦЭМ!$B$39:$B$789,B$331)+'СЕТ СН'!$F$13</f>
        <v>#VALUE!</v>
      </c>
      <c r="C342" s="36" t="e">
        <f ca="1">SUMIFS(СВЦЭМ!$J$40:$J$783,СВЦЭМ!$A$40:$A$783,$A342,СВЦЭМ!$B$39:$B$789,C$331)+'СЕТ СН'!$F$13</f>
        <v>#VALUE!</v>
      </c>
      <c r="D342" s="36" t="e">
        <f ca="1">SUMIFS(СВЦЭМ!$J$40:$J$783,СВЦЭМ!$A$40:$A$783,$A342,СВЦЭМ!$B$39:$B$789,D$331)+'СЕТ СН'!$F$13</f>
        <v>#VALUE!</v>
      </c>
      <c r="E342" s="36" t="e">
        <f ca="1">SUMIFS(СВЦЭМ!$J$40:$J$783,СВЦЭМ!$A$40:$A$783,$A342,СВЦЭМ!$B$39:$B$789,E$331)+'СЕТ СН'!$F$13</f>
        <v>#VALUE!</v>
      </c>
      <c r="F342" s="36" t="e">
        <f ca="1">SUMIFS(СВЦЭМ!$J$40:$J$783,СВЦЭМ!$A$40:$A$783,$A342,СВЦЭМ!$B$39:$B$789,F$331)+'СЕТ СН'!$F$13</f>
        <v>#VALUE!</v>
      </c>
      <c r="G342" s="36" t="e">
        <f ca="1">SUMIFS(СВЦЭМ!$J$40:$J$783,СВЦЭМ!$A$40:$A$783,$A342,СВЦЭМ!$B$39:$B$789,G$331)+'СЕТ СН'!$F$13</f>
        <v>#VALUE!</v>
      </c>
      <c r="H342" s="36" t="e">
        <f ca="1">SUMIFS(СВЦЭМ!$J$40:$J$783,СВЦЭМ!$A$40:$A$783,$A342,СВЦЭМ!$B$39:$B$789,H$331)+'СЕТ СН'!$F$13</f>
        <v>#VALUE!</v>
      </c>
      <c r="I342" s="36" t="e">
        <f ca="1">SUMIFS(СВЦЭМ!$J$40:$J$783,СВЦЭМ!$A$40:$A$783,$A342,СВЦЭМ!$B$39:$B$789,I$331)+'СЕТ СН'!$F$13</f>
        <v>#VALUE!</v>
      </c>
      <c r="J342" s="36" t="e">
        <f ca="1">SUMIFS(СВЦЭМ!$J$40:$J$783,СВЦЭМ!$A$40:$A$783,$A342,СВЦЭМ!$B$39:$B$789,J$331)+'СЕТ СН'!$F$13</f>
        <v>#VALUE!</v>
      </c>
      <c r="K342" s="36" t="e">
        <f ca="1">SUMIFS(СВЦЭМ!$J$40:$J$783,СВЦЭМ!$A$40:$A$783,$A342,СВЦЭМ!$B$39:$B$789,K$331)+'СЕТ СН'!$F$13</f>
        <v>#VALUE!</v>
      </c>
      <c r="L342" s="36" t="e">
        <f ca="1">SUMIFS(СВЦЭМ!$J$40:$J$783,СВЦЭМ!$A$40:$A$783,$A342,СВЦЭМ!$B$39:$B$789,L$331)+'СЕТ СН'!$F$13</f>
        <v>#VALUE!</v>
      </c>
      <c r="M342" s="36" t="e">
        <f ca="1">SUMIFS(СВЦЭМ!$J$40:$J$783,СВЦЭМ!$A$40:$A$783,$A342,СВЦЭМ!$B$39:$B$789,M$331)+'СЕТ СН'!$F$13</f>
        <v>#VALUE!</v>
      </c>
      <c r="N342" s="36" t="e">
        <f ca="1">SUMIFS(СВЦЭМ!$J$40:$J$783,СВЦЭМ!$A$40:$A$783,$A342,СВЦЭМ!$B$39:$B$789,N$331)+'СЕТ СН'!$F$13</f>
        <v>#VALUE!</v>
      </c>
      <c r="O342" s="36" t="e">
        <f ca="1">SUMIFS(СВЦЭМ!$J$40:$J$783,СВЦЭМ!$A$40:$A$783,$A342,СВЦЭМ!$B$39:$B$789,O$331)+'СЕТ СН'!$F$13</f>
        <v>#VALUE!</v>
      </c>
      <c r="P342" s="36" t="e">
        <f ca="1">SUMIFS(СВЦЭМ!$J$40:$J$783,СВЦЭМ!$A$40:$A$783,$A342,СВЦЭМ!$B$39:$B$789,P$331)+'СЕТ СН'!$F$13</f>
        <v>#VALUE!</v>
      </c>
      <c r="Q342" s="36" t="e">
        <f ca="1">SUMIFS(СВЦЭМ!$J$40:$J$783,СВЦЭМ!$A$40:$A$783,$A342,СВЦЭМ!$B$39:$B$789,Q$331)+'СЕТ СН'!$F$13</f>
        <v>#VALUE!</v>
      </c>
      <c r="R342" s="36" t="e">
        <f ca="1">SUMIFS(СВЦЭМ!$J$40:$J$783,СВЦЭМ!$A$40:$A$783,$A342,СВЦЭМ!$B$39:$B$789,R$331)+'СЕТ СН'!$F$13</f>
        <v>#VALUE!</v>
      </c>
      <c r="S342" s="36" t="e">
        <f ca="1">SUMIFS(СВЦЭМ!$J$40:$J$783,СВЦЭМ!$A$40:$A$783,$A342,СВЦЭМ!$B$39:$B$789,S$331)+'СЕТ СН'!$F$13</f>
        <v>#VALUE!</v>
      </c>
      <c r="T342" s="36" t="e">
        <f ca="1">SUMIFS(СВЦЭМ!$J$40:$J$783,СВЦЭМ!$A$40:$A$783,$A342,СВЦЭМ!$B$39:$B$789,T$331)+'СЕТ СН'!$F$13</f>
        <v>#VALUE!</v>
      </c>
      <c r="U342" s="36" t="e">
        <f ca="1">SUMIFS(СВЦЭМ!$J$40:$J$783,СВЦЭМ!$A$40:$A$783,$A342,СВЦЭМ!$B$39:$B$789,U$331)+'СЕТ СН'!$F$13</f>
        <v>#VALUE!</v>
      </c>
      <c r="V342" s="36" t="e">
        <f ca="1">SUMIFS(СВЦЭМ!$J$40:$J$783,СВЦЭМ!$A$40:$A$783,$A342,СВЦЭМ!$B$39:$B$789,V$331)+'СЕТ СН'!$F$13</f>
        <v>#VALUE!</v>
      </c>
      <c r="W342" s="36" t="e">
        <f ca="1">SUMIFS(СВЦЭМ!$J$40:$J$783,СВЦЭМ!$A$40:$A$783,$A342,СВЦЭМ!$B$39:$B$789,W$331)+'СЕТ СН'!$F$13</f>
        <v>#VALUE!</v>
      </c>
      <c r="X342" s="36" t="e">
        <f ca="1">SUMIFS(СВЦЭМ!$J$40:$J$783,СВЦЭМ!$A$40:$A$783,$A342,СВЦЭМ!$B$39:$B$789,X$331)+'СЕТ СН'!$F$13</f>
        <v>#VALUE!</v>
      </c>
      <c r="Y342" s="36" t="e">
        <f ca="1">SUMIFS(СВЦЭМ!$J$40:$J$783,СВЦЭМ!$A$40:$A$783,$A342,СВЦЭМ!$B$39:$B$789,Y$331)+'СЕТ СН'!$F$13</f>
        <v>#VALUE!</v>
      </c>
    </row>
    <row r="343" spans="1:25" ht="15.75" hidden="1" x14ac:dyDescent="0.2">
      <c r="A343" s="35">
        <f t="shared" si="9"/>
        <v>45638</v>
      </c>
      <c r="B343" s="36" t="e">
        <f ca="1">SUMIFS(СВЦЭМ!$J$40:$J$783,СВЦЭМ!$A$40:$A$783,$A343,СВЦЭМ!$B$39:$B$789,B$331)+'СЕТ СН'!$F$13</f>
        <v>#VALUE!</v>
      </c>
      <c r="C343" s="36" t="e">
        <f ca="1">SUMIFS(СВЦЭМ!$J$40:$J$783,СВЦЭМ!$A$40:$A$783,$A343,СВЦЭМ!$B$39:$B$789,C$331)+'СЕТ СН'!$F$13</f>
        <v>#VALUE!</v>
      </c>
      <c r="D343" s="36" t="e">
        <f ca="1">SUMIFS(СВЦЭМ!$J$40:$J$783,СВЦЭМ!$A$40:$A$783,$A343,СВЦЭМ!$B$39:$B$789,D$331)+'СЕТ СН'!$F$13</f>
        <v>#VALUE!</v>
      </c>
      <c r="E343" s="36" t="e">
        <f ca="1">SUMIFS(СВЦЭМ!$J$40:$J$783,СВЦЭМ!$A$40:$A$783,$A343,СВЦЭМ!$B$39:$B$789,E$331)+'СЕТ СН'!$F$13</f>
        <v>#VALUE!</v>
      </c>
      <c r="F343" s="36" t="e">
        <f ca="1">SUMIFS(СВЦЭМ!$J$40:$J$783,СВЦЭМ!$A$40:$A$783,$A343,СВЦЭМ!$B$39:$B$789,F$331)+'СЕТ СН'!$F$13</f>
        <v>#VALUE!</v>
      </c>
      <c r="G343" s="36" t="e">
        <f ca="1">SUMIFS(СВЦЭМ!$J$40:$J$783,СВЦЭМ!$A$40:$A$783,$A343,СВЦЭМ!$B$39:$B$789,G$331)+'СЕТ СН'!$F$13</f>
        <v>#VALUE!</v>
      </c>
      <c r="H343" s="36" t="e">
        <f ca="1">SUMIFS(СВЦЭМ!$J$40:$J$783,СВЦЭМ!$A$40:$A$783,$A343,СВЦЭМ!$B$39:$B$789,H$331)+'СЕТ СН'!$F$13</f>
        <v>#VALUE!</v>
      </c>
      <c r="I343" s="36" t="e">
        <f ca="1">SUMIFS(СВЦЭМ!$J$40:$J$783,СВЦЭМ!$A$40:$A$783,$A343,СВЦЭМ!$B$39:$B$789,I$331)+'СЕТ СН'!$F$13</f>
        <v>#VALUE!</v>
      </c>
      <c r="J343" s="36" t="e">
        <f ca="1">SUMIFS(СВЦЭМ!$J$40:$J$783,СВЦЭМ!$A$40:$A$783,$A343,СВЦЭМ!$B$39:$B$789,J$331)+'СЕТ СН'!$F$13</f>
        <v>#VALUE!</v>
      </c>
      <c r="K343" s="36" t="e">
        <f ca="1">SUMIFS(СВЦЭМ!$J$40:$J$783,СВЦЭМ!$A$40:$A$783,$A343,СВЦЭМ!$B$39:$B$789,K$331)+'СЕТ СН'!$F$13</f>
        <v>#VALUE!</v>
      </c>
      <c r="L343" s="36" t="e">
        <f ca="1">SUMIFS(СВЦЭМ!$J$40:$J$783,СВЦЭМ!$A$40:$A$783,$A343,СВЦЭМ!$B$39:$B$789,L$331)+'СЕТ СН'!$F$13</f>
        <v>#VALUE!</v>
      </c>
      <c r="M343" s="36" t="e">
        <f ca="1">SUMIFS(СВЦЭМ!$J$40:$J$783,СВЦЭМ!$A$40:$A$783,$A343,СВЦЭМ!$B$39:$B$789,M$331)+'СЕТ СН'!$F$13</f>
        <v>#VALUE!</v>
      </c>
      <c r="N343" s="36" t="e">
        <f ca="1">SUMIFS(СВЦЭМ!$J$40:$J$783,СВЦЭМ!$A$40:$A$783,$A343,СВЦЭМ!$B$39:$B$789,N$331)+'СЕТ СН'!$F$13</f>
        <v>#VALUE!</v>
      </c>
      <c r="O343" s="36" t="e">
        <f ca="1">SUMIFS(СВЦЭМ!$J$40:$J$783,СВЦЭМ!$A$40:$A$783,$A343,СВЦЭМ!$B$39:$B$789,O$331)+'СЕТ СН'!$F$13</f>
        <v>#VALUE!</v>
      </c>
      <c r="P343" s="36" t="e">
        <f ca="1">SUMIFS(СВЦЭМ!$J$40:$J$783,СВЦЭМ!$A$40:$A$783,$A343,СВЦЭМ!$B$39:$B$789,P$331)+'СЕТ СН'!$F$13</f>
        <v>#VALUE!</v>
      </c>
      <c r="Q343" s="36" t="e">
        <f ca="1">SUMIFS(СВЦЭМ!$J$40:$J$783,СВЦЭМ!$A$40:$A$783,$A343,СВЦЭМ!$B$39:$B$789,Q$331)+'СЕТ СН'!$F$13</f>
        <v>#VALUE!</v>
      </c>
      <c r="R343" s="36" t="e">
        <f ca="1">SUMIFS(СВЦЭМ!$J$40:$J$783,СВЦЭМ!$A$40:$A$783,$A343,СВЦЭМ!$B$39:$B$789,R$331)+'СЕТ СН'!$F$13</f>
        <v>#VALUE!</v>
      </c>
      <c r="S343" s="36" t="e">
        <f ca="1">SUMIFS(СВЦЭМ!$J$40:$J$783,СВЦЭМ!$A$40:$A$783,$A343,СВЦЭМ!$B$39:$B$789,S$331)+'СЕТ СН'!$F$13</f>
        <v>#VALUE!</v>
      </c>
      <c r="T343" s="36" t="e">
        <f ca="1">SUMIFS(СВЦЭМ!$J$40:$J$783,СВЦЭМ!$A$40:$A$783,$A343,СВЦЭМ!$B$39:$B$789,T$331)+'СЕТ СН'!$F$13</f>
        <v>#VALUE!</v>
      </c>
      <c r="U343" s="36" t="e">
        <f ca="1">SUMIFS(СВЦЭМ!$J$40:$J$783,СВЦЭМ!$A$40:$A$783,$A343,СВЦЭМ!$B$39:$B$789,U$331)+'СЕТ СН'!$F$13</f>
        <v>#VALUE!</v>
      </c>
      <c r="V343" s="36" t="e">
        <f ca="1">SUMIFS(СВЦЭМ!$J$40:$J$783,СВЦЭМ!$A$40:$A$783,$A343,СВЦЭМ!$B$39:$B$789,V$331)+'СЕТ СН'!$F$13</f>
        <v>#VALUE!</v>
      </c>
      <c r="W343" s="36" t="e">
        <f ca="1">SUMIFS(СВЦЭМ!$J$40:$J$783,СВЦЭМ!$A$40:$A$783,$A343,СВЦЭМ!$B$39:$B$789,W$331)+'СЕТ СН'!$F$13</f>
        <v>#VALUE!</v>
      </c>
      <c r="X343" s="36" t="e">
        <f ca="1">SUMIFS(СВЦЭМ!$J$40:$J$783,СВЦЭМ!$A$40:$A$783,$A343,СВЦЭМ!$B$39:$B$789,X$331)+'СЕТ СН'!$F$13</f>
        <v>#VALUE!</v>
      </c>
      <c r="Y343" s="36" t="e">
        <f ca="1">SUMIFS(СВЦЭМ!$J$40:$J$783,СВЦЭМ!$A$40:$A$783,$A343,СВЦЭМ!$B$39:$B$789,Y$331)+'СЕТ СН'!$F$13</f>
        <v>#VALUE!</v>
      </c>
    </row>
    <row r="344" spans="1:25" ht="15.75" hidden="1" x14ac:dyDescent="0.2">
      <c r="A344" s="35">
        <f t="shared" si="9"/>
        <v>45639</v>
      </c>
      <c r="B344" s="36" t="e">
        <f ca="1">SUMIFS(СВЦЭМ!$J$40:$J$783,СВЦЭМ!$A$40:$A$783,$A344,СВЦЭМ!$B$39:$B$789,B$331)+'СЕТ СН'!$F$13</f>
        <v>#VALUE!</v>
      </c>
      <c r="C344" s="36" t="e">
        <f ca="1">SUMIFS(СВЦЭМ!$J$40:$J$783,СВЦЭМ!$A$40:$A$783,$A344,СВЦЭМ!$B$39:$B$789,C$331)+'СЕТ СН'!$F$13</f>
        <v>#VALUE!</v>
      </c>
      <c r="D344" s="36" t="e">
        <f ca="1">SUMIFS(СВЦЭМ!$J$40:$J$783,СВЦЭМ!$A$40:$A$783,$A344,СВЦЭМ!$B$39:$B$789,D$331)+'СЕТ СН'!$F$13</f>
        <v>#VALUE!</v>
      </c>
      <c r="E344" s="36" t="e">
        <f ca="1">SUMIFS(СВЦЭМ!$J$40:$J$783,СВЦЭМ!$A$40:$A$783,$A344,СВЦЭМ!$B$39:$B$789,E$331)+'СЕТ СН'!$F$13</f>
        <v>#VALUE!</v>
      </c>
      <c r="F344" s="36" t="e">
        <f ca="1">SUMIFS(СВЦЭМ!$J$40:$J$783,СВЦЭМ!$A$40:$A$783,$A344,СВЦЭМ!$B$39:$B$789,F$331)+'СЕТ СН'!$F$13</f>
        <v>#VALUE!</v>
      </c>
      <c r="G344" s="36" t="e">
        <f ca="1">SUMIFS(СВЦЭМ!$J$40:$J$783,СВЦЭМ!$A$40:$A$783,$A344,СВЦЭМ!$B$39:$B$789,G$331)+'СЕТ СН'!$F$13</f>
        <v>#VALUE!</v>
      </c>
      <c r="H344" s="36" t="e">
        <f ca="1">SUMIFS(СВЦЭМ!$J$40:$J$783,СВЦЭМ!$A$40:$A$783,$A344,СВЦЭМ!$B$39:$B$789,H$331)+'СЕТ СН'!$F$13</f>
        <v>#VALUE!</v>
      </c>
      <c r="I344" s="36" t="e">
        <f ca="1">SUMIFS(СВЦЭМ!$J$40:$J$783,СВЦЭМ!$A$40:$A$783,$A344,СВЦЭМ!$B$39:$B$789,I$331)+'СЕТ СН'!$F$13</f>
        <v>#VALUE!</v>
      </c>
      <c r="J344" s="36" t="e">
        <f ca="1">SUMIFS(СВЦЭМ!$J$40:$J$783,СВЦЭМ!$A$40:$A$783,$A344,СВЦЭМ!$B$39:$B$789,J$331)+'СЕТ СН'!$F$13</f>
        <v>#VALUE!</v>
      </c>
      <c r="K344" s="36" t="e">
        <f ca="1">SUMIFS(СВЦЭМ!$J$40:$J$783,СВЦЭМ!$A$40:$A$783,$A344,СВЦЭМ!$B$39:$B$789,K$331)+'СЕТ СН'!$F$13</f>
        <v>#VALUE!</v>
      </c>
      <c r="L344" s="36" t="e">
        <f ca="1">SUMIFS(СВЦЭМ!$J$40:$J$783,СВЦЭМ!$A$40:$A$783,$A344,СВЦЭМ!$B$39:$B$789,L$331)+'СЕТ СН'!$F$13</f>
        <v>#VALUE!</v>
      </c>
      <c r="M344" s="36" t="e">
        <f ca="1">SUMIFS(СВЦЭМ!$J$40:$J$783,СВЦЭМ!$A$40:$A$783,$A344,СВЦЭМ!$B$39:$B$789,M$331)+'СЕТ СН'!$F$13</f>
        <v>#VALUE!</v>
      </c>
      <c r="N344" s="36" t="e">
        <f ca="1">SUMIFS(СВЦЭМ!$J$40:$J$783,СВЦЭМ!$A$40:$A$783,$A344,СВЦЭМ!$B$39:$B$789,N$331)+'СЕТ СН'!$F$13</f>
        <v>#VALUE!</v>
      </c>
      <c r="O344" s="36" t="e">
        <f ca="1">SUMIFS(СВЦЭМ!$J$40:$J$783,СВЦЭМ!$A$40:$A$783,$A344,СВЦЭМ!$B$39:$B$789,O$331)+'СЕТ СН'!$F$13</f>
        <v>#VALUE!</v>
      </c>
      <c r="P344" s="36" t="e">
        <f ca="1">SUMIFS(СВЦЭМ!$J$40:$J$783,СВЦЭМ!$A$40:$A$783,$A344,СВЦЭМ!$B$39:$B$789,P$331)+'СЕТ СН'!$F$13</f>
        <v>#VALUE!</v>
      </c>
      <c r="Q344" s="36" t="e">
        <f ca="1">SUMIFS(СВЦЭМ!$J$40:$J$783,СВЦЭМ!$A$40:$A$783,$A344,СВЦЭМ!$B$39:$B$789,Q$331)+'СЕТ СН'!$F$13</f>
        <v>#VALUE!</v>
      </c>
      <c r="R344" s="36" t="e">
        <f ca="1">SUMIFS(СВЦЭМ!$J$40:$J$783,СВЦЭМ!$A$40:$A$783,$A344,СВЦЭМ!$B$39:$B$789,R$331)+'СЕТ СН'!$F$13</f>
        <v>#VALUE!</v>
      </c>
      <c r="S344" s="36" t="e">
        <f ca="1">SUMIFS(СВЦЭМ!$J$40:$J$783,СВЦЭМ!$A$40:$A$783,$A344,СВЦЭМ!$B$39:$B$789,S$331)+'СЕТ СН'!$F$13</f>
        <v>#VALUE!</v>
      </c>
      <c r="T344" s="36" t="e">
        <f ca="1">SUMIFS(СВЦЭМ!$J$40:$J$783,СВЦЭМ!$A$40:$A$783,$A344,СВЦЭМ!$B$39:$B$789,T$331)+'СЕТ СН'!$F$13</f>
        <v>#VALUE!</v>
      </c>
      <c r="U344" s="36" t="e">
        <f ca="1">SUMIFS(СВЦЭМ!$J$40:$J$783,СВЦЭМ!$A$40:$A$783,$A344,СВЦЭМ!$B$39:$B$789,U$331)+'СЕТ СН'!$F$13</f>
        <v>#VALUE!</v>
      </c>
      <c r="V344" s="36" t="e">
        <f ca="1">SUMIFS(СВЦЭМ!$J$40:$J$783,СВЦЭМ!$A$40:$A$783,$A344,СВЦЭМ!$B$39:$B$789,V$331)+'СЕТ СН'!$F$13</f>
        <v>#VALUE!</v>
      </c>
      <c r="W344" s="36" t="e">
        <f ca="1">SUMIFS(СВЦЭМ!$J$40:$J$783,СВЦЭМ!$A$40:$A$783,$A344,СВЦЭМ!$B$39:$B$789,W$331)+'СЕТ СН'!$F$13</f>
        <v>#VALUE!</v>
      </c>
      <c r="X344" s="36" t="e">
        <f ca="1">SUMIFS(СВЦЭМ!$J$40:$J$783,СВЦЭМ!$A$40:$A$783,$A344,СВЦЭМ!$B$39:$B$789,X$331)+'СЕТ СН'!$F$13</f>
        <v>#VALUE!</v>
      </c>
      <c r="Y344" s="36" t="e">
        <f ca="1">SUMIFS(СВЦЭМ!$J$40:$J$783,СВЦЭМ!$A$40:$A$783,$A344,СВЦЭМ!$B$39:$B$789,Y$331)+'СЕТ СН'!$F$13</f>
        <v>#VALUE!</v>
      </c>
    </row>
    <row r="345" spans="1:25" ht="15.75" hidden="1" x14ac:dyDescent="0.2">
      <c r="A345" s="35">
        <f t="shared" si="9"/>
        <v>45640</v>
      </c>
      <c r="B345" s="36" t="e">
        <f ca="1">SUMIFS(СВЦЭМ!$J$40:$J$783,СВЦЭМ!$A$40:$A$783,$A345,СВЦЭМ!$B$39:$B$789,B$331)+'СЕТ СН'!$F$13</f>
        <v>#VALUE!</v>
      </c>
      <c r="C345" s="36" t="e">
        <f ca="1">SUMIFS(СВЦЭМ!$J$40:$J$783,СВЦЭМ!$A$40:$A$783,$A345,СВЦЭМ!$B$39:$B$789,C$331)+'СЕТ СН'!$F$13</f>
        <v>#VALUE!</v>
      </c>
      <c r="D345" s="36" t="e">
        <f ca="1">SUMIFS(СВЦЭМ!$J$40:$J$783,СВЦЭМ!$A$40:$A$783,$A345,СВЦЭМ!$B$39:$B$789,D$331)+'СЕТ СН'!$F$13</f>
        <v>#VALUE!</v>
      </c>
      <c r="E345" s="36" t="e">
        <f ca="1">SUMIFS(СВЦЭМ!$J$40:$J$783,СВЦЭМ!$A$40:$A$783,$A345,СВЦЭМ!$B$39:$B$789,E$331)+'СЕТ СН'!$F$13</f>
        <v>#VALUE!</v>
      </c>
      <c r="F345" s="36" t="e">
        <f ca="1">SUMIFS(СВЦЭМ!$J$40:$J$783,СВЦЭМ!$A$40:$A$783,$A345,СВЦЭМ!$B$39:$B$789,F$331)+'СЕТ СН'!$F$13</f>
        <v>#VALUE!</v>
      </c>
      <c r="G345" s="36" t="e">
        <f ca="1">SUMIFS(СВЦЭМ!$J$40:$J$783,СВЦЭМ!$A$40:$A$783,$A345,СВЦЭМ!$B$39:$B$789,G$331)+'СЕТ СН'!$F$13</f>
        <v>#VALUE!</v>
      </c>
      <c r="H345" s="36" t="e">
        <f ca="1">SUMIFS(СВЦЭМ!$J$40:$J$783,СВЦЭМ!$A$40:$A$783,$A345,СВЦЭМ!$B$39:$B$789,H$331)+'СЕТ СН'!$F$13</f>
        <v>#VALUE!</v>
      </c>
      <c r="I345" s="36" t="e">
        <f ca="1">SUMIFS(СВЦЭМ!$J$40:$J$783,СВЦЭМ!$A$40:$A$783,$A345,СВЦЭМ!$B$39:$B$789,I$331)+'СЕТ СН'!$F$13</f>
        <v>#VALUE!</v>
      </c>
      <c r="J345" s="36" t="e">
        <f ca="1">SUMIFS(СВЦЭМ!$J$40:$J$783,СВЦЭМ!$A$40:$A$783,$A345,СВЦЭМ!$B$39:$B$789,J$331)+'СЕТ СН'!$F$13</f>
        <v>#VALUE!</v>
      </c>
      <c r="K345" s="36" t="e">
        <f ca="1">SUMIFS(СВЦЭМ!$J$40:$J$783,СВЦЭМ!$A$40:$A$783,$A345,СВЦЭМ!$B$39:$B$789,K$331)+'СЕТ СН'!$F$13</f>
        <v>#VALUE!</v>
      </c>
      <c r="L345" s="36" t="e">
        <f ca="1">SUMIFS(СВЦЭМ!$J$40:$J$783,СВЦЭМ!$A$40:$A$783,$A345,СВЦЭМ!$B$39:$B$789,L$331)+'СЕТ СН'!$F$13</f>
        <v>#VALUE!</v>
      </c>
      <c r="M345" s="36" t="e">
        <f ca="1">SUMIFS(СВЦЭМ!$J$40:$J$783,СВЦЭМ!$A$40:$A$783,$A345,СВЦЭМ!$B$39:$B$789,M$331)+'СЕТ СН'!$F$13</f>
        <v>#VALUE!</v>
      </c>
      <c r="N345" s="36" t="e">
        <f ca="1">SUMIFS(СВЦЭМ!$J$40:$J$783,СВЦЭМ!$A$40:$A$783,$A345,СВЦЭМ!$B$39:$B$789,N$331)+'СЕТ СН'!$F$13</f>
        <v>#VALUE!</v>
      </c>
      <c r="O345" s="36" t="e">
        <f ca="1">SUMIFS(СВЦЭМ!$J$40:$J$783,СВЦЭМ!$A$40:$A$783,$A345,СВЦЭМ!$B$39:$B$789,O$331)+'СЕТ СН'!$F$13</f>
        <v>#VALUE!</v>
      </c>
      <c r="P345" s="36" t="e">
        <f ca="1">SUMIFS(СВЦЭМ!$J$40:$J$783,СВЦЭМ!$A$40:$A$783,$A345,СВЦЭМ!$B$39:$B$789,P$331)+'СЕТ СН'!$F$13</f>
        <v>#VALUE!</v>
      </c>
      <c r="Q345" s="36" t="e">
        <f ca="1">SUMIFS(СВЦЭМ!$J$40:$J$783,СВЦЭМ!$A$40:$A$783,$A345,СВЦЭМ!$B$39:$B$789,Q$331)+'СЕТ СН'!$F$13</f>
        <v>#VALUE!</v>
      </c>
      <c r="R345" s="36" t="e">
        <f ca="1">SUMIFS(СВЦЭМ!$J$40:$J$783,СВЦЭМ!$A$40:$A$783,$A345,СВЦЭМ!$B$39:$B$789,R$331)+'СЕТ СН'!$F$13</f>
        <v>#VALUE!</v>
      </c>
      <c r="S345" s="36" t="e">
        <f ca="1">SUMIFS(СВЦЭМ!$J$40:$J$783,СВЦЭМ!$A$40:$A$783,$A345,СВЦЭМ!$B$39:$B$789,S$331)+'СЕТ СН'!$F$13</f>
        <v>#VALUE!</v>
      </c>
      <c r="T345" s="36" t="e">
        <f ca="1">SUMIFS(СВЦЭМ!$J$40:$J$783,СВЦЭМ!$A$40:$A$783,$A345,СВЦЭМ!$B$39:$B$789,T$331)+'СЕТ СН'!$F$13</f>
        <v>#VALUE!</v>
      </c>
      <c r="U345" s="36" t="e">
        <f ca="1">SUMIFS(СВЦЭМ!$J$40:$J$783,СВЦЭМ!$A$40:$A$783,$A345,СВЦЭМ!$B$39:$B$789,U$331)+'СЕТ СН'!$F$13</f>
        <v>#VALUE!</v>
      </c>
      <c r="V345" s="36" t="e">
        <f ca="1">SUMIFS(СВЦЭМ!$J$40:$J$783,СВЦЭМ!$A$40:$A$783,$A345,СВЦЭМ!$B$39:$B$789,V$331)+'СЕТ СН'!$F$13</f>
        <v>#VALUE!</v>
      </c>
      <c r="W345" s="36" t="e">
        <f ca="1">SUMIFS(СВЦЭМ!$J$40:$J$783,СВЦЭМ!$A$40:$A$783,$A345,СВЦЭМ!$B$39:$B$789,W$331)+'СЕТ СН'!$F$13</f>
        <v>#VALUE!</v>
      </c>
      <c r="X345" s="36" t="e">
        <f ca="1">SUMIFS(СВЦЭМ!$J$40:$J$783,СВЦЭМ!$A$40:$A$783,$A345,СВЦЭМ!$B$39:$B$789,X$331)+'СЕТ СН'!$F$13</f>
        <v>#VALUE!</v>
      </c>
      <c r="Y345" s="36" t="e">
        <f ca="1">SUMIFS(СВЦЭМ!$J$40:$J$783,СВЦЭМ!$A$40:$A$783,$A345,СВЦЭМ!$B$39:$B$789,Y$331)+'СЕТ СН'!$F$13</f>
        <v>#VALUE!</v>
      </c>
    </row>
    <row r="346" spans="1:25" ht="15.75" hidden="1" x14ac:dyDescent="0.2">
      <c r="A346" s="35">
        <f t="shared" si="9"/>
        <v>45641</v>
      </c>
      <c r="B346" s="36" t="e">
        <f ca="1">SUMIFS(СВЦЭМ!$J$40:$J$783,СВЦЭМ!$A$40:$A$783,$A346,СВЦЭМ!$B$39:$B$789,B$331)+'СЕТ СН'!$F$13</f>
        <v>#VALUE!</v>
      </c>
      <c r="C346" s="36" t="e">
        <f ca="1">SUMIFS(СВЦЭМ!$J$40:$J$783,СВЦЭМ!$A$40:$A$783,$A346,СВЦЭМ!$B$39:$B$789,C$331)+'СЕТ СН'!$F$13</f>
        <v>#VALUE!</v>
      </c>
      <c r="D346" s="36" t="e">
        <f ca="1">SUMIFS(СВЦЭМ!$J$40:$J$783,СВЦЭМ!$A$40:$A$783,$A346,СВЦЭМ!$B$39:$B$789,D$331)+'СЕТ СН'!$F$13</f>
        <v>#VALUE!</v>
      </c>
      <c r="E346" s="36" t="e">
        <f ca="1">SUMIFS(СВЦЭМ!$J$40:$J$783,СВЦЭМ!$A$40:$A$783,$A346,СВЦЭМ!$B$39:$B$789,E$331)+'СЕТ СН'!$F$13</f>
        <v>#VALUE!</v>
      </c>
      <c r="F346" s="36" t="e">
        <f ca="1">SUMIFS(СВЦЭМ!$J$40:$J$783,СВЦЭМ!$A$40:$A$783,$A346,СВЦЭМ!$B$39:$B$789,F$331)+'СЕТ СН'!$F$13</f>
        <v>#VALUE!</v>
      </c>
      <c r="G346" s="36" t="e">
        <f ca="1">SUMIFS(СВЦЭМ!$J$40:$J$783,СВЦЭМ!$A$40:$A$783,$A346,СВЦЭМ!$B$39:$B$789,G$331)+'СЕТ СН'!$F$13</f>
        <v>#VALUE!</v>
      </c>
      <c r="H346" s="36" t="e">
        <f ca="1">SUMIFS(СВЦЭМ!$J$40:$J$783,СВЦЭМ!$A$40:$A$783,$A346,СВЦЭМ!$B$39:$B$789,H$331)+'СЕТ СН'!$F$13</f>
        <v>#VALUE!</v>
      </c>
      <c r="I346" s="36" t="e">
        <f ca="1">SUMIFS(СВЦЭМ!$J$40:$J$783,СВЦЭМ!$A$40:$A$783,$A346,СВЦЭМ!$B$39:$B$789,I$331)+'СЕТ СН'!$F$13</f>
        <v>#VALUE!</v>
      </c>
      <c r="J346" s="36" t="e">
        <f ca="1">SUMIFS(СВЦЭМ!$J$40:$J$783,СВЦЭМ!$A$40:$A$783,$A346,СВЦЭМ!$B$39:$B$789,J$331)+'СЕТ СН'!$F$13</f>
        <v>#VALUE!</v>
      </c>
      <c r="K346" s="36" t="e">
        <f ca="1">SUMIFS(СВЦЭМ!$J$40:$J$783,СВЦЭМ!$A$40:$A$783,$A346,СВЦЭМ!$B$39:$B$789,K$331)+'СЕТ СН'!$F$13</f>
        <v>#VALUE!</v>
      </c>
      <c r="L346" s="36" t="e">
        <f ca="1">SUMIFS(СВЦЭМ!$J$40:$J$783,СВЦЭМ!$A$40:$A$783,$A346,СВЦЭМ!$B$39:$B$789,L$331)+'СЕТ СН'!$F$13</f>
        <v>#VALUE!</v>
      </c>
      <c r="M346" s="36" t="e">
        <f ca="1">SUMIFS(СВЦЭМ!$J$40:$J$783,СВЦЭМ!$A$40:$A$783,$A346,СВЦЭМ!$B$39:$B$789,M$331)+'СЕТ СН'!$F$13</f>
        <v>#VALUE!</v>
      </c>
      <c r="N346" s="36" t="e">
        <f ca="1">SUMIFS(СВЦЭМ!$J$40:$J$783,СВЦЭМ!$A$40:$A$783,$A346,СВЦЭМ!$B$39:$B$789,N$331)+'СЕТ СН'!$F$13</f>
        <v>#VALUE!</v>
      </c>
      <c r="O346" s="36" t="e">
        <f ca="1">SUMIFS(СВЦЭМ!$J$40:$J$783,СВЦЭМ!$A$40:$A$783,$A346,СВЦЭМ!$B$39:$B$789,O$331)+'СЕТ СН'!$F$13</f>
        <v>#VALUE!</v>
      </c>
      <c r="P346" s="36" t="e">
        <f ca="1">SUMIFS(СВЦЭМ!$J$40:$J$783,СВЦЭМ!$A$40:$A$783,$A346,СВЦЭМ!$B$39:$B$789,P$331)+'СЕТ СН'!$F$13</f>
        <v>#VALUE!</v>
      </c>
      <c r="Q346" s="36" t="e">
        <f ca="1">SUMIFS(СВЦЭМ!$J$40:$J$783,СВЦЭМ!$A$40:$A$783,$A346,СВЦЭМ!$B$39:$B$789,Q$331)+'СЕТ СН'!$F$13</f>
        <v>#VALUE!</v>
      </c>
      <c r="R346" s="36" t="e">
        <f ca="1">SUMIFS(СВЦЭМ!$J$40:$J$783,СВЦЭМ!$A$40:$A$783,$A346,СВЦЭМ!$B$39:$B$789,R$331)+'СЕТ СН'!$F$13</f>
        <v>#VALUE!</v>
      </c>
      <c r="S346" s="36" t="e">
        <f ca="1">SUMIFS(СВЦЭМ!$J$40:$J$783,СВЦЭМ!$A$40:$A$783,$A346,СВЦЭМ!$B$39:$B$789,S$331)+'СЕТ СН'!$F$13</f>
        <v>#VALUE!</v>
      </c>
      <c r="T346" s="36" t="e">
        <f ca="1">SUMIFS(СВЦЭМ!$J$40:$J$783,СВЦЭМ!$A$40:$A$783,$A346,СВЦЭМ!$B$39:$B$789,T$331)+'СЕТ СН'!$F$13</f>
        <v>#VALUE!</v>
      </c>
      <c r="U346" s="36" t="e">
        <f ca="1">SUMIFS(СВЦЭМ!$J$40:$J$783,СВЦЭМ!$A$40:$A$783,$A346,СВЦЭМ!$B$39:$B$789,U$331)+'СЕТ СН'!$F$13</f>
        <v>#VALUE!</v>
      </c>
      <c r="V346" s="36" t="e">
        <f ca="1">SUMIFS(СВЦЭМ!$J$40:$J$783,СВЦЭМ!$A$40:$A$783,$A346,СВЦЭМ!$B$39:$B$789,V$331)+'СЕТ СН'!$F$13</f>
        <v>#VALUE!</v>
      </c>
      <c r="W346" s="36" t="e">
        <f ca="1">SUMIFS(СВЦЭМ!$J$40:$J$783,СВЦЭМ!$A$40:$A$783,$A346,СВЦЭМ!$B$39:$B$789,W$331)+'СЕТ СН'!$F$13</f>
        <v>#VALUE!</v>
      </c>
      <c r="X346" s="36" t="e">
        <f ca="1">SUMIFS(СВЦЭМ!$J$40:$J$783,СВЦЭМ!$A$40:$A$783,$A346,СВЦЭМ!$B$39:$B$789,X$331)+'СЕТ СН'!$F$13</f>
        <v>#VALUE!</v>
      </c>
      <c r="Y346" s="36" t="e">
        <f ca="1">SUMIFS(СВЦЭМ!$J$40:$J$783,СВЦЭМ!$A$40:$A$783,$A346,СВЦЭМ!$B$39:$B$789,Y$331)+'СЕТ СН'!$F$13</f>
        <v>#VALUE!</v>
      </c>
    </row>
    <row r="347" spans="1:25" ht="15.75" hidden="1" x14ac:dyDescent="0.2">
      <c r="A347" s="35">
        <f t="shared" si="9"/>
        <v>45642</v>
      </c>
      <c r="B347" s="36" t="e">
        <f ca="1">SUMIFS(СВЦЭМ!$J$40:$J$783,СВЦЭМ!$A$40:$A$783,$A347,СВЦЭМ!$B$39:$B$789,B$331)+'СЕТ СН'!$F$13</f>
        <v>#VALUE!</v>
      </c>
      <c r="C347" s="36" t="e">
        <f ca="1">SUMIFS(СВЦЭМ!$J$40:$J$783,СВЦЭМ!$A$40:$A$783,$A347,СВЦЭМ!$B$39:$B$789,C$331)+'СЕТ СН'!$F$13</f>
        <v>#VALUE!</v>
      </c>
      <c r="D347" s="36" t="e">
        <f ca="1">SUMIFS(СВЦЭМ!$J$40:$J$783,СВЦЭМ!$A$40:$A$783,$A347,СВЦЭМ!$B$39:$B$789,D$331)+'СЕТ СН'!$F$13</f>
        <v>#VALUE!</v>
      </c>
      <c r="E347" s="36" t="e">
        <f ca="1">SUMIFS(СВЦЭМ!$J$40:$J$783,СВЦЭМ!$A$40:$A$783,$A347,СВЦЭМ!$B$39:$B$789,E$331)+'СЕТ СН'!$F$13</f>
        <v>#VALUE!</v>
      </c>
      <c r="F347" s="36" t="e">
        <f ca="1">SUMIFS(СВЦЭМ!$J$40:$J$783,СВЦЭМ!$A$40:$A$783,$A347,СВЦЭМ!$B$39:$B$789,F$331)+'СЕТ СН'!$F$13</f>
        <v>#VALUE!</v>
      </c>
      <c r="G347" s="36" t="e">
        <f ca="1">SUMIFS(СВЦЭМ!$J$40:$J$783,СВЦЭМ!$A$40:$A$783,$A347,СВЦЭМ!$B$39:$B$789,G$331)+'СЕТ СН'!$F$13</f>
        <v>#VALUE!</v>
      </c>
      <c r="H347" s="36" t="e">
        <f ca="1">SUMIFS(СВЦЭМ!$J$40:$J$783,СВЦЭМ!$A$40:$A$783,$A347,СВЦЭМ!$B$39:$B$789,H$331)+'СЕТ СН'!$F$13</f>
        <v>#VALUE!</v>
      </c>
      <c r="I347" s="36" t="e">
        <f ca="1">SUMIFS(СВЦЭМ!$J$40:$J$783,СВЦЭМ!$A$40:$A$783,$A347,СВЦЭМ!$B$39:$B$789,I$331)+'СЕТ СН'!$F$13</f>
        <v>#VALUE!</v>
      </c>
      <c r="J347" s="36" t="e">
        <f ca="1">SUMIFS(СВЦЭМ!$J$40:$J$783,СВЦЭМ!$A$40:$A$783,$A347,СВЦЭМ!$B$39:$B$789,J$331)+'СЕТ СН'!$F$13</f>
        <v>#VALUE!</v>
      </c>
      <c r="K347" s="36" t="e">
        <f ca="1">SUMIFS(СВЦЭМ!$J$40:$J$783,СВЦЭМ!$A$40:$A$783,$A347,СВЦЭМ!$B$39:$B$789,K$331)+'СЕТ СН'!$F$13</f>
        <v>#VALUE!</v>
      </c>
      <c r="L347" s="36" t="e">
        <f ca="1">SUMIFS(СВЦЭМ!$J$40:$J$783,СВЦЭМ!$A$40:$A$783,$A347,СВЦЭМ!$B$39:$B$789,L$331)+'СЕТ СН'!$F$13</f>
        <v>#VALUE!</v>
      </c>
      <c r="M347" s="36" t="e">
        <f ca="1">SUMIFS(СВЦЭМ!$J$40:$J$783,СВЦЭМ!$A$40:$A$783,$A347,СВЦЭМ!$B$39:$B$789,M$331)+'СЕТ СН'!$F$13</f>
        <v>#VALUE!</v>
      </c>
      <c r="N347" s="36" t="e">
        <f ca="1">SUMIFS(СВЦЭМ!$J$40:$J$783,СВЦЭМ!$A$40:$A$783,$A347,СВЦЭМ!$B$39:$B$789,N$331)+'СЕТ СН'!$F$13</f>
        <v>#VALUE!</v>
      </c>
      <c r="O347" s="36" t="e">
        <f ca="1">SUMIFS(СВЦЭМ!$J$40:$J$783,СВЦЭМ!$A$40:$A$783,$A347,СВЦЭМ!$B$39:$B$789,O$331)+'СЕТ СН'!$F$13</f>
        <v>#VALUE!</v>
      </c>
      <c r="P347" s="36" t="e">
        <f ca="1">SUMIFS(СВЦЭМ!$J$40:$J$783,СВЦЭМ!$A$40:$A$783,$A347,СВЦЭМ!$B$39:$B$789,P$331)+'СЕТ СН'!$F$13</f>
        <v>#VALUE!</v>
      </c>
      <c r="Q347" s="36" t="e">
        <f ca="1">SUMIFS(СВЦЭМ!$J$40:$J$783,СВЦЭМ!$A$40:$A$783,$A347,СВЦЭМ!$B$39:$B$789,Q$331)+'СЕТ СН'!$F$13</f>
        <v>#VALUE!</v>
      </c>
      <c r="R347" s="36" t="e">
        <f ca="1">SUMIFS(СВЦЭМ!$J$40:$J$783,СВЦЭМ!$A$40:$A$783,$A347,СВЦЭМ!$B$39:$B$789,R$331)+'СЕТ СН'!$F$13</f>
        <v>#VALUE!</v>
      </c>
      <c r="S347" s="36" t="e">
        <f ca="1">SUMIFS(СВЦЭМ!$J$40:$J$783,СВЦЭМ!$A$40:$A$783,$A347,СВЦЭМ!$B$39:$B$789,S$331)+'СЕТ СН'!$F$13</f>
        <v>#VALUE!</v>
      </c>
      <c r="T347" s="36" t="e">
        <f ca="1">SUMIFS(СВЦЭМ!$J$40:$J$783,СВЦЭМ!$A$40:$A$783,$A347,СВЦЭМ!$B$39:$B$789,T$331)+'СЕТ СН'!$F$13</f>
        <v>#VALUE!</v>
      </c>
      <c r="U347" s="36" t="e">
        <f ca="1">SUMIFS(СВЦЭМ!$J$40:$J$783,СВЦЭМ!$A$40:$A$783,$A347,СВЦЭМ!$B$39:$B$789,U$331)+'СЕТ СН'!$F$13</f>
        <v>#VALUE!</v>
      </c>
      <c r="V347" s="36" t="e">
        <f ca="1">SUMIFS(СВЦЭМ!$J$40:$J$783,СВЦЭМ!$A$40:$A$783,$A347,СВЦЭМ!$B$39:$B$789,V$331)+'СЕТ СН'!$F$13</f>
        <v>#VALUE!</v>
      </c>
      <c r="W347" s="36" t="e">
        <f ca="1">SUMIFS(СВЦЭМ!$J$40:$J$783,СВЦЭМ!$A$40:$A$783,$A347,СВЦЭМ!$B$39:$B$789,W$331)+'СЕТ СН'!$F$13</f>
        <v>#VALUE!</v>
      </c>
      <c r="X347" s="36" t="e">
        <f ca="1">SUMIFS(СВЦЭМ!$J$40:$J$783,СВЦЭМ!$A$40:$A$783,$A347,СВЦЭМ!$B$39:$B$789,X$331)+'СЕТ СН'!$F$13</f>
        <v>#VALUE!</v>
      </c>
      <c r="Y347" s="36" t="e">
        <f ca="1">SUMIFS(СВЦЭМ!$J$40:$J$783,СВЦЭМ!$A$40:$A$783,$A347,СВЦЭМ!$B$39:$B$789,Y$331)+'СЕТ СН'!$F$13</f>
        <v>#VALUE!</v>
      </c>
    </row>
    <row r="348" spans="1:25" ht="15.75" hidden="1" x14ac:dyDescent="0.2">
      <c r="A348" s="35">
        <f t="shared" si="9"/>
        <v>45643</v>
      </c>
      <c r="B348" s="36" t="e">
        <f ca="1">SUMIFS(СВЦЭМ!$J$40:$J$783,СВЦЭМ!$A$40:$A$783,$A348,СВЦЭМ!$B$39:$B$789,B$331)+'СЕТ СН'!$F$13</f>
        <v>#VALUE!</v>
      </c>
      <c r="C348" s="36" t="e">
        <f ca="1">SUMIFS(СВЦЭМ!$J$40:$J$783,СВЦЭМ!$A$40:$A$783,$A348,СВЦЭМ!$B$39:$B$789,C$331)+'СЕТ СН'!$F$13</f>
        <v>#VALUE!</v>
      </c>
      <c r="D348" s="36" t="e">
        <f ca="1">SUMIFS(СВЦЭМ!$J$40:$J$783,СВЦЭМ!$A$40:$A$783,$A348,СВЦЭМ!$B$39:$B$789,D$331)+'СЕТ СН'!$F$13</f>
        <v>#VALUE!</v>
      </c>
      <c r="E348" s="36" t="e">
        <f ca="1">SUMIFS(СВЦЭМ!$J$40:$J$783,СВЦЭМ!$A$40:$A$783,$A348,СВЦЭМ!$B$39:$B$789,E$331)+'СЕТ СН'!$F$13</f>
        <v>#VALUE!</v>
      </c>
      <c r="F348" s="36" t="e">
        <f ca="1">SUMIFS(СВЦЭМ!$J$40:$J$783,СВЦЭМ!$A$40:$A$783,$A348,СВЦЭМ!$B$39:$B$789,F$331)+'СЕТ СН'!$F$13</f>
        <v>#VALUE!</v>
      </c>
      <c r="G348" s="36" t="e">
        <f ca="1">SUMIFS(СВЦЭМ!$J$40:$J$783,СВЦЭМ!$A$40:$A$783,$A348,СВЦЭМ!$B$39:$B$789,G$331)+'СЕТ СН'!$F$13</f>
        <v>#VALUE!</v>
      </c>
      <c r="H348" s="36" t="e">
        <f ca="1">SUMIFS(СВЦЭМ!$J$40:$J$783,СВЦЭМ!$A$40:$A$783,$A348,СВЦЭМ!$B$39:$B$789,H$331)+'СЕТ СН'!$F$13</f>
        <v>#VALUE!</v>
      </c>
      <c r="I348" s="36" t="e">
        <f ca="1">SUMIFS(СВЦЭМ!$J$40:$J$783,СВЦЭМ!$A$40:$A$783,$A348,СВЦЭМ!$B$39:$B$789,I$331)+'СЕТ СН'!$F$13</f>
        <v>#VALUE!</v>
      </c>
      <c r="J348" s="36" t="e">
        <f ca="1">SUMIFS(СВЦЭМ!$J$40:$J$783,СВЦЭМ!$A$40:$A$783,$A348,СВЦЭМ!$B$39:$B$789,J$331)+'СЕТ СН'!$F$13</f>
        <v>#VALUE!</v>
      </c>
      <c r="K348" s="36" t="e">
        <f ca="1">SUMIFS(СВЦЭМ!$J$40:$J$783,СВЦЭМ!$A$40:$A$783,$A348,СВЦЭМ!$B$39:$B$789,K$331)+'СЕТ СН'!$F$13</f>
        <v>#VALUE!</v>
      </c>
      <c r="L348" s="36" t="e">
        <f ca="1">SUMIFS(СВЦЭМ!$J$40:$J$783,СВЦЭМ!$A$40:$A$783,$A348,СВЦЭМ!$B$39:$B$789,L$331)+'СЕТ СН'!$F$13</f>
        <v>#VALUE!</v>
      </c>
      <c r="M348" s="36" t="e">
        <f ca="1">SUMIFS(СВЦЭМ!$J$40:$J$783,СВЦЭМ!$A$40:$A$783,$A348,СВЦЭМ!$B$39:$B$789,M$331)+'СЕТ СН'!$F$13</f>
        <v>#VALUE!</v>
      </c>
      <c r="N348" s="36" t="e">
        <f ca="1">SUMIFS(СВЦЭМ!$J$40:$J$783,СВЦЭМ!$A$40:$A$783,$A348,СВЦЭМ!$B$39:$B$789,N$331)+'СЕТ СН'!$F$13</f>
        <v>#VALUE!</v>
      </c>
      <c r="O348" s="36" t="e">
        <f ca="1">SUMIFS(СВЦЭМ!$J$40:$J$783,СВЦЭМ!$A$40:$A$783,$A348,СВЦЭМ!$B$39:$B$789,O$331)+'СЕТ СН'!$F$13</f>
        <v>#VALUE!</v>
      </c>
      <c r="P348" s="36" t="e">
        <f ca="1">SUMIFS(СВЦЭМ!$J$40:$J$783,СВЦЭМ!$A$40:$A$783,$A348,СВЦЭМ!$B$39:$B$789,P$331)+'СЕТ СН'!$F$13</f>
        <v>#VALUE!</v>
      </c>
      <c r="Q348" s="36" t="e">
        <f ca="1">SUMIFS(СВЦЭМ!$J$40:$J$783,СВЦЭМ!$A$40:$A$783,$A348,СВЦЭМ!$B$39:$B$789,Q$331)+'СЕТ СН'!$F$13</f>
        <v>#VALUE!</v>
      </c>
      <c r="R348" s="36" t="e">
        <f ca="1">SUMIFS(СВЦЭМ!$J$40:$J$783,СВЦЭМ!$A$40:$A$783,$A348,СВЦЭМ!$B$39:$B$789,R$331)+'СЕТ СН'!$F$13</f>
        <v>#VALUE!</v>
      </c>
      <c r="S348" s="36" t="e">
        <f ca="1">SUMIFS(СВЦЭМ!$J$40:$J$783,СВЦЭМ!$A$40:$A$783,$A348,СВЦЭМ!$B$39:$B$789,S$331)+'СЕТ СН'!$F$13</f>
        <v>#VALUE!</v>
      </c>
      <c r="T348" s="36" t="e">
        <f ca="1">SUMIFS(СВЦЭМ!$J$40:$J$783,СВЦЭМ!$A$40:$A$783,$A348,СВЦЭМ!$B$39:$B$789,T$331)+'СЕТ СН'!$F$13</f>
        <v>#VALUE!</v>
      </c>
      <c r="U348" s="36" t="e">
        <f ca="1">SUMIFS(СВЦЭМ!$J$40:$J$783,СВЦЭМ!$A$40:$A$783,$A348,СВЦЭМ!$B$39:$B$789,U$331)+'СЕТ СН'!$F$13</f>
        <v>#VALUE!</v>
      </c>
      <c r="V348" s="36" t="e">
        <f ca="1">SUMIFS(СВЦЭМ!$J$40:$J$783,СВЦЭМ!$A$40:$A$783,$A348,СВЦЭМ!$B$39:$B$789,V$331)+'СЕТ СН'!$F$13</f>
        <v>#VALUE!</v>
      </c>
      <c r="W348" s="36" t="e">
        <f ca="1">SUMIFS(СВЦЭМ!$J$40:$J$783,СВЦЭМ!$A$40:$A$783,$A348,СВЦЭМ!$B$39:$B$789,W$331)+'СЕТ СН'!$F$13</f>
        <v>#VALUE!</v>
      </c>
      <c r="X348" s="36" t="e">
        <f ca="1">SUMIFS(СВЦЭМ!$J$40:$J$783,СВЦЭМ!$A$40:$A$783,$A348,СВЦЭМ!$B$39:$B$789,X$331)+'СЕТ СН'!$F$13</f>
        <v>#VALUE!</v>
      </c>
      <c r="Y348" s="36" t="e">
        <f ca="1">SUMIFS(СВЦЭМ!$J$40:$J$783,СВЦЭМ!$A$40:$A$783,$A348,СВЦЭМ!$B$39:$B$789,Y$331)+'СЕТ СН'!$F$13</f>
        <v>#VALUE!</v>
      </c>
    </row>
    <row r="349" spans="1:25" ht="15.75" hidden="1" x14ac:dyDescent="0.2">
      <c r="A349" s="35">
        <f t="shared" si="9"/>
        <v>45644</v>
      </c>
      <c r="B349" s="36" t="e">
        <f ca="1">SUMIFS(СВЦЭМ!$J$40:$J$783,СВЦЭМ!$A$40:$A$783,$A349,СВЦЭМ!$B$39:$B$789,B$331)+'СЕТ СН'!$F$13</f>
        <v>#VALUE!</v>
      </c>
      <c r="C349" s="36" t="e">
        <f ca="1">SUMIFS(СВЦЭМ!$J$40:$J$783,СВЦЭМ!$A$40:$A$783,$A349,СВЦЭМ!$B$39:$B$789,C$331)+'СЕТ СН'!$F$13</f>
        <v>#VALUE!</v>
      </c>
      <c r="D349" s="36" t="e">
        <f ca="1">SUMIFS(СВЦЭМ!$J$40:$J$783,СВЦЭМ!$A$40:$A$783,$A349,СВЦЭМ!$B$39:$B$789,D$331)+'СЕТ СН'!$F$13</f>
        <v>#VALUE!</v>
      </c>
      <c r="E349" s="36" t="e">
        <f ca="1">SUMIFS(СВЦЭМ!$J$40:$J$783,СВЦЭМ!$A$40:$A$783,$A349,СВЦЭМ!$B$39:$B$789,E$331)+'СЕТ СН'!$F$13</f>
        <v>#VALUE!</v>
      </c>
      <c r="F349" s="36" t="e">
        <f ca="1">SUMIFS(СВЦЭМ!$J$40:$J$783,СВЦЭМ!$A$40:$A$783,$A349,СВЦЭМ!$B$39:$B$789,F$331)+'СЕТ СН'!$F$13</f>
        <v>#VALUE!</v>
      </c>
      <c r="G349" s="36" t="e">
        <f ca="1">SUMIFS(СВЦЭМ!$J$40:$J$783,СВЦЭМ!$A$40:$A$783,$A349,СВЦЭМ!$B$39:$B$789,G$331)+'СЕТ СН'!$F$13</f>
        <v>#VALUE!</v>
      </c>
      <c r="H349" s="36" t="e">
        <f ca="1">SUMIFS(СВЦЭМ!$J$40:$J$783,СВЦЭМ!$A$40:$A$783,$A349,СВЦЭМ!$B$39:$B$789,H$331)+'СЕТ СН'!$F$13</f>
        <v>#VALUE!</v>
      </c>
      <c r="I349" s="36" t="e">
        <f ca="1">SUMIFS(СВЦЭМ!$J$40:$J$783,СВЦЭМ!$A$40:$A$783,$A349,СВЦЭМ!$B$39:$B$789,I$331)+'СЕТ СН'!$F$13</f>
        <v>#VALUE!</v>
      </c>
      <c r="J349" s="36" t="e">
        <f ca="1">SUMIFS(СВЦЭМ!$J$40:$J$783,СВЦЭМ!$A$40:$A$783,$A349,СВЦЭМ!$B$39:$B$789,J$331)+'СЕТ СН'!$F$13</f>
        <v>#VALUE!</v>
      </c>
      <c r="K349" s="36" t="e">
        <f ca="1">SUMIFS(СВЦЭМ!$J$40:$J$783,СВЦЭМ!$A$40:$A$783,$A349,СВЦЭМ!$B$39:$B$789,K$331)+'СЕТ СН'!$F$13</f>
        <v>#VALUE!</v>
      </c>
      <c r="L349" s="36" t="e">
        <f ca="1">SUMIFS(СВЦЭМ!$J$40:$J$783,СВЦЭМ!$A$40:$A$783,$A349,СВЦЭМ!$B$39:$B$789,L$331)+'СЕТ СН'!$F$13</f>
        <v>#VALUE!</v>
      </c>
      <c r="M349" s="36" t="e">
        <f ca="1">SUMIFS(СВЦЭМ!$J$40:$J$783,СВЦЭМ!$A$40:$A$783,$A349,СВЦЭМ!$B$39:$B$789,M$331)+'СЕТ СН'!$F$13</f>
        <v>#VALUE!</v>
      </c>
      <c r="N349" s="36" t="e">
        <f ca="1">SUMIFS(СВЦЭМ!$J$40:$J$783,СВЦЭМ!$A$40:$A$783,$A349,СВЦЭМ!$B$39:$B$789,N$331)+'СЕТ СН'!$F$13</f>
        <v>#VALUE!</v>
      </c>
      <c r="O349" s="36" t="e">
        <f ca="1">SUMIFS(СВЦЭМ!$J$40:$J$783,СВЦЭМ!$A$40:$A$783,$A349,СВЦЭМ!$B$39:$B$789,O$331)+'СЕТ СН'!$F$13</f>
        <v>#VALUE!</v>
      </c>
      <c r="P349" s="36" t="e">
        <f ca="1">SUMIFS(СВЦЭМ!$J$40:$J$783,СВЦЭМ!$A$40:$A$783,$A349,СВЦЭМ!$B$39:$B$789,P$331)+'СЕТ СН'!$F$13</f>
        <v>#VALUE!</v>
      </c>
      <c r="Q349" s="36" t="e">
        <f ca="1">SUMIFS(СВЦЭМ!$J$40:$J$783,СВЦЭМ!$A$40:$A$783,$A349,СВЦЭМ!$B$39:$B$789,Q$331)+'СЕТ СН'!$F$13</f>
        <v>#VALUE!</v>
      </c>
      <c r="R349" s="36" t="e">
        <f ca="1">SUMIFS(СВЦЭМ!$J$40:$J$783,СВЦЭМ!$A$40:$A$783,$A349,СВЦЭМ!$B$39:$B$789,R$331)+'СЕТ СН'!$F$13</f>
        <v>#VALUE!</v>
      </c>
      <c r="S349" s="36" t="e">
        <f ca="1">SUMIFS(СВЦЭМ!$J$40:$J$783,СВЦЭМ!$A$40:$A$783,$A349,СВЦЭМ!$B$39:$B$789,S$331)+'СЕТ СН'!$F$13</f>
        <v>#VALUE!</v>
      </c>
      <c r="T349" s="36" t="e">
        <f ca="1">SUMIFS(СВЦЭМ!$J$40:$J$783,СВЦЭМ!$A$40:$A$783,$A349,СВЦЭМ!$B$39:$B$789,T$331)+'СЕТ СН'!$F$13</f>
        <v>#VALUE!</v>
      </c>
      <c r="U349" s="36" t="e">
        <f ca="1">SUMIFS(СВЦЭМ!$J$40:$J$783,СВЦЭМ!$A$40:$A$783,$A349,СВЦЭМ!$B$39:$B$789,U$331)+'СЕТ СН'!$F$13</f>
        <v>#VALUE!</v>
      </c>
      <c r="V349" s="36" t="e">
        <f ca="1">SUMIFS(СВЦЭМ!$J$40:$J$783,СВЦЭМ!$A$40:$A$783,$A349,СВЦЭМ!$B$39:$B$789,V$331)+'СЕТ СН'!$F$13</f>
        <v>#VALUE!</v>
      </c>
      <c r="W349" s="36" t="e">
        <f ca="1">SUMIFS(СВЦЭМ!$J$40:$J$783,СВЦЭМ!$A$40:$A$783,$A349,СВЦЭМ!$B$39:$B$789,W$331)+'СЕТ СН'!$F$13</f>
        <v>#VALUE!</v>
      </c>
      <c r="X349" s="36" t="e">
        <f ca="1">SUMIFS(СВЦЭМ!$J$40:$J$783,СВЦЭМ!$A$40:$A$783,$A349,СВЦЭМ!$B$39:$B$789,X$331)+'СЕТ СН'!$F$13</f>
        <v>#VALUE!</v>
      </c>
      <c r="Y349" s="36" t="e">
        <f ca="1">SUMIFS(СВЦЭМ!$J$40:$J$783,СВЦЭМ!$A$40:$A$783,$A349,СВЦЭМ!$B$39:$B$789,Y$331)+'СЕТ СН'!$F$13</f>
        <v>#VALUE!</v>
      </c>
    </row>
    <row r="350" spans="1:25" ht="15.75" hidden="1" x14ac:dyDescent="0.2">
      <c r="A350" s="35">
        <f t="shared" si="9"/>
        <v>45645</v>
      </c>
      <c r="B350" s="36" t="e">
        <f ca="1">SUMIFS(СВЦЭМ!$J$40:$J$783,СВЦЭМ!$A$40:$A$783,$A350,СВЦЭМ!$B$39:$B$789,B$331)+'СЕТ СН'!$F$13</f>
        <v>#VALUE!</v>
      </c>
      <c r="C350" s="36" t="e">
        <f ca="1">SUMIFS(СВЦЭМ!$J$40:$J$783,СВЦЭМ!$A$40:$A$783,$A350,СВЦЭМ!$B$39:$B$789,C$331)+'СЕТ СН'!$F$13</f>
        <v>#VALUE!</v>
      </c>
      <c r="D350" s="36" t="e">
        <f ca="1">SUMIFS(СВЦЭМ!$J$40:$J$783,СВЦЭМ!$A$40:$A$783,$A350,СВЦЭМ!$B$39:$B$789,D$331)+'СЕТ СН'!$F$13</f>
        <v>#VALUE!</v>
      </c>
      <c r="E350" s="36" t="e">
        <f ca="1">SUMIFS(СВЦЭМ!$J$40:$J$783,СВЦЭМ!$A$40:$A$783,$A350,СВЦЭМ!$B$39:$B$789,E$331)+'СЕТ СН'!$F$13</f>
        <v>#VALUE!</v>
      </c>
      <c r="F350" s="36" t="e">
        <f ca="1">SUMIFS(СВЦЭМ!$J$40:$J$783,СВЦЭМ!$A$40:$A$783,$A350,СВЦЭМ!$B$39:$B$789,F$331)+'СЕТ СН'!$F$13</f>
        <v>#VALUE!</v>
      </c>
      <c r="G350" s="36" t="e">
        <f ca="1">SUMIFS(СВЦЭМ!$J$40:$J$783,СВЦЭМ!$A$40:$A$783,$A350,СВЦЭМ!$B$39:$B$789,G$331)+'СЕТ СН'!$F$13</f>
        <v>#VALUE!</v>
      </c>
      <c r="H350" s="36" t="e">
        <f ca="1">SUMIFS(СВЦЭМ!$J$40:$J$783,СВЦЭМ!$A$40:$A$783,$A350,СВЦЭМ!$B$39:$B$789,H$331)+'СЕТ СН'!$F$13</f>
        <v>#VALUE!</v>
      </c>
      <c r="I350" s="36" t="e">
        <f ca="1">SUMIFS(СВЦЭМ!$J$40:$J$783,СВЦЭМ!$A$40:$A$783,$A350,СВЦЭМ!$B$39:$B$789,I$331)+'СЕТ СН'!$F$13</f>
        <v>#VALUE!</v>
      </c>
      <c r="J350" s="36" t="e">
        <f ca="1">SUMIFS(СВЦЭМ!$J$40:$J$783,СВЦЭМ!$A$40:$A$783,$A350,СВЦЭМ!$B$39:$B$789,J$331)+'СЕТ СН'!$F$13</f>
        <v>#VALUE!</v>
      </c>
      <c r="K350" s="36" t="e">
        <f ca="1">SUMIFS(СВЦЭМ!$J$40:$J$783,СВЦЭМ!$A$40:$A$783,$A350,СВЦЭМ!$B$39:$B$789,K$331)+'СЕТ СН'!$F$13</f>
        <v>#VALUE!</v>
      </c>
      <c r="L350" s="36" t="e">
        <f ca="1">SUMIFS(СВЦЭМ!$J$40:$J$783,СВЦЭМ!$A$40:$A$783,$A350,СВЦЭМ!$B$39:$B$789,L$331)+'СЕТ СН'!$F$13</f>
        <v>#VALUE!</v>
      </c>
      <c r="M350" s="36" t="e">
        <f ca="1">SUMIFS(СВЦЭМ!$J$40:$J$783,СВЦЭМ!$A$40:$A$783,$A350,СВЦЭМ!$B$39:$B$789,M$331)+'СЕТ СН'!$F$13</f>
        <v>#VALUE!</v>
      </c>
      <c r="N350" s="36" t="e">
        <f ca="1">SUMIFS(СВЦЭМ!$J$40:$J$783,СВЦЭМ!$A$40:$A$783,$A350,СВЦЭМ!$B$39:$B$789,N$331)+'СЕТ СН'!$F$13</f>
        <v>#VALUE!</v>
      </c>
      <c r="O350" s="36" t="e">
        <f ca="1">SUMIFS(СВЦЭМ!$J$40:$J$783,СВЦЭМ!$A$40:$A$783,$A350,СВЦЭМ!$B$39:$B$789,O$331)+'СЕТ СН'!$F$13</f>
        <v>#VALUE!</v>
      </c>
      <c r="P350" s="36" t="e">
        <f ca="1">SUMIFS(СВЦЭМ!$J$40:$J$783,СВЦЭМ!$A$40:$A$783,$A350,СВЦЭМ!$B$39:$B$789,P$331)+'СЕТ СН'!$F$13</f>
        <v>#VALUE!</v>
      </c>
      <c r="Q350" s="36" t="e">
        <f ca="1">SUMIFS(СВЦЭМ!$J$40:$J$783,СВЦЭМ!$A$40:$A$783,$A350,СВЦЭМ!$B$39:$B$789,Q$331)+'СЕТ СН'!$F$13</f>
        <v>#VALUE!</v>
      </c>
      <c r="R350" s="36" t="e">
        <f ca="1">SUMIFS(СВЦЭМ!$J$40:$J$783,СВЦЭМ!$A$40:$A$783,$A350,СВЦЭМ!$B$39:$B$789,R$331)+'СЕТ СН'!$F$13</f>
        <v>#VALUE!</v>
      </c>
      <c r="S350" s="36" t="e">
        <f ca="1">SUMIFS(СВЦЭМ!$J$40:$J$783,СВЦЭМ!$A$40:$A$783,$A350,СВЦЭМ!$B$39:$B$789,S$331)+'СЕТ СН'!$F$13</f>
        <v>#VALUE!</v>
      </c>
      <c r="T350" s="36" t="e">
        <f ca="1">SUMIFS(СВЦЭМ!$J$40:$J$783,СВЦЭМ!$A$40:$A$783,$A350,СВЦЭМ!$B$39:$B$789,T$331)+'СЕТ СН'!$F$13</f>
        <v>#VALUE!</v>
      </c>
      <c r="U350" s="36" t="e">
        <f ca="1">SUMIFS(СВЦЭМ!$J$40:$J$783,СВЦЭМ!$A$40:$A$783,$A350,СВЦЭМ!$B$39:$B$789,U$331)+'СЕТ СН'!$F$13</f>
        <v>#VALUE!</v>
      </c>
      <c r="V350" s="36" t="e">
        <f ca="1">SUMIFS(СВЦЭМ!$J$40:$J$783,СВЦЭМ!$A$40:$A$783,$A350,СВЦЭМ!$B$39:$B$789,V$331)+'СЕТ СН'!$F$13</f>
        <v>#VALUE!</v>
      </c>
      <c r="W350" s="36" t="e">
        <f ca="1">SUMIFS(СВЦЭМ!$J$40:$J$783,СВЦЭМ!$A$40:$A$783,$A350,СВЦЭМ!$B$39:$B$789,W$331)+'СЕТ СН'!$F$13</f>
        <v>#VALUE!</v>
      </c>
      <c r="X350" s="36" t="e">
        <f ca="1">SUMIFS(СВЦЭМ!$J$40:$J$783,СВЦЭМ!$A$40:$A$783,$A350,СВЦЭМ!$B$39:$B$789,X$331)+'СЕТ СН'!$F$13</f>
        <v>#VALUE!</v>
      </c>
      <c r="Y350" s="36" t="e">
        <f ca="1">SUMIFS(СВЦЭМ!$J$40:$J$783,СВЦЭМ!$A$40:$A$783,$A350,СВЦЭМ!$B$39:$B$789,Y$331)+'СЕТ СН'!$F$13</f>
        <v>#VALUE!</v>
      </c>
    </row>
    <row r="351" spans="1:25" ht="15.75" hidden="1" x14ac:dyDescent="0.2">
      <c r="A351" s="35">
        <f t="shared" si="9"/>
        <v>45646</v>
      </c>
      <c r="B351" s="36" t="e">
        <f ca="1">SUMIFS(СВЦЭМ!$J$40:$J$783,СВЦЭМ!$A$40:$A$783,$A351,СВЦЭМ!$B$39:$B$789,B$331)+'СЕТ СН'!$F$13</f>
        <v>#VALUE!</v>
      </c>
      <c r="C351" s="36" t="e">
        <f ca="1">SUMIFS(СВЦЭМ!$J$40:$J$783,СВЦЭМ!$A$40:$A$783,$A351,СВЦЭМ!$B$39:$B$789,C$331)+'СЕТ СН'!$F$13</f>
        <v>#VALUE!</v>
      </c>
      <c r="D351" s="36" t="e">
        <f ca="1">SUMIFS(СВЦЭМ!$J$40:$J$783,СВЦЭМ!$A$40:$A$783,$A351,СВЦЭМ!$B$39:$B$789,D$331)+'СЕТ СН'!$F$13</f>
        <v>#VALUE!</v>
      </c>
      <c r="E351" s="36" t="e">
        <f ca="1">SUMIFS(СВЦЭМ!$J$40:$J$783,СВЦЭМ!$A$40:$A$783,$A351,СВЦЭМ!$B$39:$B$789,E$331)+'СЕТ СН'!$F$13</f>
        <v>#VALUE!</v>
      </c>
      <c r="F351" s="36" t="e">
        <f ca="1">SUMIFS(СВЦЭМ!$J$40:$J$783,СВЦЭМ!$A$40:$A$783,$A351,СВЦЭМ!$B$39:$B$789,F$331)+'СЕТ СН'!$F$13</f>
        <v>#VALUE!</v>
      </c>
      <c r="G351" s="36" t="e">
        <f ca="1">SUMIFS(СВЦЭМ!$J$40:$J$783,СВЦЭМ!$A$40:$A$783,$A351,СВЦЭМ!$B$39:$B$789,G$331)+'СЕТ СН'!$F$13</f>
        <v>#VALUE!</v>
      </c>
      <c r="H351" s="36" t="e">
        <f ca="1">SUMIFS(СВЦЭМ!$J$40:$J$783,СВЦЭМ!$A$40:$A$783,$A351,СВЦЭМ!$B$39:$B$789,H$331)+'СЕТ СН'!$F$13</f>
        <v>#VALUE!</v>
      </c>
      <c r="I351" s="36" t="e">
        <f ca="1">SUMIFS(СВЦЭМ!$J$40:$J$783,СВЦЭМ!$A$40:$A$783,$A351,СВЦЭМ!$B$39:$B$789,I$331)+'СЕТ СН'!$F$13</f>
        <v>#VALUE!</v>
      </c>
      <c r="J351" s="36" t="e">
        <f ca="1">SUMIFS(СВЦЭМ!$J$40:$J$783,СВЦЭМ!$A$40:$A$783,$A351,СВЦЭМ!$B$39:$B$789,J$331)+'СЕТ СН'!$F$13</f>
        <v>#VALUE!</v>
      </c>
      <c r="K351" s="36" t="e">
        <f ca="1">SUMIFS(СВЦЭМ!$J$40:$J$783,СВЦЭМ!$A$40:$A$783,$A351,СВЦЭМ!$B$39:$B$789,K$331)+'СЕТ СН'!$F$13</f>
        <v>#VALUE!</v>
      </c>
      <c r="L351" s="36" t="e">
        <f ca="1">SUMIFS(СВЦЭМ!$J$40:$J$783,СВЦЭМ!$A$40:$A$783,$A351,СВЦЭМ!$B$39:$B$789,L$331)+'СЕТ СН'!$F$13</f>
        <v>#VALUE!</v>
      </c>
      <c r="M351" s="36" t="e">
        <f ca="1">SUMIFS(СВЦЭМ!$J$40:$J$783,СВЦЭМ!$A$40:$A$783,$A351,СВЦЭМ!$B$39:$B$789,M$331)+'СЕТ СН'!$F$13</f>
        <v>#VALUE!</v>
      </c>
      <c r="N351" s="36" t="e">
        <f ca="1">SUMIFS(СВЦЭМ!$J$40:$J$783,СВЦЭМ!$A$40:$A$783,$A351,СВЦЭМ!$B$39:$B$789,N$331)+'СЕТ СН'!$F$13</f>
        <v>#VALUE!</v>
      </c>
      <c r="O351" s="36" t="e">
        <f ca="1">SUMIFS(СВЦЭМ!$J$40:$J$783,СВЦЭМ!$A$40:$A$783,$A351,СВЦЭМ!$B$39:$B$789,O$331)+'СЕТ СН'!$F$13</f>
        <v>#VALUE!</v>
      </c>
      <c r="P351" s="36" t="e">
        <f ca="1">SUMIFS(СВЦЭМ!$J$40:$J$783,СВЦЭМ!$A$40:$A$783,$A351,СВЦЭМ!$B$39:$B$789,P$331)+'СЕТ СН'!$F$13</f>
        <v>#VALUE!</v>
      </c>
      <c r="Q351" s="36" t="e">
        <f ca="1">SUMIFS(СВЦЭМ!$J$40:$J$783,СВЦЭМ!$A$40:$A$783,$A351,СВЦЭМ!$B$39:$B$789,Q$331)+'СЕТ СН'!$F$13</f>
        <v>#VALUE!</v>
      </c>
      <c r="R351" s="36" t="e">
        <f ca="1">SUMIFS(СВЦЭМ!$J$40:$J$783,СВЦЭМ!$A$40:$A$783,$A351,СВЦЭМ!$B$39:$B$789,R$331)+'СЕТ СН'!$F$13</f>
        <v>#VALUE!</v>
      </c>
      <c r="S351" s="36" t="e">
        <f ca="1">SUMIFS(СВЦЭМ!$J$40:$J$783,СВЦЭМ!$A$40:$A$783,$A351,СВЦЭМ!$B$39:$B$789,S$331)+'СЕТ СН'!$F$13</f>
        <v>#VALUE!</v>
      </c>
      <c r="T351" s="36" t="e">
        <f ca="1">SUMIFS(СВЦЭМ!$J$40:$J$783,СВЦЭМ!$A$40:$A$783,$A351,СВЦЭМ!$B$39:$B$789,T$331)+'СЕТ СН'!$F$13</f>
        <v>#VALUE!</v>
      </c>
      <c r="U351" s="36" t="e">
        <f ca="1">SUMIFS(СВЦЭМ!$J$40:$J$783,СВЦЭМ!$A$40:$A$783,$A351,СВЦЭМ!$B$39:$B$789,U$331)+'СЕТ СН'!$F$13</f>
        <v>#VALUE!</v>
      </c>
      <c r="V351" s="36" t="e">
        <f ca="1">SUMIFS(СВЦЭМ!$J$40:$J$783,СВЦЭМ!$A$40:$A$783,$A351,СВЦЭМ!$B$39:$B$789,V$331)+'СЕТ СН'!$F$13</f>
        <v>#VALUE!</v>
      </c>
      <c r="W351" s="36" t="e">
        <f ca="1">SUMIFS(СВЦЭМ!$J$40:$J$783,СВЦЭМ!$A$40:$A$783,$A351,СВЦЭМ!$B$39:$B$789,W$331)+'СЕТ СН'!$F$13</f>
        <v>#VALUE!</v>
      </c>
      <c r="X351" s="36" t="e">
        <f ca="1">SUMIFS(СВЦЭМ!$J$40:$J$783,СВЦЭМ!$A$40:$A$783,$A351,СВЦЭМ!$B$39:$B$789,X$331)+'СЕТ СН'!$F$13</f>
        <v>#VALUE!</v>
      </c>
      <c r="Y351" s="36" t="e">
        <f ca="1">SUMIFS(СВЦЭМ!$J$40:$J$783,СВЦЭМ!$A$40:$A$783,$A351,СВЦЭМ!$B$39:$B$789,Y$331)+'СЕТ СН'!$F$13</f>
        <v>#VALUE!</v>
      </c>
    </row>
    <row r="352" spans="1:25" ht="15.75" hidden="1" x14ac:dyDescent="0.2">
      <c r="A352" s="35">
        <f t="shared" si="9"/>
        <v>45647</v>
      </c>
      <c r="B352" s="36" t="e">
        <f ca="1">SUMIFS(СВЦЭМ!$J$40:$J$783,СВЦЭМ!$A$40:$A$783,$A352,СВЦЭМ!$B$39:$B$789,B$331)+'СЕТ СН'!$F$13</f>
        <v>#VALUE!</v>
      </c>
      <c r="C352" s="36" t="e">
        <f ca="1">SUMIFS(СВЦЭМ!$J$40:$J$783,СВЦЭМ!$A$40:$A$783,$A352,СВЦЭМ!$B$39:$B$789,C$331)+'СЕТ СН'!$F$13</f>
        <v>#VALUE!</v>
      </c>
      <c r="D352" s="36" t="e">
        <f ca="1">SUMIFS(СВЦЭМ!$J$40:$J$783,СВЦЭМ!$A$40:$A$783,$A352,СВЦЭМ!$B$39:$B$789,D$331)+'СЕТ СН'!$F$13</f>
        <v>#VALUE!</v>
      </c>
      <c r="E352" s="36" t="e">
        <f ca="1">SUMIFS(СВЦЭМ!$J$40:$J$783,СВЦЭМ!$A$40:$A$783,$A352,СВЦЭМ!$B$39:$B$789,E$331)+'СЕТ СН'!$F$13</f>
        <v>#VALUE!</v>
      </c>
      <c r="F352" s="36" t="e">
        <f ca="1">SUMIFS(СВЦЭМ!$J$40:$J$783,СВЦЭМ!$A$40:$A$783,$A352,СВЦЭМ!$B$39:$B$789,F$331)+'СЕТ СН'!$F$13</f>
        <v>#VALUE!</v>
      </c>
      <c r="G352" s="36" t="e">
        <f ca="1">SUMIFS(СВЦЭМ!$J$40:$J$783,СВЦЭМ!$A$40:$A$783,$A352,СВЦЭМ!$B$39:$B$789,G$331)+'СЕТ СН'!$F$13</f>
        <v>#VALUE!</v>
      </c>
      <c r="H352" s="36" t="e">
        <f ca="1">SUMIFS(СВЦЭМ!$J$40:$J$783,СВЦЭМ!$A$40:$A$783,$A352,СВЦЭМ!$B$39:$B$789,H$331)+'СЕТ СН'!$F$13</f>
        <v>#VALUE!</v>
      </c>
      <c r="I352" s="36" t="e">
        <f ca="1">SUMIFS(СВЦЭМ!$J$40:$J$783,СВЦЭМ!$A$40:$A$783,$A352,СВЦЭМ!$B$39:$B$789,I$331)+'СЕТ СН'!$F$13</f>
        <v>#VALUE!</v>
      </c>
      <c r="J352" s="36" t="e">
        <f ca="1">SUMIFS(СВЦЭМ!$J$40:$J$783,СВЦЭМ!$A$40:$A$783,$A352,СВЦЭМ!$B$39:$B$789,J$331)+'СЕТ СН'!$F$13</f>
        <v>#VALUE!</v>
      </c>
      <c r="K352" s="36" t="e">
        <f ca="1">SUMIFS(СВЦЭМ!$J$40:$J$783,СВЦЭМ!$A$40:$A$783,$A352,СВЦЭМ!$B$39:$B$789,K$331)+'СЕТ СН'!$F$13</f>
        <v>#VALUE!</v>
      </c>
      <c r="L352" s="36" t="e">
        <f ca="1">SUMIFS(СВЦЭМ!$J$40:$J$783,СВЦЭМ!$A$40:$A$783,$A352,СВЦЭМ!$B$39:$B$789,L$331)+'СЕТ СН'!$F$13</f>
        <v>#VALUE!</v>
      </c>
      <c r="M352" s="36" t="e">
        <f ca="1">SUMIFS(СВЦЭМ!$J$40:$J$783,СВЦЭМ!$A$40:$A$783,$A352,СВЦЭМ!$B$39:$B$789,M$331)+'СЕТ СН'!$F$13</f>
        <v>#VALUE!</v>
      </c>
      <c r="N352" s="36" t="e">
        <f ca="1">SUMIFS(СВЦЭМ!$J$40:$J$783,СВЦЭМ!$A$40:$A$783,$A352,СВЦЭМ!$B$39:$B$789,N$331)+'СЕТ СН'!$F$13</f>
        <v>#VALUE!</v>
      </c>
      <c r="O352" s="36" t="e">
        <f ca="1">SUMIFS(СВЦЭМ!$J$40:$J$783,СВЦЭМ!$A$40:$A$783,$A352,СВЦЭМ!$B$39:$B$789,O$331)+'СЕТ СН'!$F$13</f>
        <v>#VALUE!</v>
      </c>
      <c r="P352" s="36" t="e">
        <f ca="1">SUMIFS(СВЦЭМ!$J$40:$J$783,СВЦЭМ!$A$40:$A$783,$A352,СВЦЭМ!$B$39:$B$789,P$331)+'СЕТ СН'!$F$13</f>
        <v>#VALUE!</v>
      </c>
      <c r="Q352" s="36" t="e">
        <f ca="1">SUMIFS(СВЦЭМ!$J$40:$J$783,СВЦЭМ!$A$40:$A$783,$A352,СВЦЭМ!$B$39:$B$789,Q$331)+'СЕТ СН'!$F$13</f>
        <v>#VALUE!</v>
      </c>
      <c r="R352" s="36" t="e">
        <f ca="1">SUMIFS(СВЦЭМ!$J$40:$J$783,СВЦЭМ!$A$40:$A$783,$A352,СВЦЭМ!$B$39:$B$789,R$331)+'СЕТ СН'!$F$13</f>
        <v>#VALUE!</v>
      </c>
      <c r="S352" s="36" t="e">
        <f ca="1">SUMIFS(СВЦЭМ!$J$40:$J$783,СВЦЭМ!$A$40:$A$783,$A352,СВЦЭМ!$B$39:$B$789,S$331)+'СЕТ СН'!$F$13</f>
        <v>#VALUE!</v>
      </c>
      <c r="T352" s="36" t="e">
        <f ca="1">SUMIFS(СВЦЭМ!$J$40:$J$783,СВЦЭМ!$A$40:$A$783,$A352,СВЦЭМ!$B$39:$B$789,T$331)+'СЕТ СН'!$F$13</f>
        <v>#VALUE!</v>
      </c>
      <c r="U352" s="36" t="e">
        <f ca="1">SUMIFS(СВЦЭМ!$J$40:$J$783,СВЦЭМ!$A$40:$A$783,$A352,СВЦЭМ!$B$39:$B$789,U$331)+'СЕТ СН'!$F$13</f>
        <v>#VALUE!</v>
      </c>
      <c r="V352" s="36" t="e">
        <f ca="1">SUMIFS(СВЦЭМ!$J$40:$J$783,СВЦЭМ!$A$40:$A$783,$A352,СВЦЭМ!$B$39:$B$789,V$331)+'СЕТ СН'!$F$13</f>
        <v>#VALUE!</v>
      </c>
      <c r="W352" s="36" t="e">
        <f ca="1">SUMIFS(СВЦЭМ!$J$40:$J$783,СВЦЭМ!$A$40:$A$783,$A352,СВЦЭМ!$B$39:$B$789,W$331)+'СЕТ СН'!$F$13</f>
        <v>#VALUE!</v>
      </c>
      <c r="X352" s="36" t="e">
        <f ca="1">SUMIFS(СВЦЭМ!$J$40:$J$783,СВЦЭМ!$A$40:$A$783,$A352,СВЦЭМ!$B$39:$B$789,X$331)+'СЕТ СН'!$F$13</f>
        <v>#VALUE!</v>
      </c>
      <c r="Y352" s="36" t="e">
        <f ca="1">SUMIFS(СВЦЭМ!$J$40:$J$783,СВЦЭМ!$A$40:$A$783,$A352,СВЦЭМ!$B$39:$B$789,Y$331)+'СЕТ СН'!$F$13</f>
        <v>#VALUE!</v>
      </c>
    </row>
    <row r="353" spans="1:27" ht="15.75" hidden="1" x14ac:dyDescent="0.2">
      <c r="A353" s="35">
        <f t="shared" si="9"/>
        <v>45648</v>
      </c>
      <c r="B353" s="36" t="e">
        <f ca="1">SUMIFS(СВЦЭМ!$J$40:$J$783,СВЦЭМ!$A$40:$A$783,$A353,СВЦЭМ!$B$39:$B$789,B$331)+'СЕТ СН'!$F$13</f>
        <v>#VALUE!</v>
      </c>
      <c r="C353" s="36" t="e">
        <f ca="1">SUMIFS(СВЦЭМ!$J$40:$J$783,СВЦЭМ!$A$40:$A$783,$A353,СВЦЭМ!$B$39:$B$789,C$331)+'СЕТ СН'!$F$13</f>
        <v>#VALUE!</v>
      </c>
      <c r="D353" s="36" t="e">
        <f ca="1">SUMIFS(СВЦЭМ!$J$40:$J$783,СВЦЭМ!$A$40:$A$783,$A353,СВЦЭМ!$B$39:$B$789,D$331)+'СЕТ СН'!$F$13</f>
        <v>#VALUE!</v>
      </c>
      <c r="E353" s="36" t="e">
        <f ca="1">SUMIFS(СВЦЭМ!$J$40:$J$783,СВЦЭМ!$A$40:$A$783,$A353,СВЦЭМ!$B$39:$B$789,E$331)+'СЕТ СН'!$F$13</f>
        <v>#VALUE!</v>
      </c>
      <c r="F353" s="36" t="e">
        <f ca="1">SUMIFS(СВЦЭМ!$J$40:$J$783,СВЦЭМ!$A$40:$A$783,$A353,СВЦЭМ!$B$39:$B$789,F$331)+'СЕТ СН'!$F$13</f>
        <v>#VALUE!</v>
      </c>
      <c r="G353" s="36" t="e">
        <f ca="1">SUMIFS(СВЦЭМ!$J$40:$J$783,СВЦЭМ!$A$40:$A$783,$A353,СВЦЭМ!$B$39:$B$789,G$331)+'СЕТ СН'!$F$13</f>
        <v>#VALUE!</v>
      </c>
      <c r="H353" s="36" t="e">
        <f ca="1">SUMIFS(СВЦЭМ!$J$40:$J$783,СВЦЭМ!$A$40:$A$783,$A353,СВЦЭМ!$B$39:$B$789,H$331)+'СЕТ СН'!$F$13</f>
        <v>#VALUE!</v>
      </c>
      <c r="I353" s="36" t="e">
        <f ca="1">SUMIFS(СВЦЭМ!$J$40:$J$783,СВЦЭМ!$A$40:$A$783,$A353,СВЦЭМ!$B$39:$B$789,I$331)+'СЕТ СН'!$F$13</f>
        <v>#VALUE!</v>
      </c>
      <c r="J353" s="36" t="e">
        <f ca="1">SUMIFS(СВЦЭМ!$J$40:$J$783,СВЦЭМ!$A$40:$A$783,$A353,СВЦЭМ!$B$39:$B$789,J$331)+'СЕТ СН'!$F$13</f>
        <v>#VALUE!</v>
      </c>
      <c r="K353" s="36" t="e">
        <f ca="1">SUMIFS(СВЦЭМ!$J$40:$J$783,СВЦЭМ!$A$40:$A$783,$A353,СВЦЭМ!$B$39:$B$789,K$331)+'СЕТ СН'!$F$13</f>
        <v>#VALUE!</v>
      </c>
      <c r="L353" s="36" t="e">
        <f ca="1">SUMIFS(СВЦЭМ!$J$40:$J$783,СВЦЭМ!$A$40:$A$783,$A353,СВЦЭМ!$B$39:$B$789,L$331)+'СЕТ СН'!$F$13</f>
        <v>#VALUE!</v>
      </c>
      <c r="M353" s="36" t="e">
        <f ca="1">SUMIFS(СВЦЭМ!$J$40:$J$783,СВЦЭМ!$A$40:$A$783,$A353,СВЦЭМ!$B$39:$B$789,M$331)+'СЕТ СН'!$F$13</f>
        <v>#VALUE!</v>
      </c>
      <c r="N353" s="36" t="e">
        <f ca="1">SUMIFS(СВЦЭМ!$J$40:$J$783,СВЦЭМ!$A$40:$A$783,$A353,СВЦЭМ!$B$39:$B$789,N$331)+'СЕТ СН'!$F$13</f>
        <v>#VALUE!</v>
      </c>
      <c r="O353" s="36" t="e">
        <f ca="1">SUMIFS(СВЦЭМ!$J$40:$J$783,СВЦЭМ!$A$40:$A$783,$A353,СВЦЭМ!$B$39:$B$789,O$331)+'СЕТ СН'!$F$13</f>
        <v>#VALUE!</v>
      </c>
      <c r="P353" s="36" t="e">
        <f ca="1">SUMIFS(СВЦЭМ!$J$40:$J$783,СВЦЭМ!$A$40:$A$783,$A353,СВЦЭМ!$B$39:$B$789,P$331)+'СЕТ СН'!$F$13</f>
        <v>#VALUE!</v>
      </c>
      <c r="Q353" s="36" t="e">
        <f ca="1">SUMIFS(СВЦЭМ!$J$40:$J$783,СВЦЭМ!$A$40:$A$783,$A353,СВЦЭМ!$B$39:$B$789,Q$331)+'СЕТ СН'!$F$13</f>
        <v>#VALUE!</v>
      </c>
      <c r="R353" s="36" t="e">
        <f ca="1">SUMIFS(СВЦЭМ!$J$40:$J$783,СВЦЭМ!$A$40:$A$783,$A353,СВЦЭМ!$B$39:$B$789,R$331)+'СЕТ СН'!$F$13</f>
        <v>#VALUE!</v>
      </c>
      <c r="S353" s="36" t="e">
        <f ca="1">SUMIFS(СВЦЭМ!$J$40:$J$783,СВЦЭМ!$A$40:$A$783,$A353,СВЦЭМ!$B$39:$B$789,S$331)+'СЕТ СН'!$F$13</f>
        <v>#VALUE!</v>
      </c>
      <c r="T353" s="36" t="e">
        <f ca="1">SUMIFS(СВЦЭМ!$J$40:$J$783,СВЦЭМ!$A$40:$A$783,$A353,СВЦЭМ!$B$39:$B$789,T$331)+'СЕТ СН'!$F$13</f>
        <v>#VALUE!</v>
      </c>
      <c r="U353" s="36" t="e">
        <f ca="1">SUMIFS(СВЦЭМ!$J$40:$J$783,СВЦЭМ!$A$40:$A$783,$A353,СВЦЭМ!$B$39:$B$789,U$331)+'СЕТ СН'!$F$13</f>
        <v>#VALUE!</v>
      </c>
      <c r="V353" s="36" t="e">
        <f ca="1">SUMIFS(СВЦЭМ!$J$40:$J$783,СВЦЭМ!$A$40:$A$783,$A353,СВЦЭМ!$B$39:$B$789,V$331)+'СЕТ СН'!$F$13</f>
        <v>#VALUE!</v>
      </c>
      <c r="W353" s="36" t="e">
        <f ca="1">SUMIFS(СВЦЭМ!$J$40:$J$783,СВЦЭМ!$A$40:$A$783,$A353,СВЦЭМ!$B$39:$B$789,W$331)+'СЕТ СН'!$F$13</f>
        <v>#VALUE!</v>
      </c>
      <c r="X353" s="36" t="e">
        <f ca="1">SUMIFS(СВЦЭМ!$J$40:$J$783,СВЦЭМ!$A$40:$A$783,$A353,СВЦЭМ!$B$39:$B$789,X$331)+'СЕТ СН'!$F$13</f>
        <v>#VALUE!</v>
      </c>
      <c r="Y353" s="36" t="e">
        <f ca="1">SUMIFS(СВЦЭМ!$J$40:$J$783,СВЦЭМ!$A$40:$A$783,$A353,СВЦЭМ!$B$39:$B$789,Y$331)+'СЕТ СН'!$F$13</f>
        <v>#VALUE!</v>
      </c>
    </row>
    <row r="354" spans="1:27" ht="15.75" hidden="1" x14ac:dyDescent="0.2">
      <c r="A354" s="35">
        <f t="shared" si="9"/>
        <v>45649</v>
      </c>
      <c r="B354" s="36" t="e">
        <f ca="1">SUMIFS(СВЦЭМ!$J$40:$J$783,СВЦЭМ!$A$40:$A$783,$A354,СВЦЭМ!$B$39:$B$789,B$331)+'СЕТ СН'!$F$13</f>
        <v>#VALUE!</v>
      </c>
      <c r="C354" s="36" t="e">
        <f ca="1">SUMIFS(СВЦЭМ!$J$40:$J$783,СВЦЭМ!$A$40:$A$783,$A354,СВЦЭМ!$B$39:$B$789,C$331)+'СЕТ СН'!$F$13</f>
        <v>#VALUE!</v>
      </c>
      <c r="D354" s="36" t="e">
        <f ca="1">SUMIFS(СВЦЭМ!$J$40:$J$783,СВЦЭМ!$A$40:$A$783,$A354,СВЦЭМ!$B$39:$B$789,D$331)+'СЕТ СН'!$F$13</f>
        <v>#VALUE!</v>
      </c>
      <c r="E354" s="36" t="e">
        <f ca="1">SUMIFS(СВЦЭМ!$J$40:$J$783,СВЦЭМ!$A$40:$A$783,$A354,СВЦЭМ!$B$39:$B$789,E$331)+'СЕТ СН'!$F$13</f>
        <v>#VALUE!</v>
      </c>
      <c r="F354" s="36" t="e">
        <f ca="1">SUMIFS(СВЦЭМ!$J$40:$J$783,СВЦЭМ!$A$40:$A$783,$A354,СВЦЭМ!$B$39:$B$789,F$331)+'СЕТ СН'!$F$13</f>
        <v>#VALUE!</v>
      </c>
      <c r="G354" s="36" t="e">
        <f ca="1">SUMIFS(СВЦЭМ!$J$40:$J$783,СВЦЭМ!$A$40:$A$783,$A354,СВЦЭМ!$B$39:$B$789,G$331)+'СЕТ СН'!$F$13</f>
        <v>#VALUE!</v>
      </c>
      <c r="H354" s="36" t="e">
        <f ca="1">SUMIFS(СВЦЭМ!$J$40:$J$783,СВЦЭМ!$A$40:$A$783,$A354,СВЦЭМ!$B$39:$B$789,H$331)+'СЕТ СН'!$F$13</f>
        <v>#VALUE!</v>
      </c>
      <c r="I354" s="36" t="e">
        <f ca="1">SUMIFS(СВЦЭМ!$J$40:$J$783,СВЦЭМ!$A$40:$A$783,$A354,СВЦЭМ!$B$39:$B$789,I$331)+'СЕТ СН'!$F$13</f>
        <v>#VALUE!</v>
      </c>
      <c r="J354" s="36" t="e">
        <f ca="1">SUMIFS(СВЦЭМ!$J$40:$J$783,СВЦЭМ!$A$40:$A$783,$A354,СВЦЭМ!$B$39:$B$789,J$331)+'СЕТ СН'!$F$13</f>
        <v>#VALUE!</v>
      </c>
      <c r="K354" s="36" t="e">
        <f ca="1">SUMIFS(СВЦЭМ!$J$40:$J$783,СВЦЭМ!$A$40:$A$783,$A354,СВЦЭМ!$B$39:$B$789,K$331)+'СЕТ СН'!$F$13</f>
        <v>#VALUE!</v>
      </c>
      <c r="L354" s="36" t="e">
        <f ca="1">SUMIFS(СВЦЭМ!$J$40:$J$783,СВЦЭМ!$A$40:$A$783,$A354,СВЦЭМ!$B$39:$B$789,L$331)+'СЕТ СН'!$F$13</f>
        <v>#VALUE!</v>
      </c>
      <c r="M354" s="36" t="e">
        <f ca="1">SUMIFS(СВЦЭМ!$J$40:$J$783,СВЦЭМ!$A$40:$A$783,$A354,СВЦЭМ!$B$39:$B$789,M$331)+'СЕТ СН'!$F$13</f>
        <v>#VALUE!</v>
      </c>
      <c r="N354" s="36" t="e">
        <f ca="1">SUMIFS(СВЦЭМ!$J$40:$J$783,СВЦЭМ!$A$40:$A$783,$A354,СВЦЭМ!$B$39:$B$789,N$331)+'СЕТ СН'!$F$13</f>
        <v>#VALUE!</v>
      </c>
      <c r="O354" s="36" t="e">
        <f ca="1">SUMIFS(СВЦЭМ!$J$40:$J$783,СВЦЭМ!$A$40:$A$783,$A354,СВЦЭМ!$B$39:$B$789,O$331)+'СЕТ СН'!$F$13</f>
        <v>#VALUE!</v>
      </c>
      <c r="P354" s="36" t="e">
        <f ca="1">SUMIFS(СВЦЭМ!$J$40:$J$783,СВЦЭМ!$A$40:$A$783,$A354,СВЦЭМ!$B$39:$B$789,P$331)+'СЕТ СН'!$F$13</f>
        <v>#VALUE!</v>
      </c>
      <c r="Q354" s="36" t="e">
        <f ca="1">SUMIFS(СВЦЭМ!$J$40:$J$783,СВЦЭМ!$A$40:$A$783,$A354,СВЦЭМ!$B$39:$B$789,Q$331)+'СЕТ СН'!$F$13</f>
        <v>#VALUE!</v>
      </c>
      <c r="R354" s="36" t="e">
        <f ca="1">SUMIFS(СВЦЭМ!$J$40:$J$783,СВЦЭМ!$A$40:$A$783,$A354,СВЦЭМ!$B$39:$B$789,R$331)+'СЕТ СН'!$F$13</f>
        <v>#VALUE!</v>
      </c>
      <c r="S354" s="36" t="e">
        <f ca="1">SUMIFS(СВЦЭМ!$J$40:$J$783,СВЦЭМ!$A$40:$A$783,$A354,СВЦЭМ!$B$39:$B$789,S$331)+'СЕТ СН'!$F$13</f>
        <v>#VALUE!</v>
      </c>
      <c r="T354" s="36" t="e">
        <f ca="1">SUMIFS(СВЦЭМ!$J$40:$J$783,СВЦЭМ!$A$40:$A$783,$A354,СВЦЭМ!$B$39:$B$789,T$331)+'СЕТ СН'!$F$13</f>
        <v>#VALUE!</v>
      </c>
      <c r="U354" s="36" t="e">
        <f ca="1">SUMIFS(СВЦЭМ!$J$40:$J$783,СВЦЭМ!$A$40:$A$783,$A354,СВЦЭМ!$B$39:$B$789,U$331)+'СЕТ СН'!$F$13</f>
        <v>#VALUE!</v>
      </c>
      <c r="V354" s="36" t="e">
        <f ca="1">SUMIFS(СВЦЭМ!$J$40:$J$783,СВЦЭМ!$A$40:$A$783,$A354,СВЦЭМ!$B$39:$B$789,V$331)+'СЕТ СН'!$F$13</f>
        <v>#VALUE!</v>
      </c>
      <c r="W354" s="36" t="e">
        <f ca="1">SUMIFS(СВЦЭМ!$J$40:$J$783,СВЦЭМ!$A$40:$A$783,$A354,СВЦЭМ!$B$39:$B$789,W$331)+'СЕТ СН'!$F$13</f>
        <v>#VALUE!</v>
      </c>
      <c r="X354" s="36" t="e">
        <f ca="1">SUMIFS(СВЦЭМ!$J$40:$J$783,СВЦЭМ!$A$40:$A$783,$A354,СВЦЭМ!$B$39:$B$789,X$331)+'СЕТ СН'!$F$13</f>
        <v>#VALUE!</v>
      </c>
      <c r="Y354" s="36" t="e">
        <f ca="1">SUMIFS(СВЦЭМ!$J$40:$J$783,СВЦЭМ!$A$40:$A$783,$A354,СВЦЭМ!$B$39:$B$789,Y$331)+'СЕТ СН'!$F$13</f>
        <v>#VALUE!</v>
      </c>
    </row>
    <row r="355" spans="1:27" ht="15.75" hidden="1" x14ac:dyDescent="0.2">
      <c r="A355" s="35">
        <f t="shared" si="9"/>
        <v>45650</v>
      </c>
      <c r="B355" s="36" t="e">
        <f ca="1">SUMIFS(СВЦЭМ!$J$40:$J$783,СВЦЭМ!$A$40:$A$783,$A355,СВЦЭМ!$B$39:$B$789,B$331)+'СЕТ СН'!$F$13</f>
        <v>#VALUE!</v>
      </c>
      <c r="C355" s="36" t="e">
        <f ca="1">SUMIFS(СВЦЭМ!$J$40:$J$783,СВЦЭМ!$A$40:$A$783,$A355,СВЦЭМ!$B$39:$B$789,C$331)+'СЕТ СН'!$F$13</f>
        <v>#VALUE!</v>
      </c>
      <c r="D355" s="36" t="e">
        <f ca="1">SUMIFS(СВЦЭМ!$J$40:$J$783,СВЦЭМ!$A$40:$A$783,$A355,СВЦЭМ!$B$39:$B$789,D$331)+'СЕТ СН'!$F$13</f>
        <v>#VALUE!</v>
      </c>
      <c r="E355" s="36" t="e">
        <f ca="1">SUMIFS(СВЦЭМ!$J$40:$J$783,СВЦЭМ!$A$40:$A$783,$A355,СВЦЭМ!$B$39:$B$789,E$331)+'СЕТ СН'!$F$13</f>
        <v>#VALUE!</v>
      </c>
      <c r="F355" s="36" t="e">
        <f ca="1">SUMIFS(СВЦЭМ!$J$40:$J$783,СВЦЭМ!$A$40:$A$783,$A355,СВЦЭМ!$B$39:$B$789,F$331)+'СЕТ СН'!$F$13</f>
        <v>#VALUE!</v>
      </c>
      <c r="G355" s="36" t="e">
        <f ca="1">SUMIFS(СВЦЭМ!$J$40:$J$783,СВЦЭМ!$A$40:$A$783,$A355,СВЦЭМ!$B$39:$B$789,G$331)+'СЕТ СН'!$F$13</f>
        <v>#VALUE!</v>
      </c>
      <c r="H355" s="36" t="e">
        <f ca="1">SUMIFS(СВЦЭМ!$J$40:$J$783,СВЦЭМ!$A$40:$A$783,$A355,СВЦЭМ!$B$39:$B$789,H$331)+'СЕТ СН'!$F$13</f>
        <v>#VALUE!</v>
      </c>
      <c r="I355" s="36" t="e">
        <f ca="1">SUMIFS(СВЦЭМ!$J$40:$J$783,СВЦЭМ!$A$40:$A$783,$A355,СВЦЭМ!$B$39:$B$789,I$331)+'СЕТ СН'!$F$13</f>
        <v>#VALUE!</v>
      </c>
      <c r="J355" s="36" t="e">
        <f ca="1">SUMIFS(СВЦЭМ!$J$40:$J$783,СВЦЭМ!$A$40:$A$783,$A355,СВЦЭМ!$B$39:$B$789,J$331)+'СЕТ СН'!$F$13</f>
        <v>#VALUE!</v>
      </c>
      <c r="K355" s="36" t="e">
        <f ca="1">SUMIFS(СВЦЭМ!$J$40:$J$783,СВЦЭМ!$A$40:$A$783,$A355,СВЦЭМ!$B$39:$B$789,K$331)+'СЕТ СН'!$F$13</f>
        <v>#VALUE!</v>
      </c>
      <c r="L355" s="36" t="e">
        <f ca="1">SUMIFS(СВЦЭМ!$J$40:$J$783,СВЦЭМ!$A$40:$A$783,$A355,СВЦЭМ!$B$39:$B$789,L$331)+'СЕТ СН'!$F$13</f>
        <v>#VALUE!</v>
      </c>
      <c r="M355" s="36" t="e">
        <f ca="1">SUMIFS(СВЦЭМ!$J$40:$J$783,СВЦЭМ!$A$40:$A$783,$A355,СВЦЭМ!$B$39:$B$789,M$331)+'СЕТ СН'!$F$13</f>
        <v>#VALUE!</v>
      </c>
      <c r="N355" s="36" t="e">
        <f ca="1">SUMIFS(СВЦЭМ!$J$40:$J$783,СВЦЭМ!$A$40:$A$783,$A355,СВЦЭМ!$B$39:$B$789,N$331)+'СЕТ СН'!$F$13</f>
        <v>#VALUE!</v>
      </c>
      <c r="O355" s="36" t="e">
        <f ca="1">SUMIFS(СВЦЭМ!$J$40:$J$783,СВЦЭМ!$A$40:$A$783,$A355,СВЦЭМ!$B$39:$B$789,O$331)+'СЕТ СН'!$F$13</f>
        <v>#VALUE!</v>
      </c>
      <c r="P355" s="36" t="e">
        <f ca="1">SUMIFS(СВЦЭМ!$J$40:$J$783,СВЦЭМ!$A$40:$A$783,$A355,СВЦЭМ!$B$39:$B$789,P$331)+'СЕТ СН'!$F$13</f>
        <v>#VALUE!</v>
      </c>
      <c r="Q355" s="36" t="e">
        <f ca="1">SUMIFS(СВЦЭМ!$J$40:$J$783,СВЦЭМ!$A$40:$A$783,$A355,СВЦЭМ!$B$39:$B$789,Q$331)+'СЕТ СН'!$F$13</f>
        <v>#VALUE!</v>
      </c>
      <c r="R355" s="36" t="e">
        <f ca="1">SUMIFS(СВЦЭМ!$J$40:$J$783,СВЦЭМ!$A$40:$A$783,$A355,СВЦЭМ!$B$39:$B$789,R$331)+'СЕТ СН'!$F$13</f>
        <v>#VALUE!</v>
      </c>
      <c r="S355" s="36" t="e">
        <f ca="1">SUMIFS(СВЦЭМ!$J$40:$J$783,СВЦЭМ!$A$40:$A$783,$A355,СВЦЭМ!$B$39:$B$789,S$331)+'СЕТ СН'!$F$13</f>
        <v>#VALUE!</v>
      </c>
      <c r="T355" s="36" t="e">
        <f ca="1">SUMIFS(СВЦЭМ!$J$40:$J$783,СВЦЭМ!$A$40:$A$783,$A355,СВЦЭМ!$B$39:$B$789,T$331)+'СЕТ СН'!$F$13</f>
        <v>#VALUE!</v>
      </c>
      <c r="U355" s="36" t="e">
        <f ca="1">SUMIFS(СВЦЭМ!$J$40:$J$783,СВЦЭМ!$A$40:$A$783,$A355,СВЦЭМ!$B$39:$B$789,U$331)+'СЕТ СН'!$F$13</f>
        <v>#VALUE!</v>
      </c>
      <c r="V355" s="36" t="e">
        <f ca="1">SUMIFS(СВЦЭМ!$J$40:$J$783,СВЦЭМ!$A$40:$A$783,$A355,СВЦЭМ!$B$39:$B$789,V$331)+'СЕТ СН'!$F$13</f>
        <v>#VALUE!</v>
      </c>
      <c r="W355" s="36" t="e">
        <f ca="1">SUMIFS(СВЦЭМ!$J$40:$J$783,СВЦЭМ!$A$40:$A$783,$A355,СВЦЭМ!$B$39:$B$789,W$331)+'СЕТ СН'!$F$13</f>
        <v>#VALUE!</v>
      </c>
      <c r="X355" s="36" t="e">
        <f ca="1">SUMIFS(СВЦЭМ!$J$40:$J$783,СВЦЭМ!$A$40:$A$783,$A355,СВЦЭМ!$B$39:$B$789,X$331)+'СЕТ СН'!$F$13</f>
        <v>#VALUE!</v>
      </c>
      <c r="Y355" s="36" t="e">
        <f ca="1">SUMIFS(СВЦЭМ!$J$40:$J$783,СВЦЭМ!$A$40:$A$783,$A355,СВЦЭМ!$B$39:$B$789,Y$331)+'СЕТ СН'!$F$13</f>
        <v>#VALUE!</v>
      </c>
    </row>
    <row r="356" spans="1:27" ht="15.75" hidden="1" x14ac:dyDescent="0.2">
      <c r="A356" s="35">
        <f t="shared" si="9"/>
        <v>45651</v>
      </c>
      <c r="B356" s="36" t="e">
        <f ca="1">SUMIFS(СВЦЭМ!$J$40:$J$783,СВЦЭМ!$A$40:$A$783,$A356,СВЦЭМ!$B$39:$B$789,B$331)+'СЕТ СН'!$F$13</f>
        <v>#VALUE!</v>
      </c>
      <c r="C356" s="36" t="e">
        <f ca="1">SUMIFS(СВЦЭМ!$J$40:$J$783,СВЦЭМ!$A$40:$A$783,$A356,СВЦЭМ!$B$39:$B$789,C$331)+'СЕТ СН'!$F$13</f>
        <v>#VALUE!</v>
      </c>
      <c r="D356" s="36" t="e">
        <f ca="1">SUMIFS(СВЦЭМ!$J$40:$J$783,СВЦЭМ!$A$40:$A$783,$A356,СВЦЭМ!$B$39:$B$789,D$331)+'СЕТ СН'!$F$13</f>
        <v>#VALUE!</v>
      </c>
      <c r="E356" s="36" t="e">
        <f ca="1">SUMIFS(СВЦЭМ!$J$40:$J$783,СВЦЭМ!$A$40:$A$783,$A356,СВЦЭМ!$B$39:$B$789,E$331)+'СЕТ СН'!$F$13</f>
        <v>#VALUE!</v>
      </c>
      <c r="F356" s="36" t="e">
        <f ca="1">SUMIFS(СВЦЭМ!$J$40:$J$783,СВЦЭМ!$A$40:$A$783,$A356,СВЦЭМ!$B$39:$B$789,F$331)+'СЕТ СН'!$F$13</f>
        <v>#VALUE!</v>
      </c>
      <c r="G356" s="36" t="e">
        <f ca="1">SUMIFS(СВЦЭМ!$J$40:$J$783,СВЦЭМ!$A$40:$A$783,$A356,СВЦЭМ!$B$39:$B$789,G$331)+'СЕТ СН'!$F$13</f>
        <v>#VALUE!</v>
      </c>
      <c r="H356" s="36" t="e">
        <f ca="1">SUMIFS(СВЦЭМ!$J$40:$J$783,СВЦЭМ!$A$40:$A$783,$A356,СВЦЭМ!$B$39:$B$789,H$331)+'СЕТ СН'!$F$13</f>
        <v>#VALUE!</v>
      </c>
      <c r="I356" s="36" t="e">
        <f ca="1">SUMIFS(СВЦЭМ!$J$40:$J$783,СВЦЭМ!$A$40:$A$783,$A356,СВЦЭМ!$B$39:$B$789,I$331)+'СЕТ СН'!$F$13</f>
        <v>#VALUE!</v>
      </c>
      <c r="J356" s="36" t="e">
        <f ca="1">SUMIFS(СВЦЭМ!$J$40:$J$783,СВЦЭМ!$A$40:$A$783,$A356,СВЦЭМ!$B$39:$B$789,J$331)+'СЕТ СН'!$F$13</f>
        <v>#VALUE!</v>
      </c>
      <c r="K356" s="36" t="e">
        <f ca="1">SUMIFS(СВЦЭМ!$J$40:$J$783,СВЦЭМ!$A$40:$A$783,$A356,СВЦЭМ!$B$39:$B$789,K$331)+'СЕТ СН'!$F$13</f>
        <v>#VALUE!</v>
      </c>
      <c r="L356" s="36" t="e">
        <f ca="1">SUMIFS(СВЦЭМ!$J$40:$J$783,СВЦЭМ!$A$40:$A$783,$A356,СВЦЭМ!$B$39:$B$789,L$331)+'СЕТ СН'!$F$13</f>
        <v>#VALUE!</v>
      </c>
      <c r="M356" s="36" t="e">
        <f ca="1">SUMIFS(СВЦЭМ!$J$40:$J$783,СВЦЭМ!$A$40:$A$783,$A356,СВЦЭМ!$B$39:$B$789,M$331)+'СЕТ СН'!$F$13</f>
        <v>#VALUE!</v>
      </c>
      <c r="N356" s="36" t="e">
        <f ca="1">SUMIFS(СВЦЭМ!$J$40:$J$783,СВЦЭМ!$A$40:$A$783,$A356,СВЦЭМ!$B$39:$B$789,N$331)+'СЕТ СН'!$F$13</f>
        <v>#VALUE!</v>
      </c>
      <c r="O356" s="36" t="e">
        <f ca="1">SUMIFS(СВЦЭМ!$J$40:$J$783,СВЦЭМ!$A$40:$A$783,$A356,СВЦЭМ!$B$39:$B$789,O$331)+'СЕТ СН'!$F$13</f>
        <v>#VALUE!</v>
      </c>
      <c r="P356" s="36" t="e">
        <f ca="1">SUMIFS(СВЦЭМ!$J$40:$J$783,СВЦЭМ!$A$40:$A$783,$A356,СВЦЭМ!$B$39:$B$789,P$331)+'СЕТ СН'!$F$13</f>
        <v>#VALUE!</v>
      </c>
      <c r="Q356" s="36" t="e">
        <f ca="1">SUMIFS(СВЦЭМ!$J$40:$J$783,СВЦЭМ!$A$40:$A$783,$A356,СВЦЭМ!$B$39:$B$789,Q$331)+'СЕТ СН'!$F$13</f>
        <v>#VALUE!</v>
      </c>
      <c r="R356" s="36" t="e">
        <f ca="1">SUMIFS(СВЦЭМ!$J$40:$J$783,СВЦЭМ!$A$40:$A$783,$A356,СВЦЭМ!$B$39:$B$789,R$331)+'СЕТ СН'!$F$13</f>
        <v>#VALUE!</v>
      </c>
      <c r="S356" s="36" t="e">
        <f ca="1">SUMIFS(СВЦЭМ!$J$40:$J$783,СВЦЭМ!$A$40:$A$783,$A356,СВЦЭМ!$B$39:$B$789,S$331)+'СЕТ СН'!$F$13</f>
        <v>#VALUE!</v>
      </c>
      <c r="T356" s="36" t="e">
        <f ca="1">SUMIFS(СВЦЭМ!$J$40:$J$783,СВЦЭМ!$A$40:$A$783,$A356,СВЦЭМ!$B$39:$B$789,T$331)+'СЕТ СН'!$F$13</f>
        <v>#VALUE!</v>
      </c>
      <c r="U356" s="36" t="e">
        <f ca="1">SUMIFS(СВЦЭМ!$J$40:$J$783,СВЦЭМ!$A$40:$A$783,$A356,СВЦЭМ!$B$39:$B$789,U$331)+'СЕТ СН'!$F$13</f>
        <v>#VALUE!</v>
      </c>
      <c r="V356" s="36" t="e">
        <f ca="1">SUMIFS(СВЦЭМ!$J$40:$J$783,СВЦЭМ!$A$40:$A$783,$A356,СВЦЭМ!$B$39:$B$789,V$331)+'СЕТ СН'!$F$13</f>
        <v>#VALUE!</v>
      </c>
      <c r="W356" s="36" t="e">
        <f ca="1">SUMIFS(СВЦЭМ!$J$40:$J$783,СВЦЭМ!$A$40:$A$783,$A356,СВЦЭМ!$B$39:$B$789,W$331)+'СЕТ СН'!$F$13</f>
        <v>#VALUE!</v>
      </c>
      <c r="X356" s="36" t="e">
        <f ca="1">SUMIFS(СВЦЭМ!$J$40:$J$783,СВЦЭМ!$A$40:$A$783,$A356,СВЦЭМ!$B$39:$B$789,X$331)+'СЕТ СН'!$F$13</f>
        <v>#VALUE!</v>
      </c>
      <c r="Y356" s="36" t="e">
        <f ca="1">SUMIFS(СВЦЭМ!$J$40:$J$783,СВЦЭМ!$A$40:$A$783,$A356,СВЦЭМ!$B$39:$B$789,Y$331)+'СЕТ СН'!$F$13</f>
        <v>#VALUE!</v>
      </c>
    </row>
    <row r="357" spans="1:27" ht="15.75" hidden="1" x14ac:dyDescent="0.2">
      <c r="A357" s="35">
        <f t="shared" si="9"/>
        <v>45652</v>
      </c>
      <c r="B357" s="36" t="e">
        <f ca="1">SUMIFS(СВЦЭМ!$J$40:$J$783,СВЦЭМ!$A$40:$A$783,$A357,СВЦЭМ!$B$39:$B$789,B$331)+'СЕТ СН'!$F$13</f>
        <v>#VALUE!</v>
      </c>
      <c r="C357" s="36" t="e">
        <f ca="1">SUMIFS(СВЦЭМ!$J$40:$J$783,СВЦЭМ!$A$40:$A$783,$A357,СВЦЭМ!$B$39:$B$789,C$331)+'СЕТ СН'!$F$13</f>
        <v>#VALUE!</v>
      </c>
      <c r="D357" s="36" t="e">
        <f ca="1">SUMIFS(СВЦЭМ!$J$40:$J$783,СВЦЭМ!$A$40:$A$783,$A357,СВЦЭМ!$B$39:$B$789,D$331)+'СЕТ СН'!$F$13</f>
        <v>#VALUE!</v>
      </c>
      <c r="E357" s="36" t="e">
        <f ca="1">SUMIFS(СВЦЭМ!$J$40:$J$783,СВЦЭМ!$A$40:$A$783,$A357,СВЦЭМ!$B$39:$B$789,E$331)+'СЕТ СН'!$F$13</f>
        <v>#VALUE!</v>
      </c>
      <c r="F357" s="36" t="e">
        <f ca="1">SUMIFS(СВЦЭМ!$J$40:$J$783,СВЦЭМ!$A$40:$A$783,$A357,СВЦЭМ!$B$39:$B$789,F$331)+'СЕТ СН'!$F$13</f>
        <v>#VALUE!</v>
      </c>
      <c r="G357" s="36" t="e">
        <f ca="1">SUMIFS(СВЦЭМ!$J$40:$J$783,СВЦЭМ!$A$40:$A$783,$A357,СВЦЭМ!$B$39:$B$789,G$331)+'СЕТ СН'!$F$13</f>
        <v>#VALUE!</v>
      </c>
      <c r="H357" s="36" t="e">
        <f ca="1">SUMIFS(СВЦЭМ!$J$40:$J$783,СВЦЭМ!$A$40:$A$783,$A357,СВЦЭМ!$B$39:$B$789,H$331)+'СЕТ СН'!$F$13</f>
        <v>#VALUE!</v>
      </c>
      <c r="I357" s="36" t="e">
        <f ca="1">SUMIFS(СВЦЭМ!$J$40:$J$783,СВЦЭМ!$A$40:$A$783,$A357,СВЦЭМ!$B$39:$B$789,I$331)+'СЕТ СН'!$F$13</f>
        <v>#VALUE!</v>
      </c>
      <c r="J357" s="36" t="e">
        <f ca="1">SUMIFS(СВЦЭМ!$J$40:$J$783,СВЦЭМ!$A$40:$A$783,$A357,СВЦЭМ!$B$39:$B$789,J$331)+'СЕТ СН'!$F$13</f>
        <v>#VALUE!</v>
      </c>
      <c r="K357" s="36" t="e">
        <f ca="1">SUMIFS(СВЦЭМ!$J$40:$J$783,СВЦЭМ!$A$40:$A$783,$A357,СВЦЭМ!$B$39:$B$789,K$331)+'СЕТ СН'!$F$13</f>
        <v>#VALUE!</v>
      </c>
      <c r="L357" s="36" t="e">
        <f ca="1">SUMIFS(СВЦЭМ!$J$40:$J$783,СВЦЭМ!$A$40:$A$783,$A357,СВЦЭМ!$B$39:$B$789,L$331)+'СЕТ СН'!$F$13</f>
        <v>#VALUE!</v>
      </c>
      <c r="M357" s="36" t="e">
        <f ca="1">SUMIFS(СВЦЭМ!$J$40:$J$783,СВЦЭМ!$A$40:$A$783,$A357,СВЦЭМ!$B$39:$B$789,M$331)+'СЕТ СН'!$F$13</f>
        <v>#VALUE!</v>
      </c>
      <c r="N357" s="36" t="e">
        <f ca="1">SUMIFS(СВЦЭМ!$J$40:$J$783,СВЦЭМ!$A$40:$A$783,$A357,СВЦЭМ!$B$39:$B$789,N$331)+'СЕТ СН'!$F$13</f>
        <v>#VALUE!</v>
      </c>
      <c r="O357" s="36" t="e">
        <f ca="1">SUMIFS(СВЦЭМ!$J$40:$J$783,СВЦЭМ!$A$40:$A$783,$A357,СВЦЭМ!$B$39:$B$789,O$331)+'СЕТ СН'!$F$13</f>
        <v>#VALUE!</v>
      </c>
      <c r="P357" s="36" t="e">
        <f ca="1">SUMIFS(СВЦЭМ!$J$40:$J$783,СВЦЭМ!$A$40:$A$783,$A357,СВЦЭМ!$B$39:$B$789,P$331)+'СЕТ СН'!$F$13</f>
        <v>#VALUE!</v>
      </c>
      <c r="Q357" s="36" t="e">
        <f ca="1">SUMIFS(СВЦЭМ!$J$40:$J$783,СВЦЭМ!$A$40:$A$783,$A357,СВЦЭМ!$B$39:$B$789,Q$331)+'СЕТ СН'!$F$13</f>
        <v>#VALUE!</v>
      </c>
      <c r="R357" s="36" t="e">
        <f ca="1">SUMIFS(СВЦЭМ!$J$40:$J$783,СВЦЭМ!$A$40:$A$783,$A357,СВЦЭМ!$B$39:$B$789,R$331)+'СЕТ СН'!$F$13</f>
        <v>#VALUE!</v>
      </c>
      <c r="S357" s="36" t="e">
        <f ca="1">SUMIFS(СВЦЭМ!$J$40:$J$783,СВЦЭМ!$A$40:$A$783,$A357,СВЦЭМ!$B$39:$B$789,S$331)+'СЕТ СН'!$F$13</f>
        <v>#VALUE!</v>
      </c>
      <c r="T357" s="36" t="e">
        <f ca="1">SUMIFS(СВЦЭМ!$J$40:$J$783,СВЦЭМ!$A$40:$A$783,$A357,СВЦЭМ!$B$39:$B$789,T$331)+'СЕТ СН'!$F$13</f>
        <v>#VALUE!</v>
      </c>
      <c r="U357" s="36" t="e">
        <f ca="1">SUMIFS(СВЦЭМ!$J$40:$J$783,СВЦЭМ!$A$40:$A$783,$A357,СВЦЭМ!$B$39:$B$789,U$331)+'СЕТ СН'!$F$13</f>
        <v>#VALUE!</v>
      </c>
      <c r="V357" s="36" t="e">
        <f ca="1">SUMIFS(СВЦЭМ!$J$40:$J$783,СВЦЭМ!$A$40:$A$783,$A357,СВЦЭМ!$B$39:$B$789,V$331)+'СЕТ СН'!$F$13</f>
        <v>#VALUE!</v>
      </c>
      <c r="W357" s="36" t="e">
        <f ca="1">SUMIFS(СВЦЭМ!$J$40:$J$783,СВЦЭМ!$A$40:$A$783,$A357,СВЦЭМ!$B$39:$B$789,W$331)+'СЕТ СН'!$F$13</f>
        <v>#VALUE!</v>
      </c>
      <c r="X357" s="36" t="e">
        <f ca="1">SUMIFS(СВЦЭМ!$J$40:$J$783,СВЦЭМ!$A$40:$A$783,$A357,СВЦЭМ!$B$39:$B$789,X$331)+'СЕТ СН'!$F$13</f>
        <v>#VALUE!</v>
      </c>
      <c r="Y357" s="36" t="e">
        <f ca="1">SUMIFS(СВЦЭМ!$J$40:$J$783,СВЦЭМ!$A$40:$A$783,$A357,СВЦЭМ!$B$39:$B$789,Y$331)+'СЕТ СН'!$F$13</f>
        <v>#VALUE!</v>
      </c>
    </row>
    <row r="358" spans="1:27" ht="15.75" hidden="1" x14ac:dyDescent="0.2">
      <c r="A358" s="35">
        <f t="shared" si="9"/>
        <v>45653</v>
      </c>
      <c r="B358" s="36" t="e">
        <f ca="1">SUMIFS(СВЦЭМ!$J$40:$J$783,СВЦЭМ!$A$40:$A$783,$A358,СВЦЭМ!$B$39:$B$789,B$331)+'СЕТ СН'!$F$13</f>
        <v>#VALUE!</v>
      </c>
      <c r="C358" s="36" t="e">
        <f ca="1">SUMIFS(СВЦЭМ!$J$40:$J$783,СВЦЭМ!$A$40:$A$783,$A358,СВЦЭМ!$B$39:$B$789,C$331)+'СЕТ СН'!$F$13</f>
        <v>#VALUE!</v>
      </c>
      <c r="D358" s="36" t="e">
        <f ca="1">SUMIFS(СВЦЭМ!$J$40:$J$783,СВЦЭМ!$A$40:$A$783,$A358,СВЦЭМ!$B$39:$B$789,D$331)+'СЕТ СН'!$F$13</f>
        <v>#VALUE!</v>
      </c>
      <c r="E358" s="36" t="e">
        <f ca="1">SUMIFS(СВЦЭМ!$J$40:$J$783,СВЦЭМ!$A$40:$A$783,$A358,СВЦЭМ!$B$39:$B$789,E$331)+'СЕТ СН'!$F$13</f>
        <v>#VALUE!</v>
      </c>
      <c r="F358" s="36" t="e">
        <f ca="1">SUMIFS(СВЦЭМ!$J$40:$J$783,СВЦЭМ!$A$40:$A$783,$A358,СВЦЭМ!$B$39:$B$789,F$331)+'СЕТ СН'!$F$13</f>
        <v>#VALUE!</v>
      </c>
      <c r="G358" s="36" t="e">
        <f ca="1">SUMIFS(СВЦЭМ!$J$40:$J$783,СВЦЭМ!$A$40:$A$783,$A358,СВЦЭМ!$B$39:$B$789,G$331)+'СЕТ СН'!$F$13</f>
        <v>#VALUE!</v>
      </c>
      <c r="H358" s="36" t="e">
        <f ca="1">SUMIFS(СВЦЭМ!$J$40:$J$783,СВЦЭМ!$A$40:$A$783,$A358,СВЦЭМ!$B$39:$B$789,H$331)+'СЕТ СН'!$F$13</f>
        <v>#VALUE!</v>
      </c>
      <c r="I358" s="36" t="e">
        <f ca="1">SUMIFS(СВЦЭМ!$J$40:$J$783,СВЦЭМ!$A$40:$A$783,$A358,СВЦЭМ!$B$39:$B$789,I$331)+'СЕТ СН'!$F$13</f>
        <v>#VALUE!</v>
      </c>
      <c r="J358" s="36" t="e">
        <f ca="1">SUMIFS(СВЦЭМ!$J$40:$J$783,СВЦЭМ!$A$40:$A$783,$A358,СВЦЭМ!$B$39:$B$789,J$331)+'СЕТ СН'!$F$13</f>
        <v>#VALUE!</v>
      </c>
      <c r="K358" s="36" t="e">
        <f ca="1">SUMIFS(СВЦЭМ!$J$40:$J$783,СВЦЭМ!$A$40:$A$783,$A358,СВЦЭМ!$B$39:$B$789,K$331)+'СЕТ СН'!$F$13</f>
        <v>#VALUE!</v>
      </c>
      <c r="L358" s="36" t="e">
        <f ca="1">SUMIFS(СВЦЭМ!$J$40:$J$783,СВЦЭМ!$A$40:$A$783,$A358,СВЦЭМ!$B$39:$B$789,L$331)+'СЕТ СН'!$F$13</f>
        <v>#VALUE!</v>
      </c>
      <c r="M358" s="36" t="e">
        <f ca="1">SUMIFS(СВЦЭМ!$J$40:$J$783,СВЦЭМ!$A$40:$A$783,$A358,СВЦЭМ!$B$39:$B$789,M$331)+'СЕТ СН'!$F$13</f>
        <v>#VALUE!</v>
      </c>
      <c r="N358" s="36" t="e">
        <f ca="1">SUMIFS(СВЦЭМ!$J$40:$J$783,СВЦЭМ!$A$40:$A$783,$A358,СВЦЭМ!$B$39:$B$789,N$331)+'СЕТ СН'!$F$13</f>
        <v>#VALUE!</v>
      </c>
      <c r="O358" s="36" t="e">
        <f ca="1">SUMIFS(СВЦЭМ!$J$40:$J$783,СВЦЭМ!$A$40:$A$783,$A358,СВЦЭМ!$B$39:$B$789,O$331)+'СЕТ СН'!$F$13</f>
        <v>#VALUE!</v>
      </c>
      <c r="P358" s="36" t="e">
        <f ca="1">SUMIFS(СВЦЭМ!$J$40:$J$783,СВЦЭМ!$A$40:$A$783,$A358,СВЦЭМ!$B$39:$B$789,P$331)+'СЕТ СН'!$F$13</f>
        <v>#VALUE!</v>
      </c>
      <c r="Q358" s="36" t="e">
        <f ca="1">SUMIFS(СВЦЭМ!$J$40:$J$783,СВЦЭМ!$A$40:$A$783,$A358,СВЦЭМ!$B$39:$B$789,Q$331)+'СЕТ СН'!$F$13</f>
        <v>#VALUE!</v>
      </c>
      <c r="R358" s="36" t="e">
        <f ca="1">SUMIFS(СВЦЭМ!$J$40:$J$783,СВЦЭМ!$A$40:$A$783,$A358,СВЦЭМ!$B$39:$B$789,R$331)+'СЕТ СН'!$F$13</f>
        <v>#VALUE!</v>
      </c>
      <c r="S358" s="36" t="e">
        <f ca="1">SUMIFS(СВЦЭМ!$J$40:$J$783,СВЦЭМ!$A$40:$A$783,$A358,СВЦЭМ!$B$39:$B$789,S$331)+'СЕТ СН'!$F$13</f>
        <v>#VALUE!</v>
      </c>
      <c r="T358" s="36" t="e">
        <f ca="1">SUMIFS(СВЦЭМ!$J$40:$J$783,СВЦЭМ!$A$40:$A$783,$A358,СВЦЭМ!$B$39:$B$789,T$331)+'СЕТ СН'!$F$13</f>
        <v>#VALUE!</v>
      </c>
      <c r="U358" s="36" t="e">
        <f ca="1">SUMIFS(СВЦЭМ!$J$40:$J$783,СВЦЭМ!$A$40:$A$783,$A358,СВЦЭМ!$B$39:$B$789,U$331)+'СЕТ СН'!$F$13</f>
        <v>#VALUE!</v>
      </c>
      <c r="V358" s="36" t="e">
        <f ca="1">SUMIFS(СВЦЭМ!$J$40:$J$783,СВЦЭМ!$A$40:$A$783,$A358,СВЦЭМ!$B$39:$B$789,V$331)+'СЕТ СН'!$F$13</f>
        <v>#VALUE!</v>
      </c>
      <c r="W358" s="36" t="e">
        <f ca="1">SUMIFS(СВЦЭМ!$J$40:$J$783,СВЦЭМ!$A$40:$A$783,$A358,СВЦЭМ!$B$39:$B$789,W$331)+'СЕТ СН'!$F$13</f>
        <v>#VALUE!</v>
      </c>
      <c r="X358" s="36" t="e">
        <f ca="1">SUMIFS(СВЦЭМ!$J$40:$J$783,СВЦЭМ!$A$40:$A$783,$A358,СВЦЭМ!$B$39:$B$789,X$331)+'СЕТ СН'!$F$13</f>
        <v>#VALUE!</v>
      </c>
      <c r="Y358" s="36" t="e">
        <f ca="1">SUMIFS(СВЦЭМ!$J$40:$J$783,СВЦЭМ!$A$40:$A$783,$A358,СВЦЭМ!$B$39:$B$789,Y$331)+'СЕТ СН'!$F$13</f>
        <v>#VALUE!</v>
      </c>
    </row>
    <row r="359" spans="1:27" ht="15.75" hidden="1" x14ac:dyDescent="0.2">
      <c r="A359" s="35">
        <f t="shared" si="9"/>
        <v>45654</v>
      </c>
      <c r="B359" s="36" t="e">
        <f ca="1">SUMIFS(СВЦЭМ!$J$40:$J$783,СВЦЭМ!$A$40:$A$783,$A359,СВЦЭМ!$B$39:$B$789,B$331)+'СЕТ СН'!$F$13</f>
        <v>#VALUE!</v>
      </c>
      <c r="C359" s="36" t="e">
        <f ca="1">SUMIFS(СВЦЭМ!$J$40:$J$783,СВЦЭМ!$A$40:$A$783,$A359,СВЦЭМ!$B$39:$B$789,C$331)+'СЕТ СН'!$F$13</f>
        <v>#VALUE!</v>
      </c>
      <c r="D359" s="36" t="e">
        <f ca="1">SUMIFS(СВЦЭМ!$J$40:$J$783,СВЦЭМ!$A$40:$A$783,$A359,СВЦЭМ!$B$39:$B$789,D$331)+'СЕТ СН'!$F$13</f>
        <v>#VALUE!</v>
      </c>
      <c r="E359" s="36" t="e">
        <f ca="1">SUMIFS(СВЦЭМ!$J$40:$J$783,СВЦЭМ!$A$40:$A$783,$A359,СВЦЭМ!$B$39:$B$789,E$331)+'СЕТ СН'!$F$13</f>
        <v>#VALUE!</v>
      </c>
      <c r="F359" s="36" t="e">
        <f ca="1">SUMIFS(СВЦЭМ!$J$40:$J$783,СВЦЭМ!$A$40:$A$783,$A359,СВЦЭМ!$B$39:$B$789,F$331)+'СЕТ СН'!$F$13</f>
        <v>#VALUE!</v>
      </c>
      <c r="G359" s="36" t="e">
        <f ca="1">SUMIFS(СВЦЭМ!$J$40:$J$783,СВЦЭМ!$A$40:$A$783,$A359,СВЦЭМ!$B$39:$B$789,G$331)+'СЕТ СН'!$F$13</f>
        <v>#VALUE!</v>
      </c>
      <c r="H359" s="36" t="e">
        <f ca="1">SUMIFS(СВЦЭМ!$J$40:$J$783,СВЦЭМ!$A$40:$A$783,$A359,СВЦЭМ!$B$39:$B$789,H$331)+'СЕТ СН'!$F$13</f>
        <v>#VALUE!</v>
      </c>
      <c r="I359" s="36" t="e">
        <f ca="1">SUMIFS(СВЦЭМ!$J$40:$J$783,СВЦЭМ!$A$40:$A$783,$A359,СВЦЭМ!$B$39:$B$789,I$331)+'СЕТ СН'!$F$13</f>
        <v>#VALUE!</v>
      </c>
      <c r="J359" s="36" t="e">
        <f ca="1">SUMIFS(СВЦЭМ!$J$40:$J$783,СВЦЭМ!$A$40:$A$783,$A359,СВЦЭМ!$B$39:$B$789,J$331)+'СЕТ СН'!$F$13</f>
        <v>#VALUE!</v>
      </c>
      <c r="K359" s="36" t="e">
        <f ca="1">SUMIFS(СВЦЭМ!$J$40:$J$783,СВЦЭМ!$A$40:$A$783,$A359,СВЦЭМ!$B$39:$B$789,K$331)+'СЕТ СН'!$F$13</f>
        <v>#VALUE!</v>
      </c>
      <c r="L359" s="36" t="e">
        <f ca="1">SUMIFS(СВЦЭМ!$J$40:$J$783,СВЦЭМ!$A$40:$A$783,$A359,СВЦЭМ!$B$39:$B$789,L$331)+'СЕТ СН'!$F$13</f>
        <v>#VALUE!</v>
      </c>
      <c r="M359" s="36" t="e">
        <f ca="1">SUMIFS(СВЦЭМ!$J$40:$J$783,СВЦЭМ!$A$40:$A$783,$A359,СВЦЭМ!$B$39:$B$789,M$331)+'СЕТ СН'!$F$13</f>
        <v>#VALUE!</v>
      </c>
      <c r="N359" s="36" t="e">
        <f ca="1">SUMIFS(СВЦЭМ!$J$40:$J$783,СВЦЭМ!$A$40:$A$783,$A359,СВЦЭМ!$B$39:$B$789,N$331)+'СЕТ СН'!$F$13</f>
        <v>#VALUE!</v>
      </c>
      <c r="O359" s="36" t="e">
        <f ca="1">SUMIFS(СВЦЭМ!$J$40:$J$783,СВЦЭМ!$A$40:$A$783,$A359,СВЦЭМ!$B$39:$B$789,O$331)+'СЕТ СН'!$F$13</f>
        <v>#VALUE!</v>
      </c>
      <c r="P359" s="36" t="e">
        <f ca="1">SUMIFS(СВЦЭМ!$J$40:$J$783,СВЦЭМ!$A$40:$A$783,$A359,СВЦЭМ!$B$39:$B$789,P$331)+'СЕТ СН'!$F$13</f>
        <v>#VALUE!</v>
      </c>
      <c r="Q359" s="36" t="e">
        <f ca="1">SUMIFS(СВЦЭМ!$J$40:$J$783,СВЦЭМ!$A$40:$A$783,$A359,СВЦЭМ!$B$39:$B$789,Q$331)+'СЕТ СН'!$F$13</f>
        <v>#VALUE!</v>
      </c>
      <c r="R359" s="36" t="e">
        <f ca="1">SUMIFS(СВЦЭМ!$J$40:$J$783,СВЦЭМ!$A$40:$A$783,$A359,СВЦЭМ!$B$39:$B$789,R$331)+'СЕТ СН'!$F$13</f>
        <v>#VALUE!</v>
      </c>
      <c r="S359" s="36" t="e">
        <f ca="1">SUMIFS(СВЦЭМ!$J$40:$J$783,СВЦЭМ!$A$40:$A$783,$A359,СВЦЭМ!$B$39:$B$789,S$331)+'СЕТ СН'!$F$13</f>
        <v>#VALUE!</v>
      </c>
      <c r="T359" s="36" t="e">
        <f ca="1">SUMIFS(СВЦЭМ!$J$40:$J$783,СВЦЭМ!$A$40:$A$783,$A359,СВЦЭМ!$B$39:$B$789,T$331)+'СЕТ СН'!$F$13</f>
        <v>#VALUE!</v>
      </c>
      <c r="U359" s="36" t="e">
        <f ca="1">SUMIFS(СВЦЭМ!$J$40:$J$783,СВЦЭМ!$A$40:$A$783,$A359,СВЦЭМ!$B$39:$B$789,U$331)+'СЕТ СН'!$F$13</f>
        <v>#VALUE!</v>
      </c>
      <c r="V359" s="36" t="e">
        <f ca="1">SUMIFS(СВЦЭМ!$J$40:$J$783,СВЦЭМ!$A$40:$A$783,$A359,СВЦЭМ!$B$39:$B$789,V$331)+'СЕТ СН'!$F$13</f>
        <v>#VALUE!</v>
      </c>
      <c r="W359" s="36" t="e">
        <f ca="1">SUMIFS(СВЦЭМ!$J$40:$J$783,СВЦЭМ!$A$40:$A$783,$A359,СВЦЭМ!$B$39:$B$789,W$331)+'СЕТ СН'!$F$13</f>
        <v>#VALUE!</v>
      </c>
      <c r="X359" s="36" t="e">
        <f ca="1">SUMIFS(СВЦЭМ!$J$40:$J$783,СВЦЭМ!$A$40:$A$783,$A359,СВЦЭМ!$B$39:$B$789,X$331)+'СЕТ СН'!$F$13</f>
        <v>#VALUE!</v>
      </c>
      <c r="Y359" s="36" t="e">
        <f ca="1">SUMIFS(СВЦЭМ!$J$40:$J$783,СВЦЭМ!$A$40:$A$783,$A359,СВЦЭМ!$B$39:$B$789,Y$331)+'СЕТ СН'!$F$13</f>
        <v>#VALUE!</v>
      </c>
    </row>
    <row r="360" spans="1:27" ht="15.75" hidden="1" x14ac:dyDescent="0.2">
      <c r="A360" s="35">
        <f t="shared" si="9"/>
        <v>45655</v>
      </c>
      <c r="B360" s="36" t="e">
        <f ca="1">SUMIFS(СВЦЭМ!$J$40:$J$783,СВЦЭМ!$A$40:$A$783,$A360,СВЦЭМ!$B$39:$B$789,B$331)+'СЕТ СН'!$F$13</f>
        <v>#VALUE!</v>
      </c>
      <c r="C360" s="36" t="e">
        <f ca="1">SUMIFS(СВЦЭМ!$J$40:$J$783,СВЦЭМ!$A$40:$A$783,$A360,СВЦЭМ!$B$39:$B$789,C$331)+'СЕТ СН'!$F$13</f>
        <v>#VALUE!</v>
      </c>
      <c r="D360" s="36" t="e">
        <f ca="1">SUMIFS(СВЦЭМ!$J$40:$J$783,СВЦЭМ!$A$40:$A$783,$A360,СВЦЭМ!$B$39:$B$789,D$331)+'СЕТ СН'!$F$13</f>
        <v>#VALUE!</v>
      </c>
      <c r="E360" s="36" t="e">
        <f ca="1">SUMIFS(СВЦЭМ!$J$40:$J$783,СВЦЭМ!$A$40:$A$783,$A360,СВЦЭМ!$B$39:$B$789,E$331)+'СЕТ СН'!$F$13</f>
        <v>#VALUE!</v>
      </c>
      <c r="F360" s="36" t="e">
        <f ca="1">SUMIFS(СВЦЭМ!$J$40:$J$783,СВЦЭМ!$A$40:$A$783,$A360,СВЦЭМ!$B$39:$B$789,F$331)+'СЕТ СН'!$F$13</f>
        <v>#VALUE!</v>
      </c>
      <c r="G360" s="36" t="e">
        <f ca="1">SUMIFS(СВЦЭМ!$J$40:$J$783,СВЦЭМ!$A$40:$A$783,$A360,СВЦЭМ!$B$39:$B$789,G$331)+'СЕТ СН'!$F$13</f>
        <v>#VALUE!</v>
      </c>
      <c r="H360" s="36" t="e">
        <f ca="1">SUMIFS(СВЦЭМ!$J$40:$J$783,СВЦЭМ!$A$40:$A$783,$A360,СВЦЭМ!$B$39:$B$789,H$331)+'СЕТ СН'!$F$13</f>
        <v>#VALUE!</v>
      </c>
      <c r="I360" s="36" t="e">
        <f ca="1">SUMIFS(СВЦЭМ!$J$40:$J$783,СВЦЭМ!$A$40:$A$783,$A360,СВЦЭМ!$B$39:$B$789,I$331)+'СЕТ СН'!$F$13</f>
        <v>#VALUE!</v>
      </c>
      <c r="J360" s="36" t="e">
        <f ca="1">SUMIFS(СВЦЭМ!$J$40:$J$783,СВЦЭМ!$A$40:$A$783,$A360,СВЦЭМ!$B$39:$B$789,J$331)+'СЕТ СН'!$F$13</f>
        <v>#VALUE!</v>
      </c>
      <c r="K360" s="36" t="e">
        <f ca="1">SUMIFS(СВЦЭМ!$J$40:$J$783,СВЦЭМ!$A$40:$A$783,$A360,СВЦЭМ!$B$39:$B$789,K$331)+'СЕТ СН'!$F$13</f>
        <v>#VALUE!</v>
      </c>
      <c r="L360" s="36" t="e">
        <f ca="1">SUMIFS(СВЦЭМ!$J$40:$J$783,СВЦЭМ!$A$40:$A$783,$A360,СВЦЭМ!$B$39:$B$789,L$331)+'СЕТ СН'!$F$13</f>
        <v>#VALUE!</v>
      </c>
      <c r="M360" s="36" t="e">
        <f ca="1">SUMIFS(СВЦЭМ!$J$40:$J$783,СВЦЭМ!$A$40:$A$783,$A360,СВЦЭМ!$B$39:$B$789,M$331)+'СЕТ СН'!$F$13</f>
        <v>#VALUE!</v>
      </c>
      <c r="N360" s="36" t="e">
        <f ca="1">SUMIFS(СВЦЭМ!$J$40:$J$783,СВЦЭМ!$A$40:$A$783,$A360,СВЦЭМ!$B$39:$B$789,N$331)+'СЕТ СН'!$F$13</f>
        <v>#VALUE!</v>
      </c>
      <c r="O360" s="36" t="e">
        <f ca="1">SUMIFS(СВЦЭМ!$J$40:$J$783,СВЦЭМ!$A$40:$A$783,$A360,СВЦЭМ!$B$39:$B$789,O$331)+'СЕТ СН'!$F$13</f>
        <v>#VALUE!</v>
      </c>
      <c r="P360" s="36" t="e">
        <f ca="1">SUMIFS(СВЦЭМ!$J$40:$J$783,СВЦЭМ!$A$40:$A$783,$A360,СВЦЭМ!$B$39:$B$789,P$331)+'СЕТ СН'!$F$13</f>
        <v>#VALUE!</v>
      </c>
      <c r="Q360" s="36" t="e">
        <f ca="1">SUMIFS(СВЦЭМ!$J$40:$J$783,СВЦЭМ!$A$40:$A$783,$A360,СВЦЭМ!$B$39:$B$789,Q$331)+'СЕТ СН'!$F$13</f>
        <v>#VALUE!</v>
      </c>
      <c r="R360" s="36" t="e">
        <f ca="1">SUMIFS(СВЦЭМ!$J$40:$J$783,СВЦЭМ!$A$40:$A$783,$A360,СВЦЭМ!$B$39:$B$789,R$331)+'СЕТ СН'!$F$13</f>
        <v>#VALUE!</v>
      </c>
      <c r="S360" s="36" t="e">
        <f ca="1">SUMIFS(СВЦЭМ!$J$40:$J$783,СВЦЭМ!$A$40:$A$783,$A360,СВЦЭМ!$B$39:$B$789,S$331)+'СЕТ СН'!$F$13</f>
        <v>#VALUE!</v>
      </c>
      <c r="T360" s="36" t="e">
        <f ca="1">SUMIFS(СВЦЭМ!$J$40:$J$783,СВЦЭМ!$A$40:$A$783,$A360,СВЦЭМ!$B$39:$B$789,T$331)+'СЕТ СН'!$F$13</f>
        <v>#VALUE!</v>
      </c>
      <c r="U360" s="36" t="e">
        <f ca="1">SUMIFS(СВЦЭМ!$J$40:$J$783,СВЦЭМ!$A$40:$A$783,$A360,СВЦЭМ!$B$39:$B$789,U$331)+'СЕТ СН'!$F$13</f>
        <v>#VALUE!</v>
      </c>
      <c r="V360" s="36" t="e">
        <f ca="1">SUMIFS(СВЦЭМ!$J$40:$J$783,СВЦЭМ!$A$40:$A$783,$A360,СВЦЭМ!$B$39:$B$789,V$331)+'СЕТ СН'!$F$13</f>
        <v>#VALUE!</v>
      </c>
      <c r="W360" s="36" t="e">
        <f ca="1">SUMIFS(СВЦЭМ!$J$40:$J$783,СВЦЭМ!$A$40:$A$783,$A360,СВЦЭМ!$B$39:$B$789,W$331)+'СЕТ СН'!$F$13</f>
        <v>#VALUE!</v>
      </c>
      <c r="X360" s="36" t="e">
        <f ca="1">SUMIFS(СВЦЭМ!$J$40:$J$783,СВЦЭМ!$A$40:$A$783,$A360,СВЦЭМ!$B$39:$B$789,X$331)+'СЕТ СН'!$F$13</f>
        <v>#VALUE!</v>
      </c>
      <c r="Y360" s="36" t="e">
        <f ca="1">SUMIFS(СВЦЭМ!$J$40:$J$783,СВЦЭМ!$A$40:$A$783,$A360,СВЦЭМ!$B$39:$B$789,Y$331)+'СЕТ СН'!$F$13</f>
        <v>#VALUE!</v>
      </c>
    </row>
    <row r="361" spans="1:27" ht="15.75" hidden="1" x14ac:dyDescent="0.2">
      <c r="A361" s="35">
        <f t="shared" si="9"/>
        <v>45656</v>
      </c>
      <c r="B361" s="36" t="e">
        <f ca="1">SUMIFS(СВЦЭМ!$J$40:$J$783,СВЦЭМ!$A$40:$A$783,$A361,СВЦЭМ!$B$39:$B$789,B$331)+'СЕТ СН'!$F$13</f>
        <v>#VALUE!</v>
      </c>
      <c r="C361" s="36" t="e">
        <f ca="1">SUMIFS(СВЦЭМ!$J$40:$J$783,СВЦЭМ!$A$40:$A$783,$A361,СВЦЭМ!$B$39:$B$789,C$331)+'СЕТ СН'!$F$13</f>
        <v>#VALUE!</v>
      </c>
      <c r="D361" s="36" t="e">
        <f ca="1">SUMIFS(СВЦЭМ!$J$40:$J$783,СВЦЭМ!$A$40:$A$783,$A361,СВЦЭМ!$B$39:$B$789,D$331)+'СЕТ СН'!$F$13</f>
        <v>#VALUE!</v>
      </c>
      <c r="E361" s="36" t="e">
        <f ca="1">SUMIFS(СВЦЭМ!$J$40:$J$783,СВЦЭМ!$A$40:$A$783,$A361,СВЦЭМ!$B$39:$B$789,E$331)+'СЕТ СН'!$F$13</f>
        <v>#VALUE!</v>
      </c>
      <c r="F361" s="36" t="e">
        <f ca="1">SUMIFS(СВЦЭМ!$J$40:$J$783,СВЦЭМ!$A$40:$A$783,$A361,СВЦЭМ!$B$39:$B$789,F$331)+'СЕТ СН'!$F$13</f>
        <v>#VALUE!</v>
      </c>
      <c r="G361" s="36" t="e">
        <f ca="1">SUMIFS(СВЦЭМ!$J$40:$J$783,СВЦЭМ!$A$40:$A$783,$A361,СВЦЭМ!$B$39:$B$789,G$331)+'СЕТ СН'!$F$13</f>
        <v>#VALUE!</v>
      </c>
      <c r="H361" s="36" t="e">
        <f ca="1">SUMIFS(СВЦЭМ!$J$40:$J$783,СВЦЭМ!$A$40:$A$783,$A361,СВЦЭМ!$B$39:$B$789,H$331)+'СЕТ СН'!$F$13</f>
        <v>#VALUE!</v>
      </c>
      <c r="I361" s="36" t="e">
        <f ca="1">SUMIFS(СВЦЭМ!$J$40:$J$783,СВЦЭМ!$A$40:$A$783,$A361,СВЦЭМ!$B$39:$B$789,I$331)+'СЕТ СН'!$F$13</f>
        <v>#VALUE!</v>
      </c>
      <c r="J361" s="36" t="e">
        <f ca="1">SUMIFS(СВЦЭМ!$J$40:$J$783,СВЦЭМ!$A$40:$A$783,$A361,СВЦЭМ!$B$39:$B$789,J$331)+'СЕТ СН'!$F$13</f>
        <v>#VALUE!</v>
      </c>
      <c r="K361" s="36" t="e">
        <f ca="1">SUMIFS(СВЦЭМ!$J$40:$J$783,СВЦЭМ!$A$40:$A$783,$A361,СВЦЭМ!$B$39:$B$789,K$331)+'СЕТ СН'!$F$13</f>
        <v>#VALUE!</v>
      </c>
      <c r="L361" s="36" t="e">
        <f ca="1">SUMIFS(СВЦЭМ!$J$40:$J$783,СВЦЭМ!$A$40:$A$783,$A361,СВЦЭМ!$B$39:$B$789,L$331)+'СЕТ СН'!$F$13</f>
        <v>#VALUE!</v>
      </c>
      <c r="M361" s="36" t="e">
        <f ca="1">SUMIFS(СВЦЭМ!$J$40:$J$783,СВЦЭМ!$A$40:$A$783,$A361,СВЦЭМ!$B$39:$B$789,M$331)+'СЕТ СН'!$F$13</f>
        <v>#VALUE!</v>
      </c>
      <c r="N361" s="36" t="e">
        <f ca="1">SUMIFS(СВЦЭМ!$J$40:$J$783,СВЦЭМ!$A$40:$A$783,$A361,СВЦЭМ!$B$39:$B$789,N$331)+'СЕТ СН'!$F$13</f>
        <v>#VALUE!</v>
      </c>
      <c r="O361" s="36" t="e">
        <f ca="1">SUMIFS(СВЦЭМ!$J$40:$J$783,СВЦЭМ!$A$40:$A$783,$A361,СВЦЭМ!$B$39:$B$789,O$331)+'СЕТ СН'!$F$13</f>
        <v>#VALUE!</v>
      </c>
      <c r="P361" s="36" t="e">
        <f ca="1">SUMIFS(СВЦЭМ!$J$40:$J$783,СВЦЭМ!$A$40:$A$783,$A361,СВЦЭМ!$B$39:$B$789,P$331)+'СЕТ СН'!$F$13</f>
        <v>#VALUE!</v>
      </c>
      <c r="Q361" s="36" t="e">
        <f ca="1">SUMIFS(СВЦЭМ!$J$40:$J$783,СВЦЭМ!$A$40:$A$783,$A361,СВЦЭМ!$B$39:$B$789,Q$331)+'СЕТ СН'!$F$13</f>
        <v>#VALUE!</v>
      </c>
      <c r="R361" s="36" t="e">
        <f ca="1">SUMIFS(СВЦЭМ!$J$40:$J$783,СВЦЭМ!$A$40:$A$783,$A361,СВЦЭМ!$B$39:$B$789,R$331)+'СЕТ СН'!$F$13</f>
        <v>#VALUE!</v>
      </c>
      <c r="S361" s="36" t="e">
        <f ca="1">SUMIFS(СВЦЭМ!$J$40:$J$783,СВЦЭМ!$A$40:$A$783,$A361,СВЦЭМ!$B$39:$B$789,S$331)+'СЕТ СН'!$F$13</f>
        <v>#VALUE!</v>
      </c>
      <c r="T361" s="36" t="e">
        <f ca="1">SUMIFS(СВЦЭМ!$J$40:$J$783,СВЦЭМ!$A$40:$A$783,$A361,СВЦЭМ!$B$39:$B$789,T$331)+'СЕТ СН'!$F$13</f>
        <v>#VALUE!</v>
      </c>
      <c r="U361" s="36" t="e">
        <f ca="1">SUMIFS(СВЦЭМ!$J$40:$J$783,СВЦЭМ!$A$40:$A$783,$A361,СВЦЭМ!$B$39:$B$789,U$331)+'СЕТ СН'!$F$13</f>
        <v>#VALUE!</v>
      </c>
      <c r="V361" s="36" t="e">
        <f ca="1">SUMIFS(СВЦЭМ!$J$40:$J$783,СВЦЭМ!$A$40:$A$783,$A361,СВЦЭМ!$B$39:$B$789,V$331)+'СЕТ СН'!$F$13</f>
        <v>#VALUE!</v>
      </c>
      <c r="W361" s="36" t="e">
        <f ca="1">SUMIFS(СВЦЭМ!$J$40:$J$783,СВЦЭМ!$A$40:$A$783,$A361,СВЦЭМ!$B$39:$B$789,W$331)+'СЕТ СН'!$F$13</f>
        <v>#VALUE!</v>
      </c>
      <c r="X361" s="36" t="e">
        <f ca="1">SUMIFS(СВЦЭМ!$J$40:$J$783,СВЦЭМ!$A$40:$A$783,$A361,СВЦЭМ!$B$39:$B$789,X$331)+'СЕТ СН'!$F$13</f>
        <v>#VALUE!</v>
      </c>
      <c r="Y361" s="36" t="e">
        <f ca="1">SUMIFS(СВЦЭМ!$J$40:$J$783,СВЦЭМ!$A$40:$A$783,$A361,СВЦЭМ!$B$39:$B$789,Y$331)+'СЕТ СН'!$F$13</f>
        <v>#VALUE!</v>
      </c>
    </row>
    <row r="362" spans="1:27" ht="15.75" hidden="1" x14ac:dyDescent="0.2">
      <c r="A362" s="35">
        <f t="shared" si="9"/>
        <v>45657</v>
      </c>
      <c r="B362" s="36" t="e">
        <f ca="1">SUMIFS(СВЦЭМ!$J$40:$J$783,СВЦЭМ!$A$40:$A$783,$A362,СВЦЭМ!$B$39:$B$789,B$331)+'СЕТ СН'!$F$13</f>
        <v>#VALUE!</v>
      </c>
      <c r="C362" s="36" t="e">
        <f ca="1">SUMIFS(СВЦЭМ!$J$40:$J$783,СВЦЭМ!$A$40:$A$783,$A362,СВЦЭМ!$B$39:$B$789,C$331)+'СЕТ СН'!$F$13</f>
        <v>#VALUE!</v>
      </c>
      <c r="D362" s="36" t="e">
        <f ca="1">SUMIFS(СВЦЭМ!$J$40:$J$783,СВЦЭМ!$A$40:$A$783,$A362,СВЦЭМ!$B$39:$B$789,D$331)+'СЕТ СН'!$F$13</f>
        <v>#VALUE!</v>
      </c>
      <c r="E362" s="36" t="e">
        <f ca="1">SUMIFS(СВЦЭМ!$J$40:$J$783,СВЦЭМ!$A$40:$A$783,$A362,СВЦЭМ!$B$39:$B$789,E$331)+'СЕТ СН'!$F$13</f>
        <v>#VALUE!</v>
      </c>
      <c r="F362" s="36" t="e">
        <f ca="1">SUMIFS(СВЦЭМ!$J$40:$J$783,СВЦЭМ!$A$40:$A$783,$A362,СВЦЭМ!$B$39:$B$789,F$331)+'СЕТ СН'!$F$13</f>
        <v>#VALUE!</v>
      </c>
      <c r="G362" s="36" t="e">
        <f ca="1">SUMIFS(СВЦЭМ!$J$40:$J$783,СВЦЭМ!$A$40:$A$783,$A362,СВЦЭМ!$B$39:$B$789,G$331)+'СЕТ СН'!$F$13</f>
        <v>#VALUE!</v>
      </c>
      <c r="H362" s="36" t="e">
        <f ca="1">SUMIFS(СВЦЭМ!$J$40:$J$783,СВЦЭМ!$A$40:$A$783,$A362,СВЦЭМ!$B$39:$B$789,H$331)+'СЕТ СН'!$F$13</f>
        <v>#VALUE!</v>
      </c>
      <c r="I362" s="36" t="e">
        <f ca="1">SUMIFS(СВЦЭМ!$J$40:$J$783,СВЦЭМ!$A$40:$A$783,$A362,СВЦЭМ!$B$39:$B$789,I$331)+'СЕТ СН'!$F$13</f>
        <v>#VALUE!</v>
      </c>
      <c r="J362" s="36" t="e">
        <f ca="1">SUMIFS(СВЦЭМ!$J$40:$J$783,СВЦЭМ!$A$40:$A$783,$A362,СВЦЭМ!$B$39:$B$789,J$331)+'СЕТ СН'!$F$13</f>
        <v>#VALUE!</v>
      </c>
      <c r="K362" s="36" t="e">
        <f ca="1">SUMIFS(СВЦЭМ!$J$40:$J$783,СВЦЭМ!$A$40:$A$783,$A362,СВЦЭМ!$B$39:$B$789,K$331)+'СЕТ СН'!$F$13</f>
        <v>#VALUE!</v>
      </c>
      <c r="L362" s="36" t="e">
        <f ca="1">SUMIFS(СВЦЭМ!$J$40:$J$783,СВЦЭМ!$A$40:$A$783,$A362,СВЦЭМ!$B$39:$B$789,L$331)+'СЕТ СН'!$F$13</f>
        <v>#VALUE!</v>
      </c>
      <c r="M362" s="36" t="e">
        <f ca="1">SUMIFS(СВЦЭМ!$J$40:$J$783,СВЦЭМ!$A$40:$A$783,$A362,СВЦЭМ!$B$39:$B$789,M$331)+'СЕТ СН'!$F$13</f>
        <v>#VALUE!</v>
      </c>
      <c r="N362" s="36" t="e">
        <f ca="1">SUMIFS(СВЦЭМ!$J$40:$J$783,СВЦЭМ!$A$40:$A$783,$A362,СВЦЭМ!$B$39:$B$789,N$331)+'СЕТ СН'!$F$13</f>
        <v>#VALUE!</v>
      </c>
      <c r="O362" s="36" t="e">
        <f ca="1">SUMIFS(СВЦЭМ!$J$40:$J$783,СВЦЭМ!$A$40:$A$783,$A362,СВЦЭМ!$B$39:$B$789,O$331)+'СЕТ СН'!$F$13</f>
        <v>#VALUE!</v>
      </c>
      <c r="P362" s="36" t="e">
        <f ca="1">SUMIFS(СВЦЭМ!$J$40:$J$783,СВЦЭМ!$A$40:$A$783,$A362,СВЦЭМ!$B$39:$B$789,P$331)+'СЕТ СН'!$F$13</f>
        <v>#VALUE!</v>
      </c>
      <c r="Q362" s="36" t="e">
        <f ca="1">SUMIFS(СВЦЭМ!$J$40:$J$783,СВЦЭМ!$A$40:$A$783,$A362,СВЦЭМ!$B$39:$B$789,Q$331)+'СЕТ СН'!$F$13</f>
        <v>#VALUE!</v>
      </c>
      <c r="R362" s="36" t="e">
        <f ca="1">SUMIFS(СВЦЭМ!$J$40:$J$783,СВЦЭМ!$A$40:$A$783,$A362,СВЦЭМ!$B$39:$B$789,R$331)+'СЕТ СН'!$F$13</f>
        <v>#VALUE!</v>
      </c>
      <c r="S362" s="36" t="e">
        <f ca="1">SUMIFS(СВЦЭМ!$J$40:$J$783,СВЦЭМ!$A$40:$A$783,$A362,СВЦЭМ!$B$39:$B$789,S$331)+'СЕТ СН'!$F$13</f>
        <v>#VALUE!</v>
      </c>
      <c r="T362" s="36" t="e">
        <f ca="1">SUMIFS(СВЦЭМ!$J$40:$J$783,СВЦЭМ!$A$40:$A$783,$A362,СВЦЭМ!$B$39:$B$789,T$331)+'СЕТ СН'!$F$13</f>
        <v>#VALUE!</v>
      </c>
      <c r="U362" s="36" t="e">
        <f ca="1">SUMIFS(СВЦЭМ!$J$40:$J$783,СВЦЭМ!$A$40:$A$783,$A362,СВЦЭМ!$B$39:$B$789,U$331)+'СЕТ СН'!$F$13</f>
        <v>#VALUE!</v>
      </c>
      <c r="V362" s="36" t="e">
        <f ca="1">SUMIFS(СВЦЭМ!$J$40:$J$783,СВЦЭМ!$A$40:$A$783,$A362,СВЦЭМ!$B$39:$B$789,V$331)+'СЕТ СН'!$F$13</f>
        <v>#VALUE!</v>
      </c>
      <c r="W362" s="36" t="e">
        <f ca="1">SUMIFS(СВЦЭМ!$J$40:$J$783,СВЦЭМ!$A$40:$A$783,$A362,СВЦЭМ!$B$39:$B$789,W$331)+'СЕТ СН'!$F$13</f>
        <v>#VALUE!</v>
      </c>
      <c r="X362" s="36" t="e">
        <f ca="1">SUMIFS(СВЦЭМ!$J$40:$J$783,СВЦЭМ!$A$40:$A$783,$A362,СВЦЭМ!$B$39:$B$789,X$331)+'СЕТ СН'!$F$13</f>
        <v>#VALUE!</v>
      </c>
      <c r="Y362" s="36" t="e">
        <f ca="1">SUMIFS(СВЦЭМ!$J$40:$J$783,СВЦЭМ!$A$40:$A$783,$A362,СВЦЭМ!$B$39:$B$789,Y$331)+'СЕТ СН'!$F$13</f>
        <v>#VALUE!</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01.12.2024</v>
      </c>
      <c r="B367" s="36" t="e">
        <f ca="1">SUMIFS(СВЦЭМ!$K$40:$K$783,СВЦЭМ!$A$40:$A$783,$A367,СВЦЭМ!$B$39:$B$789,B$366)+'СЕТ СН'!$F$13</f>
        <v>#VALUE!</v>
      </c>
      <c r="C367" s="36" t="e">
        <f ca="1">SUMIFS(СВЦЭМ!$K$40:$K$783,СВЦЭМ!$A$40:$A$783,$A367,СВЦЭМ!$B$39:$B$789,C$366)+'СЕТ СН'!$F$13</f>
        <v>#VALUE!</v>
      </c>
      <c r="D367" s="36" t="e">
        <f ca="1">SUMIFS(СВЦЭМ!$K$40:$K$783,СВЦЭМ!$A$40:$A$783,$A367,СВЦЭМ!$B$39:$B$789,D$366)+'СЕТ СН'!$F$13</f>
        <v>#VALUE!</v>
      </c>
      <c r="E367" s="36" t="e">
        <f ca="1">SUMIFS(СВЦЭМ!$K$40:$K$783,СВЦЭМ!$A$40:$A$783,$A367,СВЦЭМ!$B$39:$B$789,E$366)+'СЕТ СН'!$F$13</f>
        <v>#VALUE!</v>
      </c>
      <c r="F367" s="36" t="e">
        <f ca="1">SUMIFS(СВЦЭМ!$K$40:$K$783,СВЦЭМ!$A$40:$A$783,$A367,СВЦЭМ!$B$39:$B$789,F$366)+'СЕТ СН'!$F$13</f>
        <v>#VALUE!</v>
      </c>
      <c r="G367" s="36" t="e">
        <f ca="1">SUMIFS(СВЦЭМ!$K$40:$K$783,СВЦЭМ!$A$40:$A$783,$A367,СВЦЭМ!$B$39:$B$789,G$366)+'СЕТ СН'!$F$13</f>
        <v>#VALUE!</v>
      </c>
      <c r="H367" s="36" t="e">
        <f ca="1">SUMIFS(СВЦЭМ!$K$40:$K$783,СВЦЭМ!$A$40:$A$783,$A367,СВЦЭМ!$B$39:$B$789,H$366)+'СЕТ СН'!$F$13</f>
        <v>#VALUE!</v>
      </c>
      <c r="I367" s="36" t="e">
        <f ca="1">SUMIFS(СВЦЭМ!$K$40:$K$783,СВЦЭМ!$A$40:$A$783,$A367,СВЦЭМ!$B$39:$B$789,I$366)+'СЕТ СН'!$F$13</f>
        <v>#VALUE!</v>
      </c>
      <c r="J367" s="36" t="e">
        <f ca="1">SUMIFS(СВЦЭМ!$K$40:$K$783,СВЦЭМ!$A$40:$A$783,$A367,СВЦЭМ!$B$39:$B$789,J$366)+'СЕТ СН'!$F$13</f>
        <v>#VALUE!</v>
      </c>
      <c r="K367" s="36" t="e">
        <f ca="1">SUMIFS(СВЦЭМ!$K$40:$K$783,СВЦЭМ!$A$40:$A$783,$A367,СВЦЭМ!$B$39:$B$789,K$366)+'СЕТ СН'!$F$13</f>
        <v>#VALUE!</v>
      </c>
      <c r="L367" s="36" t="e">
        <f ca="1">SUMIFS(СВЦЭМ!$K$40:$K$783,СВЦЭМ!$A$40:$A$783,$A367,СВЦЭМ!$B$39:$B$789,L$366)+'СЕТ СН'!$F$13</f>
        <v>#VALUE!</v>
      </c>
      <c r="M367" s="36" t="e">
        <f ca="1">SUMIFS(СВЦЭМ!$K$40:$K$783,СВЦЭМ!$A$40:$A$783,$A367,СВЦЭМ!$B$39:$B$789,M$366)+'СЕТ СН'!$F$13</f>
        <v>#VALUE!</v>
      </c>
      <c r="N367" s="36" t="e">
        <f ca="1">SUMIFS(СВЦЭМ!$K$40:$K$783,СВЦЭМ!$A$40:$A$783,$A367,СВЦЭМ!$B$39:$B$789,N$366)+'СЕТ СН'!$F$13</f>
        <v>#VALUE!</v>
      </c>
      <c r="O367" s="36" t="e">
        <f ca="1">SUMIFS(СВЦЭМ!$K$40:$K$783,СВЦЭМ!$A$40:$A$783,$A367,СВЦЭМ!$B$39:$B$789,O$366)+'СЕТ СН'!$F$13</f>
        <v>#VALUE!</v>
      </c>
      <c r="P367" s="36" t="e">
        <f ca="1">SUMIFS(СВЦЭМ!$K$40:$K$783,СВЦЭМ!$A$40:$A$783,$A367,СВЦЭМ!$B$39:$B$789,P$366)+'СЕТ СН'!$F$13</f>
        <v>#VALUE!</v>
      </c>
      <c r="Q367" s="36" t="e">
        <f ca="1">SUMIFS(СВЦЭМ!$K$40:$K$783,СВЦЭМ!$A$40:$A$783,$A367,СВЦЭМ!$B$39:$B$789,Q$366)+'СЕТ СН'!$F$13</f>
        <v>#VALUE!</v>
      </c>
      <c r="R367" s="36" t="e">
        <f ca="1">SUMIFS(СВЦЭМ!$K$40:$K$783,СВЦЭМ!$A$40:$A$783,$A367,СВЦЭМ!$B$39:$B$789,R$366)+'СЕТ СН'!$F$13</f>
        <v>#VALUE!</v>
      </c>
      <c r="S367" s="36" t="e">
        <f ca="1">SUMIFS(СВЦЭМ!$K$40:$K$783,СВЦЭМ!$A$40:$A$783,$A367,СВЦЭМ!$B$39:$B$789,S$366)+'СЕТ СН'!$F$13</f>
        <v>#VALUE!</v>
      </c>
      <c r="T367" s="36" t="e">
        <f ca="1">SUMIFS(СВЦЭМ!$K$40:$K$783,СВЦЭМ!$A$40:$A$783,$A367,СВЦЭМ!$B$39:$B$789,T$366)+'СЕТ СН'!$F$13</f>
        <v>#VALUE!</v>
      </c>
      <c r="U367" s="36" t="e">
        <f ca="1">SUMIFS(СВЦЭМ!$K$40:$K$783,СВЦЭМ!$A$40:$A$783,$A367,СВЦЭМ!$B$39:$B$789,U$366)+'СЕТ СН'!$F$13</f>
        <v>#VALUE!</v>
      </c>
      <c r="V367" s="36" t="e">
        <f ca="1">SUMIFS(СВЦЭМ!$K$40:$K$783,СВЦЭМ!$A$40:$A$783,$A367,СВЦЭМ!$B$39:$B$789,V$366)+'СЕТ СН'!$F$13</f>
        <v>#VALUE!</v>
      </c>
      <c r="W367" s="36" t="e">
        <f ca="1">SUMIFS(СВЦЭМ!$K$40:$K$783,СВЦЭМ!$A$40:$A$783,$A367,СВЦЭМ!$B$39:$B$789,W$366)+'СЕТ СН'!$F$13</f>
        <v>#VALUE!</v>
      </c>
      <c r="X367" s="36" t="e">
        <f ca="1">SUMIFS(СВЦЭМ!$K$40:$K$783,СВЦЭМ!$A$40:$A$783,$A367,СВЦЭМ!$B$39:$B$789,X$366)+'СЕТ СН'!$F$13</f>
        <v>#VALUE!</v>
      </c>
      <c r="Y367" s="36" t="e">
        <f ca="1">SUMIFS(СВЦЭМ!$K$40:$K$783,СВЦЭМ!$A$40:$A$783,$A367,СВЦЭМ!$B$39:$B$789,Y$366)+'СЕТ СН'!$F$13</f>
        <v>#VALUE!</v>
      </c>
      <c r="AA367" s="45"/>
    </row>
    <row r="368" spans="1:27" ht="15.75" hidden="1" x14ac:dyDescent="0.2">
      <c r="A368" s="35">
        <f>A367+1</f>
        <v>45628</v>
      </c>
      <c r="B368" s="36" t="e">
        <f ca="1">SUMIFS(СВЦЭМ!$K$40:$K$783,СВЦЭМ!$A$40:$A$783,$A368,СВЦЭМ!$B$39:$B$789,B$366)+'СЕТ СН'!$F$13</f>
        <v>#VALUE!</v>
      </c>
      <c r="C368" s="36" t="e">
        <f ca="1">SUMIFS(СВЦЭМ!$K$40:$K$783,СВЦЭМ!$A$40:$A$783,$A368,СВЦЭМ!$B$39:$B$789,C$366)+'СЕТ СН'!$F$13</f>
        <v>#VALUE!</v>
      </c>
      <c r="D368" s="36" t="e">
        <f ca="1">SUMIFS(СВЦЭМ!$K$40:$K$783,СВЦЭМ!$A$40:$A$783,$A368,СВЦЭМ!$B$39:$B$789,D$366)+'СЕТ СН'!$F$13</f>
        <v>#VALUE!</v>
      </c>
      <c r="E368" s="36" t="e">
        <f ca="1">SUMIFS(СВЦЭМ!$K$40:$K$783,СВЦЭМ!$A$40:$A$783,$A368,СВЦЭМ!$B$39:$B$789,E$366)+'СЕТ СН'!$F$13</f>
        <v>#VALUE!</v>
      </c>
      <c r="F368" s="36" t="e">
        <f ca="1">SUMIFS(СВЦЭМ!$K$40:$K$783,СВЦЭМ!$A$40:$A$783,$A368,СВЦЭМ!$B$39:$B$789,F$366)+'СЕТ СН'!$F$13</f>
        <v>#VALUE!</v>
      </c>
      <c r="G368" s="36" t="e">
        <f ca="1">SUMIFS(СВЦЭМ!$K$40:$K$783,СВЦЭМ!$A$40:$A$783,$A368,СВЦЭМ!$B$39:$B$789,G$366)+'СЕТ СН'!$F$13</f>
        <v>#VALUE!</v>
      </c>
      <c r="H368" s="36" t="e">
        <f ca="1">SUMIFS(СВЦЭМ!$K$40:$K$783,СВЦЭМ!$A$40:$A$783,$A368,СВЦЭМ!$B$39:$B$789,H$366)+'СЕТ СН'!$F$13</f>
        <v>#VALUE!</v>
      </c>
      <c r="I368" s="36" t="e">
        <f ca="1">SUMIFS(СВЦЭМ!$K$40:$K$783,СВЦЭМ!$A$40:$A$783,$A368,СВЦЭМ!$B$39:$B$789,I$366)+'СЕТ СН'!$F$13</f>
        <v>#VALUE!</v>
      </c>
      <c r="J368" s="36" t="e">
        <f ca="1">SUMIFS(СВЦЭМ!$K$40:$K$783,СВЦЭМ!$A$40:$A$783,$A368,СВЦЭМ!$B$39:$B$789,J$366)+'СЕТ СН'!$F$13</f>
        <v>#VALUE!</v>
      </c>
      <c r="K368" s="36" t="e">
        <f ca="1">SUMIFS(СВЦЭМ!$K$40:$K$783,СВЦЭМ!$A$40:$A$783,$A368,СВЦЭМ!$B$39:$B$789,K$366)+'СЕТ СН'!$F$13</f>
        <v>#VALUE!</v>
      </c>
      <c r="L368" s="36" t="e">
        <f ca="1">SUMIFS(СВЦЭМ!$K$40:$K$783,СВЦЭМ!$A$40:$A$783,$A368,СВЦЭМ!$B$39:$B$789,L$366)+'СЕТ СН'!$F$13</f>
        <v>#VALUE!</v>
      </c>
      <c r="M368" s="36" t="e">
        <f ca="1">SUMIFS(СВЦЭМ!$K$40:$K$783,СВЦЭМ!$A$40:$A$783,$A368,СВЦЭМ!$B$39:$B$789,M$366)+'СЕТ СН'!$F$13</f>
        <v>#VALUE!</v>
      </c>
      <c r="N368" s="36" t="e">
        <f ca="1">SUMIFS(СВЦЭМ!$K$40:$K$783,СВЦЭМ!$A$40:$A$783,$A368,СВЦЭМ!$B$39:$B$789,N$366)+'СЕТ СН'!$F$13</f>
        <v>#VALUE!</v>
      </c>
      <c r="O368" s="36" t="e">
        <f ca="1">SUMIFS(СВЦЭМ!$K$40:$K$783,СВЦЭМ!$A$40:$A$783,$A368,СВЦЭМ!$B$39:$B$789,O$366)+'СЕТ СН'!$F$13</f>
        <v>#VALUE!</v>
      </c>
      <c r="P368" s="36" t="e">
        <f ca="1">SUMIFS(СВЦЭМ!$K$40:$K$783,СВЦЭМ!$A$40:$A$783,$A368,СВЦЭМ!$B$39:$B$789,P$366)+'СЕТ СН'!$F$13</f>
        <v>#VALUE!</v>
      </c>
      <c r="Q368" s="36" t="e">
        <f ca="1">SUMIFS(СВЦЭМ!$K$40:$K$783,СВЦЭМ!$A$40:$A$783,$A368,СВЦЭМ!$B$39:$B$789,Q$366)+'СЕТ СН'!$F$13</f>
        <v>#VALUE!</v>
      </c>
      <c r="R368" s="36" t="e">
        <f ca="1">SUMIFS(СВЦЭМ!$K$40:$K$783,СВЦЭМ!$A$40:$A$783,$A368,СВЦЭМ!$B$39:$B$789,R$366)+'СЕТ СН'!$F$13</f>
        <v>#VALUE!</v>
      </c>
      <c r="S368" s="36" t="e">
        <f ca="1">SUMIFS(СВЦЭМ!$K$40:$K$783,СВЦЭМ!$A$40:$A$783,$A368,СВЦЭМ!$B$39:$B$789,S$366)+'СЕТ СН'!$F$13</f>
        <v>#VALUE!</v>
      </c>
      <c r="T368" s="36" t="e">
        <f ca="1">SUMIFS(СВЦЭМ!$K$40:$K$783,СВЦЭМ!$A$40:$A$783,$A368,СВЦЭМ!$B$39:$B$789,T$366)+'СЕТ СН'!$F$13</f>
        <v>#VALUE!</v>
      </c>
      <c r="U368" s="36" t="e">
        <f ca="1">SUMIFS(СВЦЭМ!$K$40:$K$783,СВЦЭМ!$A$40:$A$783,$A368,СВЦЭМ!$B$39:$B$789,U$366)+'СЕТ СН'!$F$13</f>
        <v>#VALUE!</v>
      </c>
      <c r="V368" s="36" t="e">
        <f ca="1">SUMIFS(СВЦЭМ!$K$40:$K$783,СВЦЭМ!$A$40:$A$783,$A368,СВЦЭМ!$B$39:$B$789,V$366)+'СЕТ СН'!$F$13</f>
        <v>#VALUE!</v>
      </c>
      <c r="W368" s="36" t="e">
        <f ca="1">SUMIFS(СВЦЭМ!$K$40:$K$783,СВЦЭМ!$A$40:$A$783,$A368,СВЦЭМ!$B$39:$B$789,W$366)+'СЕТ СН'!$F$13</f>
        <v>#VALUE!</v>
      </c>
      <c r="X368" s="36" t="e">
        <f ca="1">SUMIFS(СВЦЭМ!$K$40:$K$783,СВЦЭМ!$A$40:$A$783,$A368,СВЦЭМ!$B$39:$B$789,X$366)+'СЕТ СН'!$F$13</f>
        <v>#VALUE!</v>
      </c>
      <c r="Y368" s="36" t="e">
        <f ca="1">SUMIFS(СВЦЭМ!$K$40:$K$783,СВЦЭМ!$A$40:$A$783,$A368,СВЦЭМ!$B$39:$B$789,Y$366)+'СЕТ СН'!$F$13</f>
        <v>#VALUE!</v>
      </c>
    </row>
    <row r="369" spans="1:25" ht="15.75" hidden="1" x14ac:dyDescent="0.2">
      <c r="A369" s="35">
        <f t="shared" ref="A369:A397" si="10">A368+1</f>
        <v>45629</v>
      </c>
      <c r="B369" s="36" t="e">
        <f ca="1">SUMIFS(СВЦЭМ!$K$40:$K$783,СВЦЭМ!$A$40:$A$783,$A369,СВЦЭМ!$B$39:$B$789,B$366)+'СЕТ СН'!$F$13</f>
        <v>#VALUE!</v>
      </c>
      <c r="C369" s="36" t="e">
        <f ca="1">SUMIFS(СВЦЭМ!$K$40:$K$783,СВЦЭМ!$A$40:$A$783,$A369,СВЦЭМ!$B$39:$B$789,C$366)+'СЕТ СН'!$F$13</f>
        <v>#VALUE!</v>
      </c>
      <c r="D369" s="36" t="e">
        <f ca="1">SUMIFS(СВЦЭМ!$K$40:$K$783,СВЦЭМ!$A$40:$A$783,$A369,СВЦЭМ!$B$39:$B$789,D$366)+'СЕТ СН'!$F$13</f>
        <v>#VALUE!</v>
      </c>
      <c r="E369" s="36" t="e">
        <f ca="1">SUMIFS(СВЦЭМ!$K$40:$K$783,СВЦЭМ!$A$40:$A$783,$A369,СВЦЭМ!$B$39:$B$789,E$366)+'СЕТ СН'!$F$13</f>
        <v>#VALUE!</v>
      </c>
      <c r="F369" s="36" t="e">
        <f ca="1">SUMIFS(СВЦЭМ!$K$40:$K$783,СВЦЭМ!$A$40:$A$783,$A369,СВЦЭМ!$B$39:$B$789,F$366)+'СЕТ СН'!$F$13</f>
        <v>#VALUE!</v>
      </c>
      <c r="G369" s="36" t="e">
        <f ca="1">SUMIFS(СВЦЭМ!$K$40:$K$783,СВЦЭМ!$A$40:$A$783,$A369,СВЦЭМ!$B$39:$B$789,G$366)+'СЕТ СН'!$F$13</f>
        <v>#VALUE!</v>
      </c>
      <c r="H369" s="36" t="e">
        <f ca="1">SUMIFS(СВЦЭМ!$K$40:$K$783,СВЦЭМ!$A$40:$A$783,$A369,СВЦЭМ!$B$39:$B$789,H$366)+'СЕТ СН'!$F$13</f>
        <v>#VALUE!</v>
      </c>
      <c r="I369" s="36" t="e">
        <f ca="1">SUMIFS(СВЦЭМ!$K$40:$K$783,СВЦЭМ!$A$40:$A$783,$A369,СВЦЭМ!$B$39:$B$789,I$366)+'СЕТ СН'!$F$13</f>
        <v>#VALUE!</v>
      </c>
      <c r="J369" s="36" t="e">
        <f ca="1">SUMIFS(СВЦЭМ!$K$40:$K$783,СВЦЭМ!$A$40:$A$783,$A369,СВЦЭМ!$B$39:$B$789,J$366)+'СЕТ СН'!$F$13</f>
        <v>#VALUE!</v>
      </c>
      <c r="K369" s="36" t="e">
        <f ca="1">SUMIFS(СВЦЭМ!$K$40:$K$783,СВЦЭМ!$A$40:$A$783,$A369,СВЦЭМ!$B$39:$B$789,K$366)+'СЕТ СН'!$F$13</f>
        <v>#VALUE!</v>
      </c>
      <c r="L369" s="36" t="e">
        <f ca="1">SUMIFS(СВЦЭМ!$K$40:$K$783,СВЦЭМ!$A$40:$A$783,$A369,СВЦЭМ!$B$39:$B$789,L$366)+'СЕТ СН'!$F$13</f>
        <v>#VALUE!</v>
      </c>
      <c r="M369" s="36" t="e">
        <f ca="1">SUMIFS(СВЦЭМ!$K$40:$K$783,СВЦЭМ!$A$40:$A$783,$A369,СВЦЭМ!$B$39:$B$789,M$366)+'СЕТ СН'!$F$13</f>
        <v>#VALUE!</v>
      </c>
      <c r="N369" s="36" t="e">
        <f ca="1">SUMIFS(СВЦЭМ!$K$40:$K$783,СВЦЭМ!$A$40:$A$783,$A369,СВЦЭМ!$B$39:$B$789,N$366)+'СЕТ СН'!$F$13</f>
        <v>#VALUE!</v>
      </c>
      <c r="O369" s="36" t="e">
        <f ca="1">SUMIFS(СВЦЭМ!$K$40:$K$783,СВЦЭМ!$A$40:$A$783,$A369,СВЦЭМ!$B$39:$B$789,O$366)+'СЕТ СН'!$F$13</f>
        <v>#VALUE!</v>
      </c>
      <c r="P369" s="36" t="e">
        <f ca="1">SUMIFS(СВЦЭМ!$K$40:$K$783,СВЦЭМ!$A$40:$A$783,$A369,СВЦЭМ!$B$39:$B$789,P$366)+'СЕТ СН'!$F$13</f>
        <v>#VALUE!</v>
      </c>
      <c r="Q369" s="36" t="e">
        <f ca="1">SUMIFS(СВЦЭМ!$K$40:$K$783,СВЦЭМ!$A$40:$A$783,$A369,СВЦЭМ!$B$39:$B$789,Q$366)+'СЕТ СН'!$F$13</f>
        <v>#VALUE!</v>
      </c>
      <c r="R369" s="36" t="e">
        <f ca="1">SUMIFS(СВЦЭМ!$K$40:$K$783,СВЦЭМ!$A$40:$A$783,$A369,СВЦЭМ!$B$39:$B$789,R$366)+'СЕТ СН'!$F$13</f>
        <v>#VALUE!</v>
      </c>
      <c r="S369" s="36" t="e">
        <f ca="1">SUMIFS(СВЦЭМ!$K$40:$K$783,СВЦЭМ!$A$40:$A$783,$A369,СВЦЭМ!$B$39:$B$789,S$366)+'СЕТ СН'!$F$13</f>
        <v>#VALUE!</v>
      </c>
      <c r="T369" s="36" t="e">
        <f ca="1">SUMIFS(СВЦЭМ!$K$40:$K$783,СВЦЭМ!$A$40:$A$783,$A369,СВЦЭМ!$B$39:$B$789,T$366)+'СЕТ СН'!$F$13</f>
        <v>#VALUE!</v>
      </c>
      <c r="U369" s="36" t="e">
        <f ca="1">SUMIFS(СВЦЭМ!$K$40:$K$783,СВЦЭМ!$A$40:$A$783,$A369,СВЦЭМ!$B$39:$B$789,U$366)+'СЕТ СН'!$F$13</f>
        <v>#VALUE!</v>
      </c>
      <c r="V369" s="36" t="e">
        <f ca="1">SUMIFS(СВЦЭМ!$K$40:$K$783,СВЦЭМ!$A$40:$A$783,$A369,СВЦЭМ!$B$39:$B$789,V$366)+'СЕТ СН'!$F$13</f>
        <v>#VALUE!</v>
      </c>
      <c r="W369" s="36" t="e">
        <f ca="1">SUMIFS(СВЦЭМ!$K$40:$K$783,СВЦЭМ!$A$40:$A$783,$A369,СВЦЭМ!$B$39:$B$789,W$366)+'СЕТ СН'!$F$13</f>
        <v>#VALUE!</v>
      </c>
      <c r="X369" s="36" t="e">
        <f ca="1">SUMIFS(СВЦЭМ!$K$40:$K$783,СВЦЭМ!$A$40:$A$783,$A369,СВЦЭМ!$B$39:$B$789,X$366)+'СЕТ СН'!$F$13</f>
        <v>#VALUE!</v>
      </c>
      <c r="Y369" s="36" t="e">
        <f ca="1">SUMIFS(СВЦЭМ!$K$40:$K$783,СВЦЭМ!$A$40:$A$783,$A369,СВЦЭМ!$B$39:$B$789,Y$366)+'СЕТ СН'!$F$13</f>
        <v>#VALUE!</v>
      </c>
    </row>
    <row r="370" spans="1:25" ht="15.75" hidden="1" x14ac:dyDescent="0.2">
      <c r="A370" s="35">
        <f t="shared" si="10"/>
        <v>45630</v>
      </c>
      <c r="B370" s="36" t="e">
        <f ca="1">SUMIFS(СВЦЭМ!$K$40:$K$783,СВЦЭМ!$A$40:$A$783,$A370,СВЦЭМ!$B$39:$B$789,B$366)+'СЕТ СН'!$F$13</f>
        <v>#VALUE!</v>
      </c>
      <c r="C370" s="36" t="e">
        <f ca="1">SUMIFS(СВЦЭМ!$K$40:$K$783,СВЦЭМ!$A$40:$A$783,$A370,СВЦЭМ!$B$39:$B$789,C$366)+'СЕТ СН'!$F$13</f>
        <v>#VALUE!</v>
      </c>
      <c r="D370" s="36" t="e">
        <f ca="1">SUMIFS(СВЦЭМ!$K$40:$K$783,СВЦЭМ!$A$40:$A$783,$A370,СВЦЭМ!$B$39:$B$789,D$366)+'СЕТ СН'!$F$13</f>
        <v>#VALUE!</v>
      </c>
      <c r="E370" s="36" t="e">
        <f ca="1">SUMIFS(СВЦЭМ!$K$40:$K$783,СВЦЭМ!$A$40:$A$783,$A370,СВЦЭМ!$B$39:$B$789,E$366)+'СЕТ СН'!$F$13</f>
        <v>#VALUE!</v>
      </c>
      <c r="F370" s="36" t="e">
        <f ca="1">SUMIFS(СВЦЭМ!$K$40:$K$783,СВЦЭМ!$A$40:$A$783,$A370,СВЦЭМ!$B$39:$B$789,F$366)+'СЕТ СН'!$F$13</f>
        <v>#VALUE!</v>
      </c>
      <c r="G370" s="36" t="e">
        <f ca="1">SUMIFS(СВЦЭМ!$K$40:$K$783,СВЦЭМ!$A$40:$A$783,$A370,СВЦЭМ!$B$39:$B$789,G$366)+'СЕТ СН'!$F$13</f>
        <v>#VALUE!</v>
      </c>
      <c r="H370" s="36" t="e">
        <f ca="1">SUMIFS(СВЦЭМ!$K$40:$K$783,СВЦЭМ!$A$40:$A$783,$A370,СВЦЭМ!$B$39:$B$789,H$366)+'СЕТ СН'!$F$13</f>
        <v>#VALUE!</v>
      </c>
      <c r="I370" s="36" t="e">
        <f ca="1">SUMIFS(СВЦЭМ!$K$40:$K$783,СВЦЭМ!$A$40:$A$783,$A370,СВЦЭМ!$B$39:$B$789,I$366)+'СЕТ СН'!$F$13</f>
        <v>#VALUE!</v>
      </c>
      <c r="J370" s="36" t="e">
        <f ca="1">SUMIFS(СВЦЭМ!$K$40:$K$783,СВЦЭМ!$A$40:$A$783,$A370,СВЦЭМ!$B$39:$B$789,J$366)+'СЕТ СН'!$F$13</f>
        <v>#VALUE!</v>
      </c>
      <c r="K370" s="36" t="e">
        <f ca="1">SUMIFS(СВЦЭМ!$K$40:$K$783,СВЦЭМ!$A$40:$A$783,$A370,СВЦЭМ!$B$39:$B$789,K$366)+'СЕТ СН'!$F$13</f>
        <v>#VALUE!</v>
      </c>
      <c r="L370" s="36" t="e">
        <f ca="1">SUMIFS(СВЦЭМ!$K$40:$K$783,СВЦЭМ!$A$40:$A$783,$A370,СВЦЭМ!$B$39:$B$789,L$366)+'СЕТ СН'!$F$13</f>
        <v>#VALUE!</v>
      </c>
      <c r="M370" s="36" t="e">
        <f ca="1">SUMIFS(СВЦЭМ!$K$40:$K$783,СВЦЭМ!$A$40:$A$783,$A370,СВЦЭМ!$B$39:$B$789,M$366)+'СЕТ СН'!$F$13</f>
        <v>#VALUE!</v>
      </c>
      <c r="N370" s="36" t="e">
        <f ca="1">SUMIFS(СВЦЭМ!$K$40:$K$783,СВЦЭМ!$A$40:$A$783,$A370,СВЦЭМ!$B$39:$B$789,N$366)+'СЕТ СН'!$F$13</f>
        <v>#VALUE!</v>
      </c>
      <c r="O370" s="36" t="e">
        <f ca="1">SUMIFS(СВЦЭМ!$K$40:$K$783,СВЦЭМ!$A$40:$A$783,$A370,СВЦЭМ!$B$39:$B$789,O$366)+'СЕТ СН'!$F$13</f>
        <v>#VALUE!</v>
      </c>
      <c r="P370" s="36" t="e">
        <f ca="1">SUMIFS(СВЦЭМ!$K$40:$K$783,СВЦЭМ!$A$40:$A$783,$A370,СВЦЭМ!$B$39:$B$789,P$366)+'СЕТ СН'!$F$13</f>
        <v>#VALUE!</v>
      </c>
      <c r="Q370" s="36" t="e">
        <f ca="1">SUMIFS(СВЦЭМ!$K$40:$K$783,СВЦЭМ!$A$40:$A$783,$A370,СВЦЭМ!$B$39:$B$789,Q$366)+'СЕТ СН'!$F$13</f>
        <v>#VALUE!</v>
      </c>
      <c r="R370" s="36" t="e">
        <f ca="1">SUMIFS(СВЦЭМ!$K$40:$K$783,СВЦЭМ!$A$40:$A$783,$A370,СВЦЭМ!$B$39:$B$789,R$366)+'СЕТ СН'!$F$13</f>
        <v>#VALUE!</v>
      </c>
      <c r="S370" s="36" t="e">
        <f ca="1">SUMIFS(СВЦЭМ!$K$40:$K$783,СВЦЭМ!$A$40:$A$783,$A370,СВЦЭМ!$B$39:$B$789,S$366)+'СЕТ СН'!$F$13</f>
        <v>#VALUE!</v>
      </c>
      <c r="T370" s="36" t="e">
        <f ca="1">SUMIFS(СВЦЭМ!$K$40:$K$783,СВЦЭМ!$A$40:$A$783,$A370,СВЦЭМ!$B$39:$B$789,T$366)+'СЕТ СН'!$F$13</f>
        <v>#VALUE!</v>
      </c>
      <c r="U370" s="36" t="e">
        <f ca="1">SUMIFS(СВЦЭМ!$K$40:$K$783,СВЦЭМ!$A$40:$A$783,$A370,СВЦЭМ!$B$39:$B$789,U$366)+'СЕТ СН'!$F$13</f>
        <v>#VALUE!</v>
      </c>
      <c r="V370" s="36" t="e">
        <f ca="1">SUMIFS(СВЦЭМ!$K$40:$K$783,СВЦЭМ!$A$40:$A$783,$A370,СВЦЭМ!$B$39:$B$789,V$366)+'СЕТ СН'!$F$13</f>
        <v>#VALUE!</v>
      </c>
      <c r="W370" s="36" t="e">
        <f ca="1">SUMIFS(СВЦЭМ!$K$40:$K$783,СВЦЭМ!$A$40:$A$783,$A370,СВЦЭМ!$B$39:$B$789,W$366)+'СЕТ СН'!$F$13</f>
        <v>#VALUE!</v>
      </c>
      <c r="X370" s="36" t="e">
        <f ca="1">SUMIFS(СВЦЭМ!$K$40:$K$783,СВЦЭМ!$A$40:$A$783,$A370,СВЦЭМ!$B$39:$B$789,X$366)+'СЕТ СН'!$F$13</f>
        <v>#VALUE!</v>
      </c>
      <c r="Y370" s="36" t="e">
        <f ca="1">SUMIFS(СВЦЭМ!$K$40:$K$783,СВЦЭМ!$A$40:$A$783,$A370,СВЦЭМ!$B$39:$B$789,Y$366)+'СЕТ СН'!$F$13</f>
        <v>#VALUE!</v>
      </c>
    </row>
    <row r="371" spans="1:25" ht="15.75" hidden="1" x14ac:dyDescent="0.2">
      <c r="A371" s="35">
        <f t="shared" si="10"/>
        <v>45631</v>
      </c>
      <c r="B371" s="36" t="e">
        <f ca="1">SUMIFS(СВЦЭМ!$K$40:$K$783,СВЦЭМ!$A$40:$A$783,$A371,СВЦЭМ!$B$39:$B$789,B$366)+'СЕТ СН'!$F$13</f>
        <v>#VALUE!</v>
      </c>
      <c r="C371" s="36" t="e">
        <f ca="1">SUMIFS(СВЦЭМ!$K$40:$K$783,СВЦЭМ!$A$40:$A$783,$A371,СВЦЭМ!$B$39:$B$789,C$366)+'СЕТ СН'!$F$13</f>
        <v>#VALUE!</v>
      </c>
      <c r="D371" s="36" t="e">
        <f ca="1">SUMIFS(СВЦЭМ!$K$40:$K$783,СВЦЭМ!$A$40:$A$783,$A371,СВЦЭМ!$B$39:$B$789,D$366)+'СЕТ СН'!$F$13</f>
        <v>#VALUE!</v>
      </c>
      <c r="E371" s="36" t="e">
        <f ca="1">SUMIFS(СВЦЭМ!$K$40:$K$783,СВЦЭМ!$A$40:$A$783,$A371,СВЦЭМ!$B$39:$B$789,E$366)+'СЕТ СН'!$F$13</f>
        <v>#VALUE!</v>
      </c>
      <c r="F371" s="36" t="e">
        <f ca="1">SUMIFS(СВЦЭМ!$K$40:$K$783,СВЦЭМ!$A$40:$A$783,$A371,СВЦЭМ!$B$39:$B$789,F$366)+'СЕТ СН'!$F$13</f>
        <v>#VALUE!</v>
      </c>
      <c r="G371" s="36" t="e">
        <f ca="1">SUMIFS(СВЦЭМ!$K$40:$K$783,СВЦЭМ!$A$40:$A$783,$A371,СВЦЭМ!$B$39:$B$789,G$366)+'СЕТ СН'!$F$13</f>
        <v>#VALUE!</v>
      </c>
      <c r="H371" s="36" t="e">
        <f ca="1">SUMIFS(СВЦЭМ!$K$40:$K$783,СВЦЭМ!$A$40:$A$783,$A371,СВЦЭМ!$B$39:$B$789,H$366)+'СЕТ СН'!$F$13</f>
        <v>#VALUE!</v>
      </c>
      <c r="I371" s="36" t="e">
        <f ca="1">SUMIFS(СВЦЭМ!$K$40:$K$783,СВЦЭМ!$A$40:$A$783,$A371,СВЦЭМ!$B$39:$B$789,I$366)+'СЕТ СН'!$F$13</f>
        <v>#VALUE!</v>
      </c>
      <c r="J371" s="36" t="e">
        <f ca="1">SUMIFS(СВЦЭМ!$K$40:$K$783,СВЦЭМ!$A$40:$A$783,$A371,СВЦЭМ!$B$39:$B$789,J$366)+'СЕТ СН'!$F$13</f>
        <v>#VALUE!</v>
      </c>
      <c r="K371" s="36" t="e">
        <f ca="1">SUMIFS(СВЦЭМ!$K$40:$K$783,СВЦЭМ!$A$40:$A$783,$A371,СВЦЭМ!$B$39:$B$789,K$366)+'СЕТ СН'!$F$13</f>
        <v>#VALUE!</v>
      </c>
      <c r="L371" s="36" t="e">
        <f ca="1">SUMIFS(СВЦЭМ!$K$40:$K$783,СВЦЭМ!$A$40:$A$783,$A371,СВЦЭМ!$B$39:$B$789,L$366)+'СЕТ СН'!$F$13</f>
        <v>#VALUE!</v>
      </c>
      <c r="M371" s="36" t="e">
        <f ca="1">SUMIFS(СВЦЭМ!$K$40:$K$783,СВЦЭМ!$A$40:$A$783,$A371,СВЦЭМ!$B$39:$B$789,M$366)+'СЕТ СН'!$F$13</f>
        <v>#VALUE!</v>
      </c>
      <c r="N371" s="36" t="e">
        <f ca="1">SUMIFS(СВЦЭМ!$K$40:$K$783,СВЦЭМ!$A$40:$A$783,$A371,СВЦЭМ!$B$39:$B$789,N$366)+'СЕТ СН'!$F$13</f>
        <v>#VALUE!</v>
      </c>
      <c r="O371" s="36" t="e">
        <f ca="1">SUMIFS(СВЦЭМ!$K$40:$K$783,СВЦЭМ!$A$40:$A$783,$A371,СВЦЭМ!$B$39:$B$789,O$366)+'СЕТ СН'!$F$13</f>
        <v>#VALUE!</v>
      </c>
      <c r="P371" s="36" t="e">
        <f ca="1">SUMIFS(СВЦЭМ!$K$40:$K$783,СВЦЭМ!$A$40:$A$783,$A371,СВЦЭМ!$B$39:$B$789,P$366)+'СЕТ СН'!$F$13</f>
        <v>#VALUE!</v>
      </c>
      <c r="Q371" s="36" t="e">
        <f ca="1">SUMIFS(СВЦЭМ!$K$40:$K$783,СВЦЭМ!$A$40:$A$783,$A371,СВЦЭМ!$B$39:$B$789,Q$366)+'СЕТ СН'!$F$13</f>
        <v>#VALUE!</v>
      </c>
      <c r="R371" s="36" t="e">
        <f ca="1">SUMIFS(СВЦЭМ!$K$40:$K$783,СВЦЭМ!$A$40:$A$783,$A371,СВЦЭМ!$B$39:$B$789,R$366)+'СЕТ СН'!$F$13</f>
        <v>#VALUE!</v>
      </c>
      <c r="S371" s="36" t="e">
        <f ca="1">SUMIFS(СВЦЭМ!$K$40:$K$783,СВЦЭМ!$A$40:$A$783,$A371,СВЦЭМ!$B$39:$B$789,S$366)+'СЕТ СН'!$F$13</f>
        <v>#VALUE!</v>
      </c>
      <c r="T371" s="36" t="e">
        <f ca="1">SUMIFS(СВЦЭМ!$K$40:$K$783,СВЦЭМ!$A$40:$A$783,$A371,СВЦЭМ!$B$39:$B$789,T$366)+'СЕТ СН'!$F$13</f>
        <v>#VALUE!</v>
      </c>
      <c r="U371" s="36" t="e">
        <f ca="1">SUMIFS(СВЦЭМ!$K$40:$K$783,СВЦЭМ!$A$40:$A$783,$A371,СВЦЭМ!$B$39:$B$789,U$366)+'СЕТ СН'!$F$13</f>
        <v>#VALUE!</v>
      </c>
      <c r="V371" s="36" t="e">
        <f ca="1">SUMIFS(СВЦЭМ!$K$40:$K$783,СВЦЭМ!$A$40:$A$783,$A371,СВЦЭМ!$B$39:$B$789,V$366)+'СЕТ СН'!$F$13</f>
        <v>#VALUE!</v>
      </c>
      <c r="W371" s="36" t="e">
        <f ca="1">SUMIFS(СВЦЭМ!$K$40:$K$783,СВЦЭМ!$A$40:$A$783,$A371,СВЦЭМ!$B$39:$B$789,W$366)+'СЕТ СН'!$F$13</f>
        <v>#VALUE!</v>
      </c>
      <c r="X371" s="36" t="e">
        <f ca="1">SUMIFS(СВЦЭМ!$K$40:$K$783,СВЦЭМ!$A$40:$A$783,$A371,СВЦЭМ!$B$39:$B$789,X$366)+'СЕТ СН'!$F$13</f>
        <v>#VALUE!</v>
      </c>
      <c r="Y371" s="36" t="e">
        <f ca="1">SUMIFS(СВЦЭМ!$K$40:$K$783,СВЦЭМ!$A$40:$A$783,$A371,СВЦЭМ!$B$39:$B$789,Y$366)+'СЕТ СН'!$F$13</f>
        <v>#VALUE!</v>
      </c>
    </row>
    <row r="372" spans="1:25" ht="15.75" hidden="1" x14ac:dyDescent="0.2">
      <c r="A372" s="35">
        <f t="shared" si="10"/>
        <v>45632</v>
      </c>
      <c r="B372" s="36" t="e">
        <f ca="1">SUMIFS(СВЦЭМ!$K$40:$K$783,СВЦЭМ!$A$40:$A$783,$A372,СВЦЭМ!$B$39:$B$789,B$366)+'СЕТ СН'!$F$13</f>
        <v>#VALUE!</v>
      </c>
      <c r="C372" s="36" t="e">
        <f ca="1">SUMIFS(СВЦЭМ!$K$40:$K$783,СВЦЭМ!$A$40:$A$783,$A372,СВЦЭМ!$B$39:$B$789,C$366)+'СЕТ СН'!$F$13</f>
        <v>#VALUE!</v>
      </c>
      <c r="D372" s="36" t="e">
        <f ca="1">SUMIFS(СВЦЭМ!$K$40:$K$783,СВЦЭМ!$A$40:$A$783,$A372,СВЦЭМ!$B$39:$B$789,D$366)+'СЕТ СН'!$F$13</f>
        <v>#VALUE!</v>
      </c>
      <c r="E372" s="36" t="e">
        <f ca="1">SUMIFS(СВЦЭМ!$K$40:$K$783,СВЦЭМ!$A$40:$A$783,$A372,СВЦЭМ!$B$39:$B$789,E$366)+'СЕТ СН'!$F$13</f>
        <v>#VALUE!</v>
      </c>
      <c r="F372" s="36" t="e">
        <f ca="1">SUMIFS(СВЦЭМ!$K$40:$K$783,СВЦЭМ!$A$40:$A$783,$A372,СВЦЭМ!$B$39:$B$789,F$366)+'СЕТ СН'!$F$13</f>
        <v>#VALUE!</v>
      </c>
      <c r="G372" s="36" t="e">
        <f ca="1">SUMIFS(СВЦЭМ!$K$40:$K$783,СВЦЭМ!$A$40:$A$783,$A372,СВЦЭМ!$B$39:$B$789,G$366)+'СЕТ СН'!$F$13</f>
        <v>#VALUE!</v>
      </c>
      <c r="H372" s="36" t="e">
        <f ca="1">SUMIFS(СВЦЭМ!$K$40:$K$783,СВЦЭМ!$A$40:$A$783,$A372,СВЦЭМ!$B$39:$B$789,H$366)+'СЕТ СН'!$F$13</f>
        <v>#VALUE!</v>
      </c>
      <c r="I372" s="36" t="e">
        <f ca="1">SUMIFS(СВЦЭМ!$K$40:$K$783,СВЦЭМ!$A$40:$A$783,$A372,СВЦЭМ!$B$39:$B$789,I$366)+'СЕТ СН'!$F$13</f>
        <v>#VALUE!</v>
      </c>
      <c r="J372" s="36" t="e">
        <f ca="1">SUMIFS(СВЦЭМ!$K$40:$K$783,СВЦЭМ!$A$40:$A$783,$A372,СВЦЭМ!$B$39:$B$789,J$366)+'СЕТ СН'!$F$13</f>
        <v>#VALUE!</v>
      </c>
      <c r="K372" s="36" t="e">
        <f ca="1">SUMIFS(СВЦЭМ!$K$40:$K$783,СВЦЭМ!$A$40:$A$783,$A372,СВЦЭМ!$B$39:$B$789,K$366)+'СЕТ СН'!$F$13</f>
        <v>#VALUE!</v>
      </c>
      <c r="L372" s="36" t="e">
        <f ca="1">SUMIFS(СВЦЭМ!$K$40:$K$783,СВЦЭМ!$A$40:$A$783,$A372,СВЦЭМ!$B$39:$B$789,L$366)+'СЕТ СН'!$F$13</f>
        <v>#VALUE!</v>
      </c>
      <c r="M372" s="36" t="e">
        <f ca="1">SUMIFS(СВЦЭМ!$K$40:$K$783,СВЦЭМ!$A$40:$A$783,$A372,СВЦЭМ!$B$39:$B$789,M$366)+'СЕТ СН'!$F$13</f>
        <v>#VALUE!</v>
      </c>
      <c r="N372" s="36" t="e">
        <f ca="1">SUMIFS(СВЦЭМ!$K$40:$K$783,СВЦЭМ!$A$40:$A$783,$A372,СВЦЭМ!$B$39:$B$789,N$366)+'СЕТ СН'!$F$13</f>
        <v>#VALUE!</v>
      </c>
      <c r="O372" s="36" t="e">
        <f ca="1">SUMIFS(СВЦЭМ!$K$40:$K$783,СВЦЭМ!$A$40:$A$783,$A372,СВЦЭМ!$B$39:$B$789,O$366)+'СЕТ СН'!$F$13</f>
        <v>#VALUE!</v>
      </c>
      <c r="P372" s="36" t="e">
        <f ca="1">SUMIFS(СВЦЭМ!$K$40:$K$783,СВЦЭМ!$A$40:$A$783,$A372,СВЦЭМ!$B$39:$B$789,P$366)+'СЕТ СН'!$F$13</f>
        <v>#VALUE!</v>
      </c>
      <c r="Q372" s="36" t="e">
        <f ca="1">SUMIFS(СВЦЭМ!$K$40:$K$783,СВЦЭМ!$A$40:$A$783,$A372,СВЦЭМ!$B$39:$B$789,Q$366)+'СЕТ СН'!$F$13</f>
        <v>#VALUE!</v>
      </c>
      <c r="R372" s="36" t="e">
        <f ca="1">SUMIFS(СВЦЭМ!$K$40:$K$783,СВЦЭМ!$A$40:$A$783,$A372,СВЦЭМ!$B$39:$B$789,R$366)+'СЕТ СН'!$F$13</f>
        <v>#VALUE!</v>
      </c>
      <c r="S372" s="36" t="e">
        <f ca="1">SUMIFS(СВЦЭМ!$K$40:$K$783,СВЦЭМ!$A$40:$A$783,$A372,СВЦЭМ!$B$39:$B$789,S$366)+'СЕТ СН'!$F$13</f>
        <v>#VALUE!</v>
      </c>
      <c r="T372" s="36" t="e">
        <f ca="1">SUMIFS(СВЦЭМ!$K$40:$K$783,СВЦЭМ!$A$40:$A$783,$A372,СВЦЭМ!$B$39:$B$789,T$366)+'СЕТ СН'!$F$13</f>
        <v>#VALUE!</v>
      </c>
      <c r="U372" s="36" t="e">
        <f ca="1">SUMIFS(СВЦЭМ!$K$40:$K$783,СВЦЭМ!$A$40:$A$783,$A372,СВЦЭМ!$B$39:$B$789,U$366)+'СЕТ СН'!$F$13</f>
        <v>#VALUE!</v>
      </c>
      <c r="V372" s="36" t="e">
        <f ca="1">SUMIFS(СВЦЭМ!$K$40:$K$783,СВЦЭМ!$A$40:$A$783,$A372,СВЦЭМ!$B$39:$B$789,V$366)+'СЕТ СН'!$F$13</f>
        <v>#VALUE!</v>
      </c>
      <c r="W372" s="36" t="e">
        <f ca="1">SUMIFS(СВЦЭМ!$K$40:$K$783,СВЦЭМ!$A$40:$A$783,$A372,СВЦЭМ!$B$39:$B$789,W$366)+'СЕТ СН'!$F$13</f>
        <v>#VALUE!</v>
      </c>
      <c r="X372" s="36" t="e">
        <f ca="1">SUMIFS(СВЦЭМ!$K$40:$K$783,СВЦЭМ!$A$40:$A$783,$A372,СВЦЭМ!$B$39:$B$789,X$366)+'СЕТ СН'!$F$13</f>
        <v>#VALUE!</v>
      </c>
      <c r="Y372" s="36" t="e">
        <f ca="1">SUMIFS(СВЦЭМ!$K$40:$K$783,СВЦЭМ!$A$40:$A$783,$A372,СВЦЭМ!$B$39:$B$789,Y$366)+'СЕТ СН'!$F$13</f>
        <v>#VALUE!</v>
      </c>
    </row>
    <row r="373" spans="1:25" ht="15.75" hidden="1" x14ac:dyDescent="0.2">
      <c r="A373" s="35">
        <f t="shared" si="10"/>
        <v>45633</v>
      </c>
      <c r="B373" s="36" t="e">
        <f ca="1">SUMIFS(СВЦЭМ!$K$40:$K$783,СВЦЭМ!$A$40:$A$783,$A373,СВЦЭМ!$B$39:$B$789,B$366)+'СЕТ СН'!$F$13</f>
        <v>#VALUE!</v>
      </c>
      <c r="C373" s="36" t="e">
        <f ca="1">SUMIFS(СВЦЭМ!$K$40:$K$783,СВЦЭМ!$A$40:$A$783,$A373,СВЦЭМ!$B$39:$B$789,C$366)+'СЕТ СН'!$F$13</f>
        <v>#VALUE!</v>
      </c>
      <c r="D373" s="36" t="e">
        <f ca="1">SUMIFS(СВЦЭМ!$K$40:$K$783,СВЦЭМ!$A$40:$A$783,$A373,СВЦЭМ!$B$39:$B$789,D$366)+'СЕТ СН'!$F$13</f>
        <v>#VALUE!</v>
      </c>
      <c r="E373" s="36" t="e">
        <f ca="1">SUMIFS(СВЦЭМ!$K$40:$K$783,СВЦЭМ!$A$40:$A$783,$A373,СВЦЭМ!$B$39:$B$789,E$366)+'СЕТ СН'!$F$13</f>
        <v>#VALUE!</v>
      </c>
      <c r="F373" s="36" t="e">
        <f ca="1">SUMIFS(СВЦЭМ!$K$40:$K$783,СВЦЭМ!$A$40:$A$783,$A373,СВЦЭМ!$B$39:$B$789,F$366)+'СЕТ СН'!$F$13</f>
        <v>#VALUE!</v>
      </c>
      <c r="G373" s="36" t="e">
        <f ca="1">SUMIFS(СВЦЭМ!$K$40:$K$783,СВЦЭМ!$A$40:$A$783,$A373,СВЦЭМ!$B$39:$B$789,G$366)+'СЕТ СН'!$F$13</f>
        <v>#VALUE!</v>
      </c>
      <c r="H373" s="36" t="e">
        <f ca="1">SUMIFS(СВЦЭМ!$K$40:$K$783,СВЦЭМ!$A$40:$A$783,$A373,СВЦЭМ!$B$39:$B$789,H$366)+'СЕТ СН'!$F$13</f>
        <v>#VALUE!</v>
      </c>
      <c r="I373" s="36" t="e">
        <f ca="1">SUMIFS(СВЦЭМ!$K$40:$K$783,СВЦЭМ!$A$40:$A$783,$A373,СВЦЭМ!$B$39:$B$789,I$366)+'СЕТ СН'!$F$13</f>
        <v>#VALUE!</v>
      </c>
      <c r="J373" s="36" t="e">
        <f ca="1">SUMIFS(СВЦЭМ!$K$40:$K$783,СВЦЭМ!$A$40:$A$783,$A373,СВЦЭМ!$B$39:$B$789,J$366)+'СЕТ СН'!$F$13</f>
        <v>#VALUE!</v>
      </c>
      <c r="K373" s="36" t="e">
        <f ca="1">SUMIFS(СВЦЭМ!$K$40:$K$783,СВЦЭМ!$A$40:$A$783,$A373,СВЦЭМ!$B$39:$B$789,K$366)+'СЕТ СН'!$F$13</f>
        <v>#VALUE!</v>
      </c>
      <c r="L373" s="36" t="e">
        <f ca="1">SUMIFS(СВЦЭМ!$K$40:$K$783,СВЦЭМ!$A$40:$A$783,$A373,СВЦЭМ!$B$39:$B$789,L$366)+'СЕТ СН'!$F$13</f>
        <v>#VALUE!</v>
      </c>
      <c r="M373" s="36" t="e">
        <f ca="1">SUMIFS(СВЦЭМ!$K$40:$K$783,СВЦЭМ!$A$40:$A$783,$A373,СВЦЭМ!$B$39:$B$789,M$366)+'СЕТ СН'!$F$13</f>
        <v>#VALUE!</v>
      </c>
      <c r="N373" s="36" t="e">
        <f ca="1">SUMIFS(СВЦЭМ!$K$40:$K$783,СВЦЭМ!$A$40:$A$783,$A373,СВЦЭМ!$B$39:$B$789,N$366)+'СЕТ СН'!$F$13</f>
        <v>#VALUE!</v>
      </c>
      <c r="O373" s="36" t="e">
        <f ca="1">SUMIFS(СВЦЭМ!$K$40:$K$783,СВЦЭМ!$A$40:$A$783,$A373,СВЦЭМ!$B$39:$B$789,O$366)+'СЕТ СН'!$F$13</f>
        <v>#VALUE!</v>
      </c>
      <c r="P373" s="36" t="e">
        <f ca="1">SUMIFS(СВЦЭМ!$K$40:$K$783,СВЦЭМ!$A$40:$A$783,$A373,СВЦЭМ!$B$39:$B$789,P$366)+'СЕТ СН'!$F$13</f>
        <v>#VALUE!</v>
      </c>
      <c r="Q373" s="36" t="e">
        <f ca="1">SUMIFS(СВЦЭМ!$K$40:$K$783,СВЦЭМ!$A$40:$A$783,$A373,СВЦЭМ!$B$39:$B$789,Q$366)+'СЕТ СН'!$F$13</f>
        <v>#VALUE!</v>
      </c>
      <c r="R373" s="36" t="e">
        <f ca="1">SUMIFS(СВЦЭМ!$K$40:$K$783,СВЦЭМ!$A$40:$A$783,$A373,СВЦЭМ!$B$39:$B$789,R$366)+'СЕТ СН'!$F$13</f>
        <v>#VALUE!</v>
      </c>
      <c r="S373" s="36" t="e">
        <f ca="1">SUMIFS(СВЦЭМ!$K$40:$K$783,СВЦЭМ!$A$40:$A$783,$A373,СВЦЭМ!$B$39:$B$789,S$366)+'СЕТ СН'!$F$13</f>
        <v>#VALUE!</v>
      </c>
      <c r="T373" s="36" t="e">
        <f ca="1">SUMIFS(СВЦЭМ!$K$40:$K$783,СВЦЭМ!$A$40:$A$783,$A373,СВЦЭМ!$B$39:$B$789,T$366)+'СЕТ СН'!$F$13</f>
        <v>#VALUE!</v>
      </c>
      <c r="U373" s="36" t="e">
        <f ca="1">SUMIFS(СВЦЭМ!$K$40:$K$783,СВЦЭМ!$A$40:$A$783,$A373,СВЦЭМ!$B$39:$B$789,U$366)+'СЕТ СН'!$F$13</f>
        <v>#VALUE!</v>
      </c>
      <c r="V373" s="36" t="e">
        <f ca="1">SUMIFS(СВЦЭМ!$K$40:$K$783,СВЦЭМ!$A$40:$A$783,$A373,СВЦЭМ!$B$39:$B$789,V$366)+'СЕТ СН'!$F$13</f>
        <v>#VALUE!</v>
      </c>
      <c r="W373" s="36" t="e">
        <f ca="1">SUMIFS(СВЦЭМ!$K$40:$K$783,СВЦЭМ!$A$40:$A$783,$A373,СВЦЭМ!$B$39:$B$789,W$366)+'СЕТ СН'!$F$13</f>
        <v>#VALUE!</v>
      </c>
      <c r="X373" s="36" t="e">
        <f ca="1">SUMIFS(СВЦЭМ!$K$40:$K$783,СВЦЭМ!$A$40:$A$783,$A373,СВЦЭМ!$B$39:$B$789,X$366)+'СЕТ СН'!$F$13</f>
        <v>#VALUE!</v>
      </c>
      <c r="Y373" s="36" t="e">
        <f ca="1">SUMIFS(СВЦЭМ!$K$40:$K$783,СВЦЭМ!$A$40:$A$783,$A373,СВЦЭМ!$B$39:$B$789,Y$366)+'СЕТ СН'!$F$13</f>
        <v>#VALUE!</v>
      </c>
    </row>
    <row r="374" spans="1:25" ht="15.75" hidden="1" x14ac:dyDescent="0.2">
      <c r="A374" s="35">
        <f t="shared" si="10"/>
        <v>45634</v>
      </c>
      <c r="B374" s="36" t="e">
        <f ca="1">SUMIFS(СВЦЭМ!$K$40:$K$783,СВЦЭМ!$A$40:$A$783,$A374,СВЦЭМ!$B$39:$B$789,B$366)+'СЕТ СН'!$F$13</f>
        <v>#VALUE!</v>
      </c>
      <c r="C374" s="36" t="e">
        <f ca="1">SUMIFS(СВЦЭМ!$K$40:$K$783,СВЦЭМ!$A$40:$A$783,$A374,СВЦЭМ!$B$39:$B$789,C$366)+'СЕТ СН'!$F$13</f>
        <v>#VALUE!</v>
      </c>
      <c r="D374" s="36" t="e">
        <f ca="1">SUMIFS(СВЦЭМ!$K$40:$K$783,СВЦЭМ!$A$40:$A$783,$A374,СВЦЭМ!$B$39:$B$789,D$366)+'СЕТ СН'!$F$13</f>
        <v>#VALUE!</v>
      </c>
      <c r="E374" s="36" t="e">
        <f ca="1">SUMIFS(СВЦЭМ!$K$40:$K$783,СВЦЭМ!$A$40:$A$783,$A374,СВЦЭМ!$B$39:$B$789,E$366)+'СЕТ СН'!$F$13</f>
        <v>#VALUE!</v>
      </c>
      <c r="F374" s="36" t="e">
        <f ca="1">SUMIFS(СВЦЭМ!$K$40:$K$783,СВЦЭМ!$A$40:$A$783,$A374,СВЦЭМ!$B$39:$B$789,F$366)+'СЕТ СН'!$F$13</f>
        <v>#VALUE!</v>
      </c>
      <c r="G374" s="36" t="e">
        <f ca="1">SUMIFS(СВЦЭМ!$K$40:$K$783,СВЦЭМ!$A$40:$A$783,$A374,СВЦЭМ!$B$39:$B$789,G$366)+'СЕТ СН'!$F$13</f>
        <v>#VALUE!</v>
      </c>
      <c r="H374" s="36" t="e">
        <f ca="1">SUMIFS(СВЦЭМ!$K$40:$K$783,СВЦЭМ!$A$40:$A$783,$A374,СВЦЭМ!$B$39:$B$789,H$366)+'СЕТ СН'!$F$13</f>
        <v>#VALUE!</v>
      </c>
      <c r="I374" s="36" t="e">
        <f ca="1">SUMIFS(СВЦЭМ!$K$40:$K$783,СВЦЭМ!$A$40:$A$783,$A374,СВЦЭМ!$B$39:$B$789,I$366)+'СЕТ СН'!$F$13</f>
        <v>#VALUE!</v>
      </c>
      <c r="J374" s="36" t="e">
        <f ca="1">SUMIFS(СВЦЭМ!$K$40:$K$783,СВЦЭМ!$A$40:$A$783,$A374,СВЦЭМ!$B$39:$B$789,J$366)+'СЕТ СН'!$F$13</f>
        <v>#VALUE!</v>
      </c>
      <c r="K374" s="36" t="e">
        <f ca="1">SUMIFS(СВЦЭМ!$K$40:$K$783,СВЦЭМ!$A$40:$A$783,$A374,СВЦЭМ!$B$39:$B$789,K$366)+'СЕТ СН'!$F$13</f>
        <v>#VALUE!</v>
      </c>
      <c r="L374" s="36" t="e">
        <f ca="1">SUMIFS(СВЦЭМ!$K$40:$K$783,СВЦЭМ!$A$40:$A$783,$A374,СВЦЭМ!$B$39:$B$789,L$366)+'СЕТ СН'!$F$13</f>
        <v>#VALUE!</v>
      </c>
      <c r="M374" s="36" t="e">
        <f ca="1">SUMIFS(СВЦЭМ!$K$40:$K$783,СВЦЭМ!$A$40:$A$783,$A374,СВЦЭМ!$B$39:$B$789,M$366)+'СЕТ СН'!$F$13</f>
        <v>#VALUE!</v>
      </c>
      <c r="N374" s="36" t="e">
        <f ca="1">SUMIFS(СВЦЭМ!$K$40:$K$783,СВЦЭМ!$A$40:$A$783,$A374,СВЦЭМ!$B$39:$B$789,N$366)+'СЕТ СН'!$F$13</f>
        <v>#VALUE!</v>
      </c>
      <c r="O374" s="36" t="e">
        <f ca="1">SUMIFS(СВЦЭМ!$K$40:$K$783,СВЦЭМ!$A$40:$A$783,$A374,СВЦЭМ!$B$39:$B$789,O$366)+'СЕТ СН'!$F$13</f>
        <v>#VALUE!</v>
      </c>
      <c r="P374" s="36" t="e">
        <f ca="1">SUMIFS(СВЦЭМ!$K$40:$K$783,СВЦЭМ!$A$40:$A$783,$A374,СВЦЭМ!$B$39:$B$789,P$366)+'СЕТ СН'!$F$13</f>
        <v>#VALUE!</v>
      </c>
      <c r="Q374" s="36" t="e">
        <f ca="1">SUMIFS(СВЦЭМ!$K$40:$K$783,СВЦЭМ!$A$40:$A$783,$A374,СВЦЭМ!$B$39:$B$789,Q$366)+'СЕТ СН'!$F$13</f>
        <v>#VALUE!</v>
      </c>
      <c r="R374" s="36" t="e">
        <f ca="1">SUMIFS(СВЦЭМ!$K$40:$K$783,СВЦЭМ!$A$40:$A$783,$A374,СВЦЭМ!$B$39:$B$789,R$366)+'СЕТ СН'!$F$13</f>
        <v>#VALUE!</v>
      </c>
      <c r="S374" s="36" t="e">
        <f ca="1">SUMIFS(СВЦЭМ!$K$40:$K$783,СВЦЭМ!$A$40:$A$783,$A374,СВЦЭМ!$B$39:$B$789,S$366)+'СЕТ СН'!$F$13</f>
        <v>#VALUE!</v>
      </c>
      <c r="T374" s="36" t="e">
        <f ca="1">SUMIFS(СВЦЭМ!$K$40:$K$783,СВЦЭМ!$A$40:$A$783,$A374,СВЦЭМ!$B$39:$B$789,T$366)+'СЕТ СН'!$F$13</f>
        <v>#VALUE!</v>
      </c>
      <c r="U374" s="36" t="e">
        <f ca="1">SUMIFS(СВЦЭМ!$K$40:$K$783,СВЦЭМ!$A$40:$A$783,$A374,СВЦЭМ!$B$39:$B$789,U$366)+'СЕТ СН'!$F$13</f>
        <v>#VALUE!</v>
      </c>
      <c r="V374" s="36" t="e">
        <f ca="1">SUMIFS(СВЦЭМ!$K$40:$K$783,СВЦЭМ!$A$40:$A$783,$A374,СВЦЭМ!$B$39:$B$789,V$366)+'СЕТ СН'!$F$13</f>
        <v>#VALUE!</v>
      </c>
      <c r="W374" s="36" t="e">
        <f ca="1">SUMIFS(СВЦЭМ!$K$40:$K$783,СВЦЭМ!$A$40:$A$783,$A374,СВЦЭМ!$B$39:$B$789,W$366)+'СЕТ СН'!$F$13</f>
        <v>#VALUE!</v>
      </c>
      <c r="X374" s="36" t="e">
        <f ca="1">SUMIFS(СВЦЭМ!$K$40:$K$783,СВЦЭМ!$A$40:$A$783,$A374,СВЦЭМ!$B$39:$B$789,X$366)+'СЕТ СН'!$F$13</f>
        <v>#VALUE!</v>
      </c>
      <c r="Y374" s="36" t="e">
        <f ca="1">SUMIFS(СВЦЭМ!$K$40:$K$783,СВЦЭМ!$A$40:$A$783,$A374,СВЦЭМ!$B$39:$B$789,Y$366)+'СЕТ СН'!$F$13</f>
        <v>#VALUE!</v>
      </c>
    </row>
    <row r="375" spans="1:25" ht="15.75" hidden="1" x14ac:dyDescent="0.2">
      <c r="A375" s="35">
        <f t="shared" si="10"/>
        <v>45635</v>
      </c>
      <c r="B375" s="36" t="e">
        <f ca="1">SUMIFS(СВЦЭМ!$K$40:$K$783,СВЦЭМ!$A$40:$A$783,$A375,СВЦЭМ!$B$39:$B$789,B$366)+'СЕТ СН'!$F$13</f>
        <v>#VALUE!</v>
      </c>
      <c r="C375" s="36" t="e">
        <f ca="1">SUMIFS(СВЦЭМ!$K$40:$K$783,СВЦЭМ!$A$40:$A$783,$A375,СВЦЭМ!$B$39:$B$789,C$366)+'СЕТ СН'!$F$13</f>
        <v>#VALUE!</v>
      </c>
      <c r="D375" s="36" t="e">
        <f ca="1">SUMIFS(СВЦЭМ!$K$40:$K$783,СВЦЭМ!$A$40:$A$783,$A375,СВЦЭМ!$B$39:$B$789,D$366)+'СЕТ СН'!$F$13</f>
        <v>#VALUE!</v>
      </c>
      <c r="E375" s="36" t="e">
        <f ca="1">SUMIFS(СВЦЭМ!$K$40:$K$783,СВЦЭМ!$A$40:$A$783,$A375,СВЦЭМ!$B$39:$B$789,E$366)+'СЕТ СН'!$F$13</f>
        <v>#VALUE!</v>
      </c>
      <c r="F375" s="36" t="e">
        <f ca="1">SUMIFS(СВЦЭМ!$K$40:$K$783,СВЦЭМ!$A$40:$A$783,$A375,СВЦЭМ!$B$39:$B$789,F$366)+'СЕТ СН'!$F$13</f>
        <v>#VALUE!</v>
      </c>
      <c r="G375" s="36" t="e">
        <f ca="1">SUMIFS(СВЦЭМ!$K$40:$K$783,СВЦЭМ!$A$40:$A$783,$A375,СВЦЭМ!$B$39:$B$789,G$366)+'СЕТ СН'!$F$13</f>
        <v>#VALUE!</v>
      </c>
      <c r="H375" s="36" t="e">
        <f ca="1">SUMIFS(СВЦЭМ!$K$40:$K$783,СВЦЭМ!$A$40:$A$783,$A375,СВЦЭМ!$B$39:$B$789,H$366)+'СЕТ СН'!$F$13</f>
        <v>#VALUE!</v>
      </c>
      <c r="I375" s="36" t="e">
        <f ca="1">SUMIFS(СВЦЭМ!$K$40:$K$783,СВЦЭМ!$A$40:$A$783,$A375,СВЦЭМ!$B$39:$B$789,I$366)+'СЕТ СН'!$F$13</f>
        <v>#VALUE!</v>
      </c>
      <c r="J375" s="36" t="e">
        <f ca="1">SUMIFS(СВЦЭМ!$K$40:$K$783,СВЦЭМ!$A$40:$A$783,$A375,СВЦЭМ!$B$39:$B$789,J$366)+'СЕТ СН'!$F$13</f>
        <v>#VALUE!</v>
      </c>
      <c r="K375" s="36" t="e">
        <f ca="1">SUMIFS(СВЦЭМ!$K$40:$K$783,СВЦЭМ!$A$40:$A$783,$A375,СВЦЭМ!$B$39:$B$789,K$366)+'СЕТ СН'!$F$13</f>
        <v>#VALUE!</v>
      </c>
      <c r="L375" s="36" t="e">
        <f ca="1">SUMIFS(СВЦЭМ!$K$40:$K$783,СВЦЭМ!$A$40:$A$783,$A375,СВЦЭМ!$B$39:$B$789,L$366)+'СЕТ СН'!$F$13</f>
        <v>#VALUE!</v>
      </c>
      <c r="M375" s="36" t="e">
        <f ca="1">SUMIFS(СВЦЭМ!$K$40:$K$783,СВЦЭМ!$A$40:$A$783,$A375,СВЦЭМ!$B$39:$B$789,M$366)+'СЕТ СН'!$F$13</f>
        <v>#VALUE!</v>
      </c>
      <c r="N375" s="36" t="e">
        <f ca="1">SUMIFS(СВЦЭМ!$K$40:$K$783,СВЦЭМ!$A$40:$A$783,$A375,СВЦЭМ!$B$39:$B$789,N$366)+'СЕТ СН'!$F$13</f>
        <v>#VALUE!</v>
      </c>
      <c r="O375" s="36" t="e">
        <f ca="1">SUMIFS(СВЦЭМ!$K$40:$K$783,СВЦЭМ!$A$40:$A$783,$A375,СВЦЭМ!$B$39:$B$789,O$366)+'СЕТ СН'!$F$13</f>
        <v>#VALUE!</v>
      </c>
      <c r="P375" s="36" t="e">
        <f ca="1">SUMIFS(СВЦЭМ!$K$40:$K$783,СВЦЭМ!$A$40:$A$783,$A375,СВЦЭМ!$B$39:$B$789,P$366)+'СЕТ СН'!$F$13</f>
        <v>#VALUE!</v>
      </c>
      <c r="Q375" s="36" t="e">
        <f ca="1">SUMIFS(СВЦЭМ!$K$40:$K$783,СВЦЭМ!$A$40:$A$783,$A375,СВЦЭМ!$B$39:$B$789,Q$366)+'СЕТ СН'!$F$13</f>
        <v>#VALUE!</v>
      </c>
      <c r="R375" s="36" t="e">
        <f ca="1">SUMIFS(СВЦЭМ!$K$40:$K$783,СВЦЭМ!$A$40:$A$783,$A375,СВЦЭМ!$B$39:$B$789,R$366)+'СЕТ СН'!$F$13</f>
        <v>#VALUE!</v>
      </c>
      <c r="S375" s="36" t="e">
        <f ca="1">SUMIFS(СВЦЭМ!$K$40:$K$783,СВЦЭМ!$A$40:$A$783,$A375,СВЦЭМ!$B$39:$B$789,S$366)+'СЕТ СН'!$F$13</f>
        <v>#VALUE!</v>
      </c>
      <c r="T375" s="36" t="e">
        <f ca="1">SUMIFS(СВЦЭМ!$K$40:$K$783,СВЦЭМ!$A$40:$A$783,$A375,СВЦЭМ!$B$39:$B$789,T$366)+'СЕТ СН'!$F$13</f>
        <v>#VALUE!</v>
      </c>
      <c r="U375" s="36" t="e">
        <f ca="1">SUMIFS(СВЦЭМ!$K$40:$K$783,СВЦЭМ!$A$40:$A$783,$A375,СВЦЭМ!$B$39:$B$789,U$366)+'СЕТ СН'!$F$13</f>
        <v>#VALUE!</v>
      </c>
      <c r="V375" s="36" t="e">
        <f ca="1">SUMIFS(СВЦЭМ!$K$40:$K$783,СВЦЭМ!$A$40:$A$783,$A375,СВЦЭМ!$B$39:$B$789,V$366)+'СЕТ СН'!$F$13</f>
        <v>#VALUE!</v>
      </c>
      <c r="W375" s="36" t="e">
        <f ca="1">SUMIFS(СВЦЭМ!$K$40:$K$783,СВЦЭМ!$A$40:$A$783,$A375,СВЦЭМ!$B$39:$B$789,W$366)+'СЕТ СН'!$F$13</f>
        <v>#VALUE!</v>
      </c>
      <c r="X375" s="36" t="e">
        <f ca="1">SUMIFS(СВЦЭМ!$K$40:$K$783,СВЦЭМ!$A$40:$A$783,$A375,СВЦЭМ!$B$39:$B$789,X$366)+'СЕТ СН'!$F$13</f>
        <v>#VALUE!</v>
      </c>
      <c r="Y375" s="36" t="e">
        <f ca="1">SUMIFS(СВЦЭМ!$K$40:$K$783,СВЦЭМ!$A$40:$A$783,$A375,СВЦЭМ!$B$39:$B$789,Y$366)+'СЕТ СН'!$F$13</f>
        <v>#VALUE!</v>
      </c>
    </row>
    <row r="376" spans="1:25" ht="15.75" hidden="1" x14ac:dyDescent="0.2">
      <c r="A376" s="35">
        <f t="shared" si="10"/>
        <v>45636</v>
      </c>
      <c r="B376" s="36" t="e">
        <f ca="1">SUMIFS(СВЦЭМ!$K$40:$K$783,СВЦЭМ!$A$40:$A$783,$A376,СВЦЭМ!$B$39:$B$789,B$366)+'СЕТ СН'!$F$13</f>
        <v>#VALUE!</v>
      </c>
      <c r="C376" s="36" t="e">
        <f ca="1">SUMIFS(СВЦЭМ!$K$40:$K$783,СВЦЭМ!$A$40:$A$783,$A376,СВЦЭМ!$B$39:$B$789,C$366)+'СЕТ СН'!$F$13</f>
        <v>#VALUE!</v>
      </c>
      <c r="D376" s="36" t="e">
        <f ca="1">SUMIFS(СВЦЭМ!$K$40:$K$783,СВЦЭМ!$A$40:$A$783,$A376,СВЦЭМ!$B$39:$B$789,D$366)+'СЕТ СН'!$F$13</f>
        <v>#VALUE!</v>
      </c>
      <c r="E376" s="36" t="e">
        <f ca="1">SUMIFS(СВЦЭМ!$K$40:$K$783,СВЦЭМ!$A$40:$A$783,$A376,СВЦЭМ!$B$39:$B$789,E$366)+'СЕТ СН'!$F$13</f>
        <v>#VALUE!</v>
      </c>
      <c r="F376" s="36" t="e">
        <f ca="1">SUMIFS(СВЦЭМ!$K$40:$K$783,СВЦЭМ!$A$40:$A$783,$A376,СВЦЭМ!$B$39:$B$789,F$366)+'СЕТ СН'!$F$13</f>
        <v>#VALUE!</v>
      </c>
      <c r="G376" s="36" t="e">
        <f ca="1">SUMIFS(СВЦЭМ!$K$40:$K$783,СВЦЭМ!$A$40:$A$783,$A376,СВЦЭМ!$B$39:$B$789,G$366)+'СЕТ СН'!$F$13</f>
        <v>#VALUE!</v>
      </c>
      <c r="H376" s="36" t="e">
        <f ca="1">SUMIFS(СВЦЭМ!$K$40:$K$783,СВЦЭМ!$A$40:$A$783,$A376,СВЦЭМ!$B$39:$B$789,H$366)+'СЕТ СН'!$F$13</f>
        <v>#VALUE!</v>
      </c>
      <c r="I376" s="36" t="e">
        <f ca="1">SUMIFS(СВЦЭМ!$K$40:$K$783,СВЦЭМ!$A$40:$A$783,$A376,СВЦЭМ!$B$39:$B$789,I$366)+'СЕТ СН'!$F$13</f>
        <v>#VALUE!</v>
      </c>
      <c r="J376" s="36" t="e">
        <f ca="1">SUMIFS(СВЦЭМ!$K$40:$K$783,СВЦЭМ!$A$40:$A$783,$A376,СВЦЭМ!$B$39:$B$789,J$366)+'СЕТ СН'!$F$13</f>
        <v>#VALUE!</v>
      </c>
      <c r="K376" s="36" t="e">
        <f ca="1">SUMIFS(СВЦЭМ!$K$40:$K$783,СВЦЭМ!$A$40:$A$783,$A376,СВЦЭМ!$B$39:$B$789,K$366)+'СЕТ СН'!$F$13</f>
        <v>#VALUE!</v>
      </c>
      <c r="L376" s="36" t="e">
        <f ca="1">SUMIFS(СВЦЭМ!$K$40:$K$783,СВЦЭМ!$A$40:$A$783,$A376,СВЦЭМ!$B$39:$B$789,L$366)+'СЕТ СН'!$F$13</f>
        <v>#VALUE!</v>
      </c>
      <c r="M376" s="36" t="e">
        <f ca="1">SUMIFS(СВЦЭМ!$K$40:$K$783,СВЦЭМ!$A$40:$A$783,$A376,СВЦЭМ!$B$39:$B$789,M$366)+'СЕТ СН'!$F$13</f>
        <v>#VALUE!</v>
      </c>
      <c r="N376" s="36" t="e">
        <f ca="1">SUMIFS(СВЦЭМ!$K$40:$K$783,СВЦЭМ!$A$40:$A$783,$A376,СВЦЭМ!$B$39:$B$789,N$366)+'СЕТ СН'!$F$13</f>
        <v>#VALUE!</v>
      </c>
      <c r="O376" s="36" t="e">
        <f ca="1">SUMIFS(СВЦЭМ!$K$40:$K$783,СВЦЭМ!$A$40:$A$783,$A376,СВЦЭМ!$B$39:$B$789,O$366)+'СЕТ СН'!$F$13</f>
        <v>#VALUE!</v>
      </c>
      <c r="P376" s="36" t="e">
        <f ca="1">SUMIFS(СВЦЭМ!$K$40:$K$783,СВЦЭМ!$A$40:$A$783,$A376,СВЦЭМ!$B$39:$B$789,P$366)+'СЕТ СН'!$F$13</f>
        <v>#VALUE!</v>
      </c>
      <c r="Q376" s="36" t="e">
        <f ca="1">SUMIFS(СВЦЭМ!$K$40:$K$783,СВЦЭМ!$A$40:$A$783,$A376,СВЦЭМ!$B$39:$B$789,Q$366)+'СЕТ СН'!$F$13</f>
        <v>#VALUE!</v>
      </c>
      <c r="R376" s="36" t="e">
        <f ca="1">SUMIFS(СВЦЭМ!$K$40:$K$783,СВЦЭМ!$A$40:$A$783,$A376,СВЦЭМ!$B$39:$B$789,R$366)+'СЕТ СН'!$F$13</f>
        <v>#VALUE!</v>
      </c>
      <c r="S376" s="36" t="e">
        <f ca="1">SUMIFS(СВЦЭМ!$K$40:$K$783,СВЦЭМ!$A$40:$A$783,$A376,СВЦЭМ!$B$39:$B$789,S$366)+'СЕТ СН'!$F$13</f>
        <v>#VALUE!</v>
      </c>
      <c r="T376" s="36" t="e">
        <f ca="1">SUMIFS(СВЦЭМ!$K$40:$K$783,СВЦЭМ!$A$40:$A$783,$A376,СВЦЭМ!$B$39:$B$789,T$366)+'СЕТ СН'!$F$13</f>
        <v>#VALUE!</v>
      </c>
      <c r="U376" s="36" t="e">
        <f ca="1">SUMIFS(СВЦЭМ!$K$40:$K$783,СВЦЭМ!$A$40:$A$783,$A376,СВЦЭМ!$B$39:$B$789,U$366)+'СЕТ СН'!$F$13</f>
        <v>#VALUE!</v>
      </c>
      <c r="V376" s="36" t="e">
        <f ca="1">SUMIFS(СВЦЭМ!$K$40:$K$783,СВЦЭМ!$A$40:$A$783,$A376,СВЦЭМ!$B$39:$B$789,V$366)+'СЕТ СН'!$F$13</f>
        <v>#VALUE!</v>
      </c>
      <c r="W376" s="36" t="e">
        <f ca="1">SUMIFS(СВЦЭМ!$K$40:$K$783,СВЦЭМ!$A$40:$A$783,$A376,СВЦЭМ!$B$39:$B$789,W$366)+'СЕТ СН'!$F$13</f>
        <v>#VALUE!</v>
      </c>
      <c r="X376" s="36" t="e">
        <f ca="1">SUMIFS(СВЦЭМ!$K$40:$K$783,СВЦЭМ!$A$40:$A$783,$A376,СВЦЭМ!$B$39:$B$789,X$366)+'СЕТ СН'!$F$13</f>
        <v>#VALUE!</v>
      </c>
      <c r="Y376" s="36" t="e">
        <f ca="1">SUMIFS(СВЦЭМ!$K$40:$K$783,СВЦЭМ!$A$40:$A$783,$A376,СВЦЭМ!$B$39:$B$789,Y$366)+'СЕТ СН'!$F$13</f>
        <v>#VALUE!</v>
      </c>
    </row>
    <row r="377" spans="1:25" ht="15.75" hidden="1" x14ac:dyDescent="0.2">
      <c r="A377" s="35">
        <f t="shared" si="10"/>
        <v>45637</v>
      </c>
      <c r="B377" s="36" t="e">
        <f ca="1">SUMIFS(СВЦЭМ!$K$40:$K$783,СВЦЭМ!$A$40:$A$783,$A377,СВЦЭМ!$B$39:$B$789,B$366)+'СЕТ СН'!$F$13</f>
        <v>#VALUE!</v>
      </c>
      <c r="C377" s="36" t="e">
        <f ca="1">SUMIFS(СВЦЭМ!$K$40:$K$783,СВЦЭМ!$A$40:$A$783,$A377,СВЦЭМ!$B$39:$B$789,C$366)+'СЕТ СН'!$F$13</f>
        <v>#VALUE!</v>
      </c>
      <c r="D377" s="36" t="e">
        <f ca="1">SUMIFS(СВЦЭМ!$K$40:$K$783,СВЦЭМ!$A$40:$A$783,$A377,СВЦЭМ!$B$39:$B$789,D$366)+'СЕТ СН'!$F$13</f>
        <v>#VALUE!</v>
      </c>
      <c r="E377" s="36" t="e">
        <f ca="1">SUMIFS(СВЦЭМ!$K$40:$K$783,СВЦЭМ!$A$40:$A$783,$A377,СВЦЭМ!$B$39:$B$789,E$366)+'СЕТ СН'!$F$13</f>
        <v>#VALUE!</v>
      </c>
      <c r="F377" s="36" t="e">
        <f ca="1">SUMIFS(СВЦЭМ!$K$40:$K$783,СВЦЭМ!$A$40:$A$783,$A377,СВЦЭМ!$B$39:$B$789,F$366)+'СЕТ СН'!$F$13</f>
        <v>#VALUE!</v>
      </c>
      <c r="G377" s="36" t="e">
        <f ca="1">SUMIFS(СВЦЭМ!$K$40:$K$783,СВЦЭМ!$A$40:$A$783,$A377,СВЦЭМ!$B$39:$B$789,G$366)+'СЕТ СН'!$F$13</f>
        <v>#VALUE!</v>
      </c>
      <c r="H377" s="36" t="e">
        <f ca="1">SUMIFS(СВЦЭМ!$K$40:$K$783,СВЦЭМ!$A$40:$A$783,$A377,СВЦЭМ!$B$39:$B$789,H$366)+'СЕТ СН'!$F$13</f>
        <v>#VALUE!</v>
      </c>
      <c r="I377" s="36" t="e">
        <f ca="1">SUMIFS(СВЦЭМ!$K$40:$K$783,СВЦЭМ!$A$40:$A$783,$A377,СВЦЭМ!$B$39:$B$789,I$366)+'СЕТ СН'!$F$13</f>
        <v>#VALUE!</v>
      </c>
      <c r="J377" s="36" t="e">
        <f ca="1">SUMIFS(СВЦЭМ!$K$40:$K$783,СВЦЭМ!$A$40:$A$783,$A377,СВЦЭМ!$B$39:$B$789,J$366)+'СЕТ СН'!$F$13</f>
        <v>#VALUE!</v>
      </c>
      <c r="K377" s="36" t="e">
        <f ca="1">SUMIFS(СВЦЭМ!$K$40:$K$783,СВЦЭМ!$A$40:$A$783,$A377,СВЦЭМ!$B$39:$B$789,K$366)+'СЕТ СН'!$F$13</f>
        <v>#VALUE!</v>
      </c>
      <c r="L377" s="36" t="e">
        <f ca="1">SUMIFS(СВЦЭМ!$K$40:$K$783,СВЦЭМ!$A$40:$A$783,$A377,СВЦЭМ!$B$39:$B$789,L$366)+'СЕТ СН'!$F$13</f>
        <v>#VALUE!</v>
      </c>
      <c r="M377" s="36" t="e">
        <f ca="1">SUMIFS(СВЦЭМ!$K$40:$K$783,СВЦЭМ!$A$40:$A$783,$A377,СВЦЭМ!$B$39:$B$789,M$366)+'СЕТ СН'!$F$13</f>
        <v>#VALUE!</v>
      </c>
      <c r="N377" s="36" t="e">
        <f ca="1">SUMIFS(СВЦЭМ!$K$40:$K$783,СВЦЭМ!$A$40:$A$783,$A377,СВЦЭМ!$B$39:$B$789,N$366)+'СЕТ СН'!$F$13</f>
        <v>#VALUE!</v>
      </c>
      <c r="O377" s="36" t="e">
        <f ca="1">SUMIFS(СВЦЭМ!$K$40:$K$783,СВЦЭМ!$A$40:$A$783,$A377,СВЦЭМ!$B$39:$B$789,O$366)+'СЕТ СН'!$F$13</f>
        <v>#VALUE!</v>
      </c>
      <c r="P377" s="36" t="e">
        <f ca="1">SUMIFS(СВЦЭМ!$K$40:$K$783,СВЦЭМ!$A$40:$A$783,$A377,СВЦЭМ!$B$39:$B$789,P$366)+'СЕТ СН'!$F$13</f>
        <v>#VALUE!</v>
      </c>
      <c r="Q377" s="36" t="e">
        <f ca="1">SUMIFS(СВЦЭМ!$K$40:$K$783,СВЦЭМ!$A$40:$A$783,$A377,СВЦЭМ!$B$39:$B$789,Q$366)+'СЕТ СН'!$F$13</f>
        <v>#VALUE!</v>
      </c>
      <c r="R377" s="36" t="e">
        <f ca="1">SUMIFS(СВЦЭМ!$K$40:$K$783,СВЦЭМ!$A$40:$A$783,$A377,СВЦЭМ!$B$39:$B$789,R$366)+'СЕТ СН'!$F$13</f>
        <v>#VALUE!</v>
      </c>
      <c r="S377" s="36" t="e">
        <f ca="1">SUMIFS(СВЦЭМ!$K$40:$K$783,СВЦЭМ!$A$40:$A$783,$A377,СВЦЭМ!$B$39:$B$789,S$366)+'СЕТ СН'!$F$13</f>
        <v>#VALUE!</v>
      </c>
      <c r="T377" s="36" t="e">
        <f ca="1">SUMIFS(СВЦЭМ!$K$40:$K$783,СВЦЭМ!$A$40:$A$783,$A377,СВЦЭМ!$B$39:$B$789,T$366)+'СЕТ СН'!$F$13</f>
        <v>#VALUE!</v>
      </c>
      <c r="U377" s="36" t="e">
        <f ca="1">SUMIFS(СВЦЭМ!$K$40:$K$783,СВЦЭМ!$A$40:$A$783,$A377,СВЦЭМ!$B$39:$B$789,U$366)+'СЕТ СН'!$F$13</f>
        <v>#VALUE!</v>
      </c>
      <c r="V377" s="36" t="e">
        <f ca="1">SUMIFS(СВЦЭМ!$K$40:$K$783,СВЦЭМ!$A$40:$A$783,$A377,СВЦЭМ!$B$39:$B$789,V$366)+'СЕТ СН'!$F$13</f>
        <v>#VALUE!</v>
      </c>
      <c r="W377" s="36" t="e">
        <f ca="1">SUMIFS(СВЦЭМ!$K$40:$K$783,СВЦЭМ!$A$40:$A$783,$A377,СВЦЭМ!$B$39:$B$789,W$366)+'СЕТ СН'!$F$13</f>
        <v>#VALUE!</v>
      </c>
      <c r="X377" s="36" t="e">
        <f ca="1">SUMIFS(СВЦЭМ!$K$40:$K$783,СВЦЭМ!$A$40:$A$783,$A377,СВЦЭМ!$B$39:$B$789,X$366)+'СЕТ СН'!$F$13</f>
        <v>#VALUE!</v>
      </c>
      <c r="Y377" s="36" t="e">
        <f ca="1">SUMIFS(СВЦЭМ!$K$40:$K$783,СВЦЭМ!$A$40:$A$783,$A377,СВЦЭМ!$B$39:$B$789,Y$366)+'СЕТ СН'!$F$13</f>
        <v>#VALUE!</v>
      </c>
    </row>
    <row r="378" spans="1:25" ht="15.75" hidden="1" x14ac:dyDescent="0.2">
      <c r="A378" s="35">
        <f t="shared" si="10"/>
        <v>45638</v>
      </c>
      <c r="B378" s="36" t="e">
        <f ca="1">SUMIFS(СВЦЭМ!$K$40:$K$783,СВЦЭМ!$A$40:$A$783,$A378,СВЦЭМ!$B$39:$B$789,B$366)+'СЕТ СН'!$F$13</f>
        <v>#VALUE!</v>
      </c>
      <c r="C378" s="36" t="e">
        <f ca="1">SUMIFS(СВЦЭМ!$K$40:$K$783,СВЦЭМ!$A$40:$A$783,$A378,СВЦЭМ!$B$39:$B$789,C$366)+'СЕТ СН'!$F$13</f>
        <v>#VALUE!</v>
      </c>
      <c r="D378" s="36" t="e">
        <f ca="1">SUMIFS(СВЦЭМ!$K$40:$K$783,СВЦЭМ!$A$40:$A$783,$A378,СВЦЭМ!$B$39:$B$789,D$366)+'СЕТ СН'!$F$13</f>
        <v>#VALUE!</v>
      </c>
      <c r="E378" s="36" t="e">
        <f ca="1">SUMIFS(СВЦЭМ!$K$40:$K$783,СВЦЭМ!$A$40:$A$783,$A378,СВЦЭМ!$B$39:$B$789,E$366)+'СЕТ СН'!$F$13</f>
        <v>#VALUE!</v>
      </c>
      <c r="F378" s="36" t="e">
        <f ca="1">SUMIFS(СВЦЭМ!$K$40:$K$783,СВЦЭМ!$A$40:$A$783,$A378,СВЦЭМ!$B$39:$B$789,F$366)+'СЕТ СН'!$F$13</f>
        <v>#VALUE!</v>
      </c>
      <c r="G378" s="36" t="e">
        <f ca="1">SUMIFS(СВЦЭМ!$K$40:$K$783,СВЦЭМ!$A$40:$A$783,$A378,СВЦЭМ!$B$39:$B$789,G$366)+'СЕТ СН'!$F$13</f>
        <v>#VALUE!</v>
      </c>
      <c r="H378" s="36" t="e">
        <f ca="1">SUMIFS(СВЦЭМ!$K$40:$K$783,СВЦЭМ!$A$40:$A$783,$A378,СВЦЭМ!$B$39:$B$789,H$366)+'СЕТ СН'!$F$13</f>
        <v>#VALUE!</v>
      </c>
      <c r="I378" s="36" t="e">
        <f ca="1">SUMIFS(СВЦЭМ!$K$40:$K$783,СВЦЭМ!$A$40:$A$783,$A378,СВЦЭМ!$B$39:$B$789,I$366)+'СЕТ СН'!$F$13</f>
        <v>#VALUE!</v>
      </c>
      <c r="J378" s="36" t="e">
        <f ca="1">SUMIFS(СВЦЭМ!$K$40:$K$783,СВЦЭМ!$A$40:$A$783,$A378,СВЦЭМ!$B$39:$B$789,J$366)+'СЕТ СН'!$F$13</f>
        <v>#VALUE!</v>
      </c>
      <c r="K378" s="36" t="e">
        <f ca="1">SUMIFS(СВЦЭМ!$K$40:$K$783,СВЦЭМ!$A$40:$A$783,$A378,СВЦЭМ!$B$39:$B$789,K$366)+'СЕТ СН'!$F$13</f>
        <v>#VALUE!</v>
      </c>
      <c r="L378" s="36" t="e">
        <f ca="1">SUMIFS(СВЦЭМ!$K$40:$K$783,СВЦЭМ!$A$40:$A$783,$A378,СВЦЭМ!$B$39:$B$789,L$366)+'СЕТ СН'!$F$13</f>
        <v>#VALUE!</v>
      </c>
      <c r="M378" s="36" t="e">
        <f ca="1">SUMIFS(СВЦЭМ!$K$40:$K$783,СВЦЭМ!$A$40:$A$783,$A378,СВЦЭМ!$B$39:$B$789,M$366)+'СЕТ СН'!$F$13</f>
        <v>#VALUE!</v>
      </c>
      <c r="N378" s="36" t="e">
        <f ca="1">SUMIFS(СВЦЭМ!$K$40:$K$783,СВЦЭМ!$A$40:$A$783,$A378,СВЦЭМ!$B$39:$B$789,N$366)+'СЕТ СН'!$F$13</f>
        <v>#VALUE!</v>
      </c>
      <c r="O378" s="36" t="e">
        <f ca="1">SUMIFS(СВЦЭМ!$K$40:$K$783,СВЦЭМ!$A$40:$A$783,$A378,СВЦЭМ!$B$39:$B$789,O$366)+'СЕТ СН'!$F$13</f>
        <v>#VALUE!</v>
      </c>
      <c r="P378" s="36" t="e">
        <f ca="1">SUMIFS(СВЦЭМ!$K$40:$K$783,СВЦЭМ!$A$40:$A$783,$A378,СВЦЭМ!$B$39:$B$789,P$366)+'СЕТ СН'!$F$13</f>
        <v>#VALUE!</v>
      </c>
      <c r="Q378" s="36" t="e">
        <f ca="1">SUMIFS(СВЦЭМ!$K$40:$K$783,СВЦЭМ!$A$40:$A$783,$A378,СВЦЭМ!$B$39:$B$789,Q$366)+'СЕТ СН'!$F$13</f>
        <v>#VALUE!</v>
      </c>
      <c r="R378" s="36" t="e">
        <f ca="1">SUMIFS(СВЦЭМ!$K$40:$K$783,СВЦЭМ!$A$40:$A$783,$A378,СВЦЭМ!$B$39:$B$789,R$366)+'СЕТ СН'!$F$13</f>
        <v>#VALUE!</v>
      </c>
      <c r="S378" s="36" t="e">
        <f ca="1">SUMIFS(СВЦЭМ!$K$40:$K$783,СВЦЭМ!$A$40:$A$783,$A378,СВЦЭМ!$B$39:$B$789,S$366)+'СЕТ СН'!$F$13</f>
        <v>#VALUE!</v>
      </c>
      <c r="T378" s="36" t="e">
        <f ca="1">SUMIFS(СВЦЭМ!$K$40:$K$783,СВЦЭМ!$A$40:$A$783,$A378,СВЦЭМ!$B$39:$B$789,T$366)+'СЕТ СН'!$F$13</f>
        <v>#VALUE!</v>
      </c>
      <c r="U378" s="36" t="e">
        <f ca="1">SUMIFS(СВЦЭМ!$K$40:$K$783,СВЦЭМ!$A$40:$A$783,$A378,СВЦЭМ!$B$39:$B$789,U$366)+'СЕТ СН'!$F$13</f>
        <v>#VALUE!</v>
      </c>
      <c r="V378" s="36" t="e">
        <f ca="1">SUMIFS(СВЦЭМ!$K$40:$K$783,СВЦЭМ!$A$40:$A$783,$A378,СВЦЭМ!$B$39:$B$789,V$366)+'СЕТ СН'!$F$13</f>
        <v>#VALUE!</v>
      </c>
      <c r="W378" s="36" t="e">
        <f ca="1">SUMIFS(СВЦЭМ!$K$40:$K$783,СВЦЭМ!$A$40:$A$783,$A378,СВЦЭМ!$B$39:$B$789,W$366)+'СЕТ СН'!$F$13</f>
        <v>#VALUE!</v>
      </c>
      <c r="X378" s="36" t="e">
        <f ca="1">SUMIFS(СВЦЭМ!$K$40:$K$783,СВЦЭМ!$A$40:$A$783,$A378,СВЦЭМ!$B$39:$B$789,X$366)+'СЕТ СН'!$F$13</f>
        <v>#VALUE!</v>
      </c>
      <c r="Y378" s="36" t="e">
        <f ca="1">SUMIFS(СВЦЭМ!$K$40:$K$783,СВЦЭМ!$A$40:$A$783,$A378,СВЦЭМ!$B$39:$B$789,Y$366)+'СЕТ СН'!$F$13</f>
        <v>#VALUE!</v>
      </c>
    </row>
    <row r="379" spans="1:25" ht="15.75" hidden="1" x14ac:dyDescent="0.2">
      <c r="A379" s="35">
        <f t="shared" si="10"/>
        <v>45639</v>
      </c>
      <c r="B379" s="36" t="e">
        <f ca="1">SUMIFS(СВЦЭМ!$K$40:$K$783,СВЦЭМ!$A$40:$A$783,$A379,СВЦЭМ!$B$39:$B$789,B$366)+'СЕТ СН'!$F$13</f>
        <v>#VALUE!</v>
      </c>
      <c r="C379" s="36" t="e">
        <f ca="1">SUMIFS(СВЦЭМ!$K$40:$K$783,СВЦЭМ!$A$40:$A$783,$A379,СВЦЭМ!$B$39:$B$789,C$366)+'СЕТ СН'!$F$13</f>
        <v>#VALUE!</v>
      </c>
      <c r="D379" s="36" t="e">
        <f ca="1">SUMIFS(СВЦЭМ!$K$40:$K$783,СВЦЭМ!$A$40:$A$783,$A379,СВЦЭМ!$B$39:$B$789,D$366)+'СЕТ СН'!$F$13</f>
        <v>#VALUE!</v>
      </c>
      <c r="E379" s="36" t="e">
        <f ca="1">SUMIFS(СВЦЭМ!$K$40:$K$783,СВЦЭМ!$A$40:$A$783,$A379,СВЦЭМ!$B$39:$B$789,E$366)+'СЕТ СН'!$F$13</f>
        <v>#VALUE!</v>
      </c>
      <c r="F379" s="36" t="e">
        <f ca="1">SUMIFS(СВЦЭМ!$K$40:$K$783,СВЦЭМ!$A$40:$A$783,$A379,СВЦЭМ!$B$39:$B$789,F$366)+'СЕТ СН'!$F$13</f>
        <v>#VALUE!</v>
      </c>
      <c r="G379" s="36" t="e">
        <f ca="1">SUMIFS(СВЦЭМ!$K$40:$K$783,СВЦЭМ!$A$40:$A$783,$A379,СВЦЭМ!$B$39:$B$789,G$366)+'СЕТ СН'!$F$13</f>
        <v>#VALUE!</v>
      </c>
      <c r="H379" s="36" t="e">
        <f ca="1">SUMIFS(СВЦЭМ!$K$40:$K$783,СВЦЭМ!$A$40:$A$783,$A379,СВЦЭМ!$B$39:$B$789,H$366)+'СЕТ СН'!$F$13</f>
        <v>#VALUE!</v>
      </c>
      <c r="I379" s="36" t="e">
        <f ca="1">SUMIFS(СВЦЭМ!$K$40:$K$783,СВЦЭМ!$A$40:$A$783,$A379,СВЦЭМ!$B$39:$B$789,I$366)+'СЕТ СН'!$F$13</f>
        <v>#VALUE!</v>
      </c>
      <c r="J379" s="36" t="e">
        <f ca="1">SUMIFS(СВЦЭМ!$K$40:$K$783,СВЦЭМ!$A$40:$A$783,$A379,СВЦЭМ!$B$39:$B$789,J$366)+'СЕТ СН'!$F$13</f>
        <v>#VALUE!</v>
      </c>
      <c r="K379" s="36" t="e">
        <f ca="1">SUMIFS(СВЦЭМ!$K$40:$K$783,СВЦЭМ!$A$40:$A$783,$A379,СВЦЭМ!$B$39:$B$789,K$366)+'СЕТ СН'!$F$13</f>
        <v>#VALUE!</v>
      </c>
      <c r="L379" s="36" t="e">
        <f ca="1">SUMIFS(СВЦЭМ!$K$40:$K$783,СВЦЭМ!$A$40:$A$783,$A379,СВЦЭМ!$B$39:$B$789,L$366)+'СЕТ СН'!$F$13</f>
        <v>#VALUE!</v>
      </c>
      <c r="M379" s="36" t="e">
        <f ca="1">SUMIFS(СВЦЭМ!$K$40:$K$783,СВЦЭМ!$A$40:$A$783,$A379,СВЦЭМ!$B$39:$B$789,M$366)+'СЕТ СН'!$F$13</f>
        <v>#VALUE!</v>
      </c>
      <c r="N379" s="36" t="e">
        <f ca="1">SUMIFS(СВЦЭМ!$K$40:$K$783,СВЦЭМ!$A$40:$A$783,$A379,СВЦЭМ!$B$39:$B$789,N$366)+'СЕТ СН'!$F$13</f>
        <v>#VALUE!</v>
      </c>
      <c r="O379" s="36" t="e">
        <f ca="1">SUMIFS(СВЦЭМ!$K$40:$K$783,СВЦЭМ!$A$40:$A$783,$A379,СВЦЭМ!$B$39:$B$789,O$366)+'СЕТ СН'!$F$13</f>
        <v>#VALUE!</v>
      </c>
      <c r="P379" s="36" t="e">
        <f ca="1">SUMIFS(СВЦЭМ!$K$40:$K$783,СВЦЭМ!$A$40:$A$783,$A379,СВЦЭМ!$B$39:$B$789,P$366)+'СЕТ СН'!$F$13</f>
        <v>#VALUE!</v>
      </c>
      <c r="Q379" s="36" t="e">
        <f ca="1">SUMIFS(СВЦЭМ!$K$40:$K$783,СВЦЭМ!$A$40:$A$783,$A379,СВЦЭМ!$B$39:$B$789,Q$366)+'СЕТ СН'!$F$13</f>
        <v>#VALUE!</v>
      </c>
      <c r="R379" s="36" t="e">
        <f ca="1">SUMIFS(СВЦЭМ!$K$40:$K$783,СВЦЭМ!$A$40:$A$783,$A379,СВЦЭМ!$B$39:$B$789,R$366)+'СЕТ СН'!$F$13</f>
        <v>#VALUE!</v>
      </c>
      <c r="S379" s="36" t="e">
        <f ca="1">SUMIFS(СВЦЭМ!$K$40:$K$783,СВЦЭМ!$A$40:$A$783,$A379,СВЦЭМ!$B$39:$B$789,S$366)+'СЕТ СН'!$F$13</f>
        <v>#VALUE!</v>
      </c>
      <c r="T379" s="36" t="e">
        <f ca="1">SUMIFS(СВЦЭМ!$K$40:$K$783,СВЦЭМ!$A$40:$A$783,$A379,СВЦЭМ!$B$39:$B$789,T$366)+'СЕТ СН'!$F$13</f>
        <v>#VALUE!</v>
      </c>
      <c r="U379" s="36" t="e">
        <f ca="1">SUMIFS(СВЦЭМ!$K$40:$K$783,СВЦЭМ!$A$40:$A$783,$A379,СВЦЭМ!$B$39:$B$789,U$366)+'СЕТ СН'!$F$13</f>
        <v>#VALUE!</v>
      </c>
      <c r="V379" s="36" t="e">
        <f ca="1">SUMIFS(СВЦЭМ!$K$40:$K$783,СВЦЭМ!$A$40:$A$783,$A379,СВЦЭМ!$B$39:$B$789,V$366)+'СЕТ СН'!$F$13</f>
        <v>#VALUE!</v>
      </c>
      <c r="W379" s="36" t="e">
        <f ca="1">SUMIFS(СВЦЭМ!$K$40:$K$783,СВЦЭМ!$A$40:$A$783,$A379,СВЦЭМ!$B$39:$B$789,W$366)+'СЕТ СН'!$F$13</f>
        <v>#VALUE!</v>
      </c>
      <c r="X379" s="36" t="e">
        <f ca="1">SUMIFS(СВЦЭМ!$K$40:$K$783,СВЦЭМ!$A$40:$A$783,$A379,СВЦЭМ!$B$39:$B$789,X$366)+'СЕТ СН'!$F$13</f>
        <v>#VALUE!</v>
      </c>
      <c r="Y379" s="36" t="e">
        <f ca="1">SUMIFS(СВЦЭМ!$K$40:$K$783,СВЦЭМ!$A$40:$A$783,$A379,СВЦЭМ!$B$39:$B$789,Y$366)+'СЕТ СН'!$F$13</f>
        <v>#VALUE!</v>
      </c>
    </row>
    <row r="380" spans="1:25" ht="15.75" hidden="1" x14ac:dyDescent="0.2">
      <c r="A380" s="35">
        <f t="shared" si="10"/>
        <v>45640</v>
      </c>
      <c r="B380" s="36" t="e">
        <f ca="1">SUMIFS(СВЦЭМ!$K$40:$K$783,СВЦЭМ!$A$40:$A$783,$A380,СВЦЭМ!$B$39:$B$789,B$366)+'СЕТ СН'!$F$13</f>
        <v>#VALUE!</v>
      </c>
      <c r="C380" s="36" t="e">
        <f ca="1">SUMIFS(СВЦЭМ!$K$40:$K$783,СВЦЭМ!$A$40:$A$783,$A380,СВЦЭМ!$B$39:$B$789,C$366)+'СЕТ СН'!$F$13</f>
        <v>#VALUE!</v>
      </c>
      <c r="D380" s="36" t="e">
        <f ca="1">SUMIFS(СВЦЭМ!$K$40:$K$783,СВЦЭМ!$A$40:$A$783,$A380,СВЦЭМ!$B$39:$B$789,D$366)+'СЕТ СН'!$F$13</f>
        <v>#VALUE!</v>
      </c>
      <c r="E380" s="36" t="e">
        <f ca="1">SUMIFS(СВЦЭМ!$K$40:$K$783,СВЦЭМ!$A$40:$A$783,$A380,СВЦЭМ!$B$39:$B$789,E$366)+'СЕТ СН'!$F$13</f>
        <v>#VALUE!</v>
      </c>
      <c r="F380" s="36" t="e">
        <f ca="1">SUMIFS(СВЦЭМ!$K$40:$K$783,СВЦЭМ!$A$40:$A$783,$A380,СВЦЭМ!$B$39:$B$789,F$366)+'СЕТ СН'!$F$13</f>
        <v>#VALUE!</v>
      </c>
      <c r="G380" s="36" t="e">
        <f ca="1">SUMIFS(СВЦЭМ!$K$40:$K$783,СВЦЭМ!$A$40:$A$783,$A380,СВЦЭМ!$B$39:$B$789,G$366)+'СЕТ СН'!$F$13</f>
        <v>#VALUE!</v>
      </c>
      <c r="H380" s="36" t="e">
        <f ca="1">SUMIFS(СВЦЭМ!$K$40:$K$783,СВЦЭМ!$A$40:$A$783,$A380,СВЦЭМ!$B$39:$B$789,H$366)+'СЕТ СН'!$F$13</f>
        <v>#VALUE!</v>
      </c>
      <c r="I380" s="36" t="e">
        <f ca="1">SUMIFS(СВЦЭМ!$K$40:$K$783,СВЦЭМ!$A$40:$A$783,$A380,СВЦЭМ!$B$39:$B$789,I$366)+'СЕТ СН'!$F$13</f>
        <v>#VALUE!</v>
      </c>
      <c r="J380" s="36" t="e">
        <f ca="1">SUMIFS(СВЦЭМ!$K$40:$K$783,СВЦЭМ!$A$40:$A$783,$A380,СВЦЭМ!$B$39:$B$789,J$366)+'СЕТ СН'!$F$13</f>
        <v>#VALUE!</v>
      </c>
      <c r="K380" s="36" t="e">
        <f ca="1">SUMIFS(СВЦЭМ!$K$40:$K$783,СВЦЭМ!$A$40:$A$783,$A380,СВЦЭМ!$B$39:$B$789,K$366)+'СЕТ СН'!$F$13</f>
        <v>#VALUE!</v>
      </c>
      <c r="L380" s="36" t="e">
        <f ca="1">SUMIFS(СВЦЭМ!$K$40:$K$783,СВЦЭМ!$A$40:$A$783,$A380,СВЦЭМ!$B$39:$B$789,L$366)+'СЕТ СН'!$F$13</f>
        <v>#VALUE!</v>
      </c>
      <c r="M380" s="36" t="e">
        <f ca="1">SUMIFS(СВЦЭМ!$K$40:$K$783,СВЦЭМ!$A$40:$A$783,$A380,СВЦЭМ!$B$39:$B$789,M$366)+'СЕТ СН'!$F$13</f>
        <v>#VALUE!</v>
      </c>
      <c r="N380" s="36" t="e">
        <f ca="1">SUMIFS(СВЦЭМ!$K$40:$K$783,СВЦЭМ!$A$40:$A$783,$A380,СВЦЭМ!$B$39:$B$789,N$366)+'СЕТ СН'!$F$13</f>
        <v>#VALUE!</v>
      </c>
      <c r="O380" s="36" t="e">
        <f ca="1">SUMIFS(СВЦЭМ!$K$40:$K$783,СВЦЭМ!$A$40:$A$783,$A380,СВЦЭМ!$B$39:$B$789,O$366)+'СЕТ СН'!$F$13</f>
        <v>#VALUE!</v>
      </c>
      <c r="P380" s="36" t="e">
        <f ca="1">SUMIFS(СВЦЭМ!$K$40:$K$783,СВЦЭМ!$A$40:$A$783,$A380,СВЦЭМ!$B$39:$B$789,P$366)+'СЕТ СН'!$F$13</f>
        <v>#VALUE!</v>
      </c>
      <c r="Q380" s="36" t="e">
        <f ca="1">SUMIFS(СВЦЭМ!$K$40:$K$783,СВЦЭМ!$A$40:$A$783,$A380,СВЦЭМ!$B$39:$B$789,Q$366)+'СЕТ СН'!$F$13</f>
        <v>#VALUE!</v>
      </c>
      <c r="R380" s="36" t="e">
        <f ca="1">SUMIFS(СВЦЭМ!$K$40:$K$783,СВЦЭМ!$A$40:$A$783,$A380,СВЦЭМ!$B$39:$B$789,R$366)+'СЕТ СН'!$F$13</f>
        <v>#VALUE!</v>
      </c>
      <c r="S380" s="36" t="e">
        <f ca="1">SUMIFS(СВЦЭМ!$K$40:$K$783,СВЦЭМ!$A$40:$A$783,$A380,СВЦЭМ!$B$39:$B$789,S$366)+'СЕТ СН'!$F$13</f>
        <v>#VALUE!</v>
      </c>
      <c r="T380" s="36" t="e">
        <f ca="1">SUMIFS(СВЦЭМ!$K$40:$K$783,СВЦЭМ!$A$40:$A$783,$A380,СВЦЭМ!$B$39:$B$789,T$366)+'СЕТ СН'!$F$13</f>
        <v>#VALUE!</v>
      </c>
      <c r="U380" s="36" t="e">
        <f ca="1">SUMIFS(СВЦЭМ!$K$40:$K$783,СВЦЭМ!$A$40:$A$783,$A380,СВЦЭМ!$B$39:$B$789,U$366)+'СЕТ СН'!$F$13</f>
        <v>#VALUE!</v>
      </c>
      <c r="V380" s="36" t="e">
        <f ca="1">SUMIFS(СВЦЭМ!$K$40:$K$783,СВЦЭМ!$A$40:$A$783,$A380,СВЦЭМ!$B$39:$B$789,V$366)+'СЕТ СН'!$F$13</f>
        <v>#VALUE!</v>
      </c>
      <c r="W380" s="36" t="e">
        <f ca="1">SUMIFS(СВЦЭМ!$K$40:$K$783,СВЦЭМ!$A$40:$A$783,$A380,СВЦЭМ!$B$39:$B$789,W$366)+'СЕТ СН'!$F$13</f>
        <v>#VALUE!</v>
      </c>
      <c r="X380" s="36" t="e">
        <f ca="1">SUMIFS(СВЦЭМ!$K$40:$K$783,СВЦЭМ!$A$40:$A$783,$A380,СВЦЭМ!$B$39:$B$789,X$366)+'СЕТ СН'!$F$13</f>
        <v>#VALUE!</v>
      </c>
      <c r="Y380" s="36" t="e">
        <f ca="1">SUMIFS(СВЦЭМ!$K$40:$K$783,СВЦЭМ!$A$40:$A$783,$A380,СВЦЭМ!$B$39:$B$789,Y$366)+'СЕТ СН'!$F$13</f>
        <v>#VALUE!</v>
      </c>
    </row>
    <row r="381" spans="1:25" ht="15.75" hidden="1" x14ac:dyDescent="0.2">
      <c r="A381" s="35">
        <f t="shared" si="10"/>
        <v>45641</v>
      </c>
      <c r="B381" s="36" t="e">
        <f ca="1">SUMIFS(СВЦЭМ!$K$40:$K$783,СВЦЭМ!$A$40:$A$783,$A381,СВЦЭМ!$B$39:$B$789,B$366)+'СЕТ СН'!$F$13</f>
        <v>#VALUE!</v>
      </c>
      <c r="C381" s="36" t="e">
        <f ca="1">SUMIFS(СВЦЭМ!$K$40:$K$783,СВЦЭМ!$A$40:$A$783,$A381,СВЦЭМ!$B$39:$B$789,C$366)+'СЕТ СН'!$F$13</f>
        <v>#VALUE!</v>
      </c>
      <c r="D381" s="36" t="e">
        <f ca="1">SUMIFS(СВЦЭМ!$K$40:$K$783,СВЦЭМ!$A$40:$A$783,$A381,СВЦЭМ!$B$39:$B$789,D$366)+'СЕТ СН'!$F$13</f>
        <v>#VALUE!</v>
      </c>
      <c r="E381" s="36" t="e">
        <f ca="1">SUMIFS(СВЦЭМ!$K$40:$K$783,СВЦЭМ!$A$40:$A$783,$A381,СВЦЭМ!$B$39:$B$789,E$366)+'СЕТ СН'!$F$13</f>
        <v>#VALUE!</v>
      </c>
      <c r="F381" s="36" t="e">
        <f ca="1">SUMIFS(СВЦЭМ!$K$40:$K$783,СВЦЭМ!$A$40:$A$783,$A381,СВЦЭМ!$B$39:$B$789,F$366)+'СЕТ СН'!$F$13</f>
        <v>#VALUE!</v>
      </c>
      <c r="G381" s="36" t="e">
        <f ca="1">SUMIFS(СВЦЭМ!$K$40:$K$783,СВЦЭМ!$A$40:$A$783,$A381,СВЦЭМ!$B$39:$B$789,G$366)+'СЕТ СН'!$F$13</f>
        <v>#VALUE!</v>
      </c>
      <c r="H381" s="36" t="e">
        <f ca="1">SUMIFS(СВЦЭМ!$K$40:$K$783,СВЦЭМ!$A$40:$A$783,$A381,СВЦЭМ!$B$39:$B$789,H$366)+'СЕТ СН'!$F$13</f>
        <v>#VALUE!</v>
      </c>
      <c r="I381" s="36" t="e">
        <f ca="1">SUMIFS(СВЦЭМ!$K$40:$K$783,СВЦЭМ!$A$40:$A$783,$A381,СВЦЭМ!$B$39:$B$789,I$366)+'СЕТ СН'!$F$13</f>
        <v>#VALUE!</v>
      </c>
      <c r="J381" s="36" t="e">
        <f ca="1">SUMIFS(СВЦЭМ!$K$40:$K$783,СВЦЭМ!$A$40:$A$783,$A381,СВЦЭМ!$B$39:$B$789,J$366)+'СЕТ СН'!$F$13</f>
        <v>#VALUE!</v>
      </c>
      <c r="K381" s="36" t="e">
        <f ca="1">SUMIFS(СВЦЭМ!$K$40:$K$783,СВЦЭМ!$A$40:$A$783,$A381,СВЦЭМ!$B$39:$B$789,K$366)+'СЕТ СН'!$F$13</f>
        <v>#VALUE!</v>
      </c>
      <c r="L381" s="36" t="e">
        <f ca="1">SUMIFS(СВЦЭМ!$K$40:$K$783,СВЦЭМ!$A$40:$A$783,$A381,СВЦЭМ!$B$39:$B$789,L$366)+'СЕТ СН'!$F$13</f>
        <v>#VALUE!</v>
      </c>
      <c r="M381" s="36" t="e">
        <f ca="1">SUMIFS(СВЦЭМ!$K$40:$K$783,СВЦЭМ!$A$40:$A$783,$A381,СВЦЭМ!$B$39:$B$789,M$366)+'СЕТ СН'!$F$13</f>
        <v>#VALUE!</v>
      </c>
      <c r="N381" s="36" t="e">
        <f ca="1">SUMIFS(СВЦЭМ!$K$40:$K$783,СВЦЭМ!$A$40:$A$783,$A381,СВЦЭМ!$B$39:$B$789,N$366)+'СЕТ СН'!$F$13</f>
        <v>#VALUE!</v>
      </c>
      <c r="O381" s="36" t="e">
        <f ca="1">SUMIFS(СВЦЭМ!$K$40:$K$783,СВЦЭМ!$A$40:$A$783,$A381,СВЦЭМ!$B$39:$B$789,O$366)+'СЕТ СН'!$F$13</f>
        <v>#VALUE!</v>
      </c>
      <c r="P381" s="36" t="e">
        <f ca="1">SUMIFS(СВЦЭМ!$K$40:$K$783,СВЦЭМ!$A$40:$A$783,$A381,СВЦЭМ!$B$39:$B$789,P$366)+'СЕТ СН'!$F$13</f>
        <v>#VALUE!</v>
      </c>
      <c r="Q381" s="36" t="e">
        <f ca="1">SUMIFS(СВЦЭМ!$K$40:$K$783,СВЦЭМ!$A$40:$A$783,$A381,СВЦЭМ!$B$39:$B$789,Q$366)+'СЕТ СН'!$F$13</f>
        <v>#VALUE!</v>
      </c>
      <c r="R381" s="36" t="e">
        <f ca="1">SUMIFS(СВЦЭМ!$K$40:$K$783,СВЦЭМ!$A$40:$A$783,$A381,СВЦЭМ!$B$39:$B$789,R$366)+'СЕТ СН'!$F$13</f>
        <v>#VALUE!</v>
      </c>
      <c r="S381" s="36" t="e">
        <f ca="1">SUMIFS(СВЦЭМ!$K$40:$K$783,СВЦЭМ!$A$40:$A$783,$A381,СВЦЭМ!$B$39:$B$789,S$366)+'СЕТ СН'!$F$13</f>
        <v>#VALUE!</v>
      </c>
      <c r="T381" s="36" t="e">
        <f ca="1">SUMIFS(СВЦЭМ!$K$40:$K$783,СВЦЭМ!$A$40:$A$783,$A381,СВЦЭМ!$B$39:$B$789,T$366)+'СЕТ СН'!$F$13</f>
        <v>#VALUE!</v>
      </c>
      <c r="U381" s="36" t="e">
        <f ca="1">SUMIFS(СВЦЭМ!$K$40:$K$783,СВЦЭМ!$A$40:$A$783,$A381,СВЦЭМ!$B$39:$B$789,U$366)+'СЕТ СН'!$F$13</f>
        <v>#VALUE!</v>
      </c>
      <c r="V381" s="36" t="e">
        <f ca="1">SUMIFS(СВЦЭМ!$K$40:$K$783,СВЦЭМ!$A$40:$A$783,$A381,СВЦЭМ!$B$39:$B$789,V$366)+'СЕТ СН'!$F$13</f>
        <v>#VALUE!</v>
      </c>
      <c r="W381" s="36" t="e">
        <f ca="1">SUMIFS(СВЦЭМ!$K$40:$K$783,СВЦЭМ!$A$40:$A$783,$A381,СВЦЭМ!$B$39:$B$789,W$366)+'СЕТ СН'!$F$13</f>
        <v>#VALUE!</v>
      </c>
      <c r="X381" s="36" t="e">
        <f ca="1">SUMIFS(СВЦЭМ!$K$40:$K$783,СВЦЭМ!$A$40:$A$783,$A381,СВЦЭМ!$B$39:$B$789,X$366)+'СЕТ СН'!$F$13</f>
        <v>#VALUE!</v>
      </c>
      <c r="Y381" s="36" t="e">
        <f ca="1">SUMIFS(СВЦЭМ!$K$40:$K$783,СВЦЭМ!$A$40:$A$783,$A381,СВЦЭМ!$B$39:$B$789,Y$366)+'СЕТ СН'!$F$13</f>
        <v>#VALUE!</v>
      </c>
    </row>
    <row r="382" spans="1:25" ht="15.75" hidden="1" x14ac:dyDescent="0.2">
      <c r="A382" s="35">
        <f t="shared" si="10"/>
        <v>45642</v>
      </c>
      <c r="B382" s="36" t="e">
        <f ca="1">SUMIFS(СВЦЭМ!$K$40:$K$783,СВЦЭМ!$A$40:$A$783,$A382,СВЦЭМ!$B$39:$B$789,B$366)+'СЕТ СН'!$F$13</f>
        <v>#VALUE!</v>
      </c>
      <c r="C382" s="36" t="e">
        <f ca="1">SUMIFS(СВЦЭМ!$K$40:$K$783,СВЦЭМ!$A$40:$A$783,$A382,СВЦЭМ!$B$39:$B$789,C$366)+'СЕТ СН'!$F$13</f>
        <v>#VALUE!</v>
      </c>
      <c r="D382" s="36" t="e">
        <f ca="1">SUMIFS(СВЦЭМ!$K$40:$K$783,СВЦЭМ!$A$40:$A$783,$A382,СВЦЭМ!$B$39:$B$789,D$366)+'СЕТ СН'!$F$13</f>
        <v>#VALUE!</v>
      </c>
      <c r="E382" s="36" t="e">
        <f ca="1">SUMIFS(СВЦЭМ!$K$40:$K$783,СВЦЭМ!$A$40:$A$783,$A382,СВЦЭМ!$B$39:$B$789,E$366)+'СЕТ СН'!$F$13</f>
        <v>#VALUE!</v>
      </c>
      <c r="F382" s="36" t="e">
        <f ca="1">SUMIFS(СВЦЭМ!$K$40:$K$783,СВЦЭМ!$A$40:$A$783,$A382,СВЦЭМ!$B$39:$B$789,F$366)+'СЕТ СН'!$F$13</f>
        <v>#VALUE!</v>
      </c>
      <c r="G382" s="36" t="e">
        <f ca="1">SUMIFS(СВЦЭМ!$K$40:$K$783,СВЦЭМ!$A$40:$A$783,$A382,СВЦЭМ!$B$39:$B$789,G$366)+'СЕТ СН'!$F$13</f>
        <v>#VALUE!</v>
      </c>
      <c r="H382" s="36" t="e">
        <f ca="1">SUMIFS(СВЦЭМ!$K$40:$K$783,СВЦЭМ!$A$40:$A$783,$A382,СВЦЭМ!$B$39:$B$789,H$366)+'СЕТ СН'!$F$13</f>
        <v>#VALUE!</v>
      </c>
      <c r="I382" s="36" t="e">
        <f ca="1">SUMIFS(СВЦЭМ!$K$40:$K$783,СВЦЭМ!$A$40:$A$783,$A382,СВЦЭМ!$B$39:$B$789,I$366)+'СЕТ СН'!$F$13</f>
        <v>#VALUE!</v>
      </c>
      <c r="J382" s="36" t="e">
        <f ca="1">SUMIFS(СВЦЭМ!$K$40:$K$783,СВЦЭМ!$A$40:$A$783,$A382,СВЦЭМ!$B$39:$B$789,J$366)+'СЕТ СН'!$F$13</f>
        <v>#VALUE!</v>
      </c>
      <c r="K382" s="36" t="e">
        <f ca="1">SUMIFS(СВЦЭМ!$K$40:$K$783,СВЦЭМ!$A$40:$A$783,$A382,СВЦЭМ!$B$39:$B$789,K$366)+'СЕТ СН'!$F$13</f>
        <v>#VALUE!</v>
      </c>
      <c r="L382" s="36" t="e">
        <f ca="1">SUMIFS(СВЦЭМ!$K$40:$K$783,СВЦЭМ!$A$40:$A$783,$A382,СВЦЭМ!$B$39:$B$789,L$366)+'СЕТ СН'!$F$13</f>
        <v>#VALUE!</v>
      </c>
      <c r="M382" s="36" t="e">
        <f ca="1">SUMIFS(СВЦЭМ!$K$40:$K$783,СВЦЭМ!$A$40:$A$783,$A382,СВЦЭМ!$B$39:$B$789,M$366)+'СЕТ СН'!$F$13</f>
        <v>#VALUE!</v>
      </c>
      <c r="N382" s="36" t="e">
        <f ca="1">SUMIFS(СВЦЭМ!$K$40:$K$783,СВЦЭМ!$A$40:$A$783,$A382,СВЦЭМ!$B$39:$B$789,N$366)+'СЕТ СН'!$F$13</f>
        <v>#VALUE!</v>
      </c>
      <c r="O382" s="36" t="e">
        <f ca="1">SUMIFS(СВЦЭМ!$K$40:$K$783,СВЦЭМ!$A$40:$A$783,$A382,СВЦЭМ!$B$39:$B$789,O$366)+'СЕТ СН'!$F$13</f>
        <v>#VALUE!</v>
      </c>
      <c r="P382" s="36" t="e">
        <f ca="1">SUMIFS(СВЦЭМ!$K$40:$K$783,СВЦЭМ!$A$40:$A$783,$A382,СВЦЭМ!$B$39:$B$789,P$366)+'СЕТ СН'!$F$13</f>
        <v>#VALUE!</v>
      </c>
      <c r="Q382" s="36" t="e">
        <f ca="1">SUMIFS(СВЦЭМ!$K$40:$K$783,СВЦЭМ!$A$40:$A$783,$A382,СВЦЭМ!$B$39:$B$789,Q$366)+'СЕТ СН'!$F$13</f>
        <v>#VALUE!</v>
      </c>
      <c r="R382" s="36" t="e">
        <f ca="1">SUMIFS(СВЦЭМ!$K$40:$K$783,СВЦЭМ!$A$40:$A$783,$A382,СВЦЭМ!$B$39:$B$789,R$366)+'СЕТ СН'!$F$13</f>
        <v>#VALUE!</v>
      </c>
      <c r="S382" s="36" t="e">
        <f ca="1">SUMIFS(СВЦЭМ!$K$40:$K$783,СВЦЭМ!$A$40:$A$783,$A382,СВЦЭМ!$B$39:$B$789,S$366)+'СЕТ СН'!$F$13</f>
        <v>#VALUE!</v>
      </c>
      <c r="T382" s="36" t="e">
        <f ca="1">SUMIFS(СВЦЭМ!$K$40:$K$783,СВЦЭМ!$A$40:$A$783,$A382,СВЦЭМ!$B$39:$B$789,T$366)+'СЕТ СН'!$F$13</f>
        <v>#VALUE!</v>
      </c>
      <c r="U382" s="36" t="e">
        <f ca="1">SUMIFS(СВЦЭМ!$K$40:$K$783,СВЦЭМ!$A$40:$A$783,$A382,СВЦЭМ!$B$39:$B$789,U$366)+'СЕТ СН'!$F$13</f>
        <v>#VALUE!</v>
      </c>
      <c r="V382" s="36" t="e">
        <f ca="1">SUMIFS(СВЦЭМ!$K$40:$K$783,СВЦЭМ!$A$40:$A$783,$A382,СВЦЭМ!$B$39:$B$789,V$366)+'СЕТ СН'!$F$13</f>
        <v>#VALUE!</v>
      </c>
      <c r="W382" s="36" t="e">
        <f ca="1">SUMIFS(СВЦЭМ!$K$40:$K$783,СВЦЭМ!$A$40:$A$783,$A382,СВЦЭМ!$B$39:$B$789,W$366)+'СЕТ СН'!$F$13</f>
        <v>#VALUE!</v>
      </c>
      <c r="X382" s="36" t="e">
        <f ca="1">SUMIFS(СВЦЭМ!$K$40:$K$783,СВЦЭМ!$A$40:$A$783,$A382,СВЦЭМ!$B$39:$B$789,X$366)+'СЕТ СН'!$F$13</f>
        <v>#VALUE!</v>
      </c>
      <c r="Y382" s="36" t="e">
        <f ca="1">SUMIFS(СВЦЭМ!$K$40:$K$783,СВЦЭМ!$A$40:$A$783,$A382,СВЦЭМ!$B$39:$B$789,Y$366)+'СЕТ СН'!$F$13</f>
        <v>#VALUE!</v>
      </c>
    </row>
    <row r="383" spans="1:25" ht="15.75" hidden="1" x14ac:dyDescent="0.2">
      <c r="A383" s="35">
        <f t="shared" si="10"/>
        <v>45643</v>
      </c>
      <c r="B383" s="36" t="e">
        <f ca="1">SUMIFS(СВЦЭМ!$K$40:$K$783,СВЦЭМ!$A$40:$A$783,$A383,СВЦЭМ!$B$39:$B$789,B$366)+'СЕТ СН'!$F$13</f>
        <v>#VALUE!</v>
      </c>
      <c r="C383" s="36" t="e">
        <f ca="1">SUMIFS(СВЦЭМ!$K$40:$K$783,СВЦЭМ!$A$40:$A$783,$A383,СВЦЭМ!$B$39:$B$789,C$366)+'СЕТ СН'!$F$13</f>
        <v>#VALUE!</v>
      </c>
      <c r="D383" s="36" t="e">
        <f ca="1">SUMIFS(СВЦЭМ!$K$40:$K$783,СВЦЭМ!$A$40:$A$783,$A383,СВЦЭМ!$B$39:$B$789,D$366)+'СЕТ СН'!$F$13</f>
        <v>#VALUE!</v>
      </c>
      <c r="E383" s="36" t="e">
        <f ca="1">SUMIFS(СВЦЭМ!$K$40:$K$783,СВЦЭМ!$A$40:$A$783,$A383,СВЦЭМ!$B$39:$B$789,E$366)+'СЕТ СН'!$F$13</f>
        <v>#VALUE!</v>
      </c>
      <c r="F383" s="36" t="e">
        <f ca="1">SUMIFS(СВЦЭМ!$K$40:$K$783,СВЦЭМ!$A$40:$A$783,$A383,СВЦЭМ!$B$39:$B$789,F$366)+'СЕТ СН'!$F$13</f>
        <v>#VALUE!</v>
      </c>
      <c r="G383" s="36" t="e">
        <f ca="1">SUMIFS(СВЦЭМ!$K$40:$K$783,СВЦЭМ!$A$40:$A$783,$A383,СВЦЭМ!$B$39:$B$789,G$366)+'СЕТ СН'!$F$13</f>
        <v>#VALUE!</v>
      </c>
      <c r="H383" s="36" t="e">
        <f ca="1">SUMIFS(СВЦЭМ!$K$40:$K$783,СВЦЭМ!$A$40:$A$783,$A383,СВЦЭМ!$B$39:$B$789,H$366)+'СЕТ СН'!$F$13</f>
        <v>#VALUE!</v>
      </c>
      <c r="I383" s="36" t="e">
        <f ca="1">SUMIFS(СВЦЭМ!$K$40:$K$783,СВЦЭМ!$A$40:$A$783,$A383,СВЦЭМ!$B$39:$B$789,I$366)+'СЕТ СН'!$F$13</f>
        <v>#VALUE!</v>
      </c>
      <c r="J383" s="36" t="e">
        <f ca="1">SUMIFS(СВЦЭМ!$K$40:$K$783,СВЦЭМ!$A$40:$A$783,$A383,СВЦЭМ!$B$39:$B$789,J$366)+'СЕТ СН'!$F$13</f>
        <v>#VALUE!</v>
      </c>
      <c r="K383" s="36" t="e">
        <f ca="1">SUMIFS(СВЦЭМ!$K$40:$K$783,СВЦЭМ!$A$40:$A$783,$A383,СВЦЭМ!$B$39:$B$789,K$366)+'СЕТ СН'!$F$13</f>
        <v>#VALUE!</v>
      </c>
      <c r="L383" s="36" t="e">
        <f ca="1">SUMIFS(СВЦЭМ!$K$40:$K$783,СВЦЭМ!$A$40:$A$783,$A383,СВЦЭМ!$B$39:$B$789,L$366)+'СЕТ СН'!$F$13</f>
        <v>#VALUE!</v>
      </c>
      <c r="M383" s="36" t="e">
        <f ca="1">SUMIFS(СВЦЭМ!$K$40:$K$783,СВЦЭМ!$A$40:$A$783,$A383,СВЦЭМ!$B$39:$B$789,M$366)+'СЕТ СН'!$F$13</f>
        <v>#VALUE!</v>
      </c>
      <c r="N383" s="36" t="e">
        <f ca="1">SUMIFS(СВЦЭМ!$K$40:$K$783,СВЦЭМ!$A$40:$A$783,$A383,СВЦЭМ!$B$39:$B$789,N$366)+'СЕТ СН'!$F$13</f>
        <v>#VALUE!</v>
      </c>
      <c r="O383" s="36" t="e">
        <f ca="1">SUMIFS(СВЦЭМ!$K$40:$K$783,СВЦЭМ!$A$40:$A$783,$A383,СВЦЭМ!$B$39:$B$789,O$366)+'СЕТ СН'!$F$13</f>
        <v>#VALUE!</v>
      </c>
      <c r="P383" s="36" t="e">
        <f ca="1">SUMIFS(СВЦЭМ!$K$40:$K$783,СВЦЭМ!$A$40:$A$783,$A383,СВЦЭМ!$B$39:$B$789,P$366)+'СЕТ СН'!$F$13</f>
        <v>#VALUE!</v>
      </c>
      <c r="Q383" s="36" t="e">
        <f ca="1">SUMIFS(СВЦЭМ!$K$40:$K$783,СВЦЭМ!$A$40:$A$783,$A383,СВЦЭМ!$B$39:$B$789,Q$366)+'СЕТ СН'!$F$13</f>
        <v>#VALUE!</v>
      </c>
      <c r="R383" s="36" t="e">
        <f ca="1">SUMIFS(СВЦЭМ!$K$40:$K$783,СВЦЭМ!$A$40:$A$783,$A383,СВЦЭМ!$B$39:$B$789,R$366)+'СЕТ СН'!$F$13</f>
        <v>#VALUE!</v>
      </c>
      <c r="S383" s="36" t="e">
        <f ca="1">SUMIFS(СВЦЭМ!$K$40:$K$783,СВЦЭМ!$A$40:$A$783,$A383,СВЦЭМ!$B$39:$B$789,S$366)+'СЕТ СН'!$F$13</f>
        <v>#VALUE!</v>
      </c>
      <c r="T383" s="36" t="e">
        <f ca="1">SUMIFS(СВЦЭМ!$K$40:$K$783,СВЦЭМ!$A$40:$A$783,$A383,СВЦЭМ!$B$39:$B$789,T$366)+'СЕТ СН'!$F$13</f>
        <v>#VALUE!</v>
      </c>
      <c r="U383" s="36" t="e">
        <f ca="1">SUMIFS(СВЦЭМ!$K$40:$K$783,СВЦЭМ!$A$40:$A$783,$A383,СВЦЭМ!$B$39:$B$789,U$366)+'СЕТ СН'!$F$13</f>
        <v>#VALUE!</v>
      </c>
      <c r="V383" s="36" t="e">
        <f ca="1">SUMIFS(СВЦЭМ!$K$40:$K$783,СВЦЭМ!$A$40:$A$783,$A383,СВЦЭМ!$B$39:$B$789,V$366)+'СЕТ СН'!$F$13</f>
        <v>#VALUE!</v>
      </c>
      <c r="W383" s="36" t="e">
        <f ca="1">SUMIFS(СВЦЭМ!$K$40:$K$783,СВЦЭМ!$A$40:$A$783,$A383,СВЦЭМ!$B$39:$B$789,W$366)+'СЕТ СН'!$F$13</f>
        <v>#VALUE!</v>
      </c>
      <c r="X383" s="36" t="e">
        <f ca="1">SUMIFS(СВЦЭМ!$K$40:$K$783,СВЦЭМ!$A$40:$A$783,$A383,СВЦЭМ!$B$39:$B$789,X$366)+'СЕТ СН'!$F$13</f>
        <v>#VALUE!</v>
      </c>
      <c r="Y383" s="36" t="e">
        <f ca="1">SUMIFS(СВЦЭМ!$K$40:$K$783,СВЦЭМ!$A$40:$A$783,$A383,СВЦЭМ!$B$39:$B$789,Y$366)+'СЕТ СН'!$F$13</f>
        <v>#VALUE!</v>
      </c>
    </row>
    <row r="384" spans="1:25" ht="15.75" hidden="1" x14ac:dyDescent="0.2">
      <c r="A384" s="35">
        <f t="shared" si="10"/>
        <v>45644</v>
      </c>
      <c r="B384" s="36" t="e">
        <f ca="1">SUMIFS(СВЦЭМ!$K$40:$K$783,СВЦЭМ!$A$40:$A$783,$A384,СВЦЭМ!$B$39:$B$789,B$366)+'СЕТ СН'!$F$13</f>
        <v>#VALUE!</v>
      </c>
      <c r="C384" s="36" t="e">
        <f ca="1">SUMIFS(СВЦЭМ!$K$40:$K$783,СВЦЭМ!$A$40:$A$783,$A384,СВЦЭМ!$B$39:$B$789,C$366)+'СЕТ СН'!$F$13</f>
        <v>#VALUE!</v>
      </c>
      <c r="D384" s="36" t="e">
        <f ca="1">SUMIFS(СВЦЭМ!$K$40:$K$783,СВЦЭМ!$A$40:$A$783,$A384,СВЦЭМ!$B$39:$B$789,D$366)+'СЕТ СН'!$F$13</f>
        <v>#VALUE!</v>
      </c>
      <c r="E384" s="36" t="e">
        <f ca="1">SUMIFS(СВЦЭМ!$K$40:$K$783,СВЦЭМ!$A$40:$A$783,$A384,СВЦЭМ!$B$39:$B$789,E$366)+'СЕТ СН'!$F$13</f>
        <v>#VALUE!</v>
      </c>
      <c r="F384" s="36" t="e">
        <f ca="1">SUMIFS(СВЦЭМ!$K$40:$K$783,СВЦЭМ!$A$40:$A$783,$A384,СВЦЭМ!$B$39:$B$789,F$366)+'СЕТ СН'!$F$13</f>
        <v>#VALUE!</v>
      </c>
      <c r="G384" s="36" t="e">
        <f ca="1">SUMIFS(СВЦЭМ!$K$40:$K$783,СВЦЭМ!$A$40:$A$783,$A384,СВЦЭМ!$B$39:$B$789,G$366)+'СЕТ СН'!$F$13</f>
        <v>#VALUE!</v>
      </c>
      <c r="H384" s="36" t="e">
        <f ca="1">SUMIFS(СВЦЭМ!$K$40:$K$783,СВЦЭМ!$A$40:$A$783,$A384,СВЦЭМ!$B$39:$B$789,H$366)+'СЕТ СН'!$F$13</f>
        <v>#VALUE!</v>
      </c>
      <c r="I384" s="36" t="e">
        <f ca="1">SUMIFS(СВЦЭМ!$K$40:$K$783,СВЦЭМ!$A$40:$A$783,$A384,СВЦЭМ!$B$39:$B$789,I$366)+'СЕТ СН'!$F$13</f>
        <v>#VALUE!</v>
      </c>
      <c r="J384" s="36" t="e">
        <f ca="1">SUMIFS(СВЦЭМ!$K$40:$K$783,СВЦЭМ!$A$40:$A$783,$A384,СВЦЭМ!$B$39:$B$789,J$366)+'СЕТ СН'!$F$13</f>
        <v>#VALUE!</v>
      </c>
      <c r="K384" s="36" t="e">
        <f ca="1">SUMIFS(СВЦЭМ!$K$40:$K$783,СВЦЭМ!$A$40:$A$783,$A384,СВЦЭМ!$B$39:$B$789,K$366)+'СЕТ СН'!$F$13</f>
        <v>#VALUE!</v>
      </c>
      <c r="L384" s="36" t="e">
        <f ca="1">SUMIFS(СВЦЭМ!$K$40:$K$783,СВЦЭМ!$A$40:$A$783,$A384,СВЦЭМ!$B$39:$B$789,L$366)+'СЕТ СН'!$F$13</f>
        <v>#VALUE!</v>
      </c>
      <c r="M384" s="36" t="e">
        <f ca="1">SUMIFS(СВЦЭМ!$K$40:$K$783,СВЦЭМ!$A$40:$A$783,$A384,СВЦЭМ!$B$39:$B$789,M$366)+'СЕТ СН'!$F$13</f>
        <v>#VALUE!</v>
      </c>
      <c r="N384" s="36" t="e">
        <f ca="1">SUMIFS(СВЦЭМ!$K$40:$K$783,СВЦЭМ!$A$40:$A$783,$A384,СВЦЭМ!$B$39:$B$789,N$366)+'СЕТ СН'!$F$13</f>
        <v>#VALUE!</v>
      </c>
      <c r="O384" s="36" t="e">
        <f ca="1">SUMIFS(СВЦЭМ!$K$40:$K$783,СВЦЭМ!$A$40:$A$783,$A384,СВЦЭМ!$B$39:$B$789,O$366)+'СЕТ СН'!$F$13</f>
        <v>#VALUE!</v>
      </c>
      <c r="P384" s="36" t="e">
        <f ca="1">SUMIFS(СВЦЭМ!$K$40:$K$783,СВЦЭМ!$A$40:$A$783,$A384,СВЦЭМ!$B$39:$B$789,P$366)+'СЕТ СН'!$F$13</f>
        <v>#VALUE!</v>
      </c>
      <c r="Q384" s="36" t="e">
        <f ca="1">SUMIFS(СВЦЭМ!$K$40:$K$783,СВЦЭМ!$A$40:$A$783,$A384,СВЦЭМ!$B$39:$B$789,Q$366)+'СЕТ СН'!$F$13</f>
        <v>#VALUE!</v>
      </c>
      <c r="R384" s="36" t="e">
        <f ca="1">SUMIFS(СВЦЭМ!$K$40:$K$783,СВЦЭМ!$A$40:$A$783,$A384,СВЦЭМ!$B$39:$B$789,R$366)+'СЕТ СН'!$F$13</f>
        <v>#VALUE!</v>
      </c>
      <c r="S384" s="36" t="e">
        <f ca="1">SUMIFS(СВЦЭМ!$K$40:$K$783,СВЦЭМ!$A$40:$A$783,$A384,СВЦЭМ!$B$39:$B$789,S$366)+'СЕТ СН'!$F$13</f>
        <v>#VALUE!</v>
      </c>
      <c r="T384" s="36" t="e">
        <f ca="1">SUMIFS(СВЦЭМ!$K$40:$K$783,СВЦЭМ!$A$40:$A$783,$A384,СВЦЭМ!$B$39:$B$789,T$366)+'СЕТ СН'!$F$13</f>
        <v>#VALUE!</v>
      </c>
      <c r="U384" s="36" t="e">
        <f ca="1">SUMIFS(СВЦЭМ!$K$40:$K$783,СВЦЭМ!$A$40:$A$783,$A384,СВЦЭМ!$B$39:$B$789,U$366)+'СЕТ СН'!$F$13</f>
        <v>#VALUE!</v>
      </c>
      <c r="V384" s="36" t="e">
        <f ca="1">SUMIFS(СВЦЭМ!$K$40:$K$783,СВЦЭМ!$A$40:$A$783,$A384,СВЦЭМ!$B$39:$B$789,V$366)+'СЕТ СН'!$F$13</f>
        <v>#VALUE!</v>
      </c>
      <c r="W384" s="36" t="e">
        <f ca="1">SUMIFS(СВЦЭМ!$K$40:$K$783,СВЦЭМ!$A$40:$A$783,$A384,СВЦЭМ!$B$39:$B$789,W$366)+'СЕТ СН'!$F$13</f>
        <v>#VALUE!</v>
      </c>
      <c r="X384" s="36" t="e">
        <f ca="1">SUMIFS(СВЦЭМ!$K$40:$K$783,СВЦЭМ!$A$40:$A$783,$A384,СВЦЭМ!$B$39:$B$789,X$366)+'СЕТ СН'!$F$13</f>
        <v>#VALUE!</v>
      </c>
      <c r="Y384" s="36" t="e">
        <f ca="1">SUMIFS(СВЦЭМ!$K$40:$K$783,СВЦЭМ!$A$40:$A$783,$A384,СВЦЭМ!$B$39:$B$789,Y$366)+'СЕТ СН'!$F$13</f>
        <v>#VALUE!</v>
      </c>
    </row>
    <row r="385" spans="1:26" ht="15.75" hidden="1" x14ac:dyDescent="0.2">
      <c r="A385" s="35">
        <f t="shared" si="10"/>
        <v>45645</v>
      </c>
      <c r="B385" s="36" t="e">
        <f ca="1">SUMIFS(СВЦЭМ!$K$40:$K$783,СВЦЭМ!$A$40:$A$783,$A385,СВЦЭМ!$B$39:$B$789,B$366)+'СЕТ СН'!$F$13</f>
        <v>#VALUE!</v>
      </c>
      <c r="C385" s="36" t="e">
        <f ca="1">SUMIFS(СВЦЭМ!$K$40:$K$783,СВЦЭМ!$A$40:$A$783,$A385,СВЦЭМ!$B$39:$B$789,C$366)+'СЕТ СН'!$F$13</f>
        <v>#VALUE!</v>
      </c>
      <c r="D385" s="36" t="e">
        <f ca="1">SUMIFS(СВЦЭМ!$K$40:$K$783,СВЦЭМ!$A$40:$A$783,$A385,СВЦЭМ!$B$39:$B$789,D$366)+'СЕТ СН'!$F$13</f>
        <v>#VALUE!</v>
      </c>
      <c r="E385" s="36" t="e">
        <f ca="1">SUMIFS(СВЦЭМ!$K$40:$K$783,СВЦЭМ!$A$40:$A$783,$A385,СВЦЭМ!$B$39:$B$789,E$366)+'СЕТ СН'!$F$13</f>
        <v>#VALUE!</v>
      </c>
      <c r="F385" s="36" t="e">
        <f ca="1">SUMIFS(СВЦЭМ!$K$40:$K$783,СВЦЭМ!$A$40:$A$783,$A385,СВЦЭМ!$B$39:$B$789,F$366)+'СЕТ СН'!$F$13</f>
        <v>#VALUE!</v>
      </c>
      <c r="G385" s="36" t="e">
        <f ca="1">SUMIFS(СВЦЭМ!$K$40:$K$783,СВЦЭМ!$A$40:$A$783,$A385,СВЦЭМ!$B$39:$B$789,G$366)+'СЕТ СН'!$F$13</f>
        <v>#VALUE!</v>
      </c>
      <c r="H385" s="36" t="e">
        <f ca="1">SUMIFS(СВЦЭМ!$K$40:$K$783,СВЦЭМ!$A$40:$A$783,$A385,СВЦЭМ!$B$39:$B$789,H$366)+'СЕТ СН'!$F$13</f>
        <v>#VALUE!</v>
      </c>
      <c r="I385" s="36" t="e">
        <f ca="1">SUMIFS(СВЦЭМ!$K$40:$K$783,СВЦЭМ!$A$40:$A$783,$A385,СВЦЭМ!$B$39:$B$789,I$366)+'СЕТ СН'!$F$13</f>
        <v>#VALUE!</v>
      </c>
      <c r="J385" s="36" t="e">
        <f ca="1">SUMIFS(СВЦЭМ!$K$40:$K$783,СВЦЭМ!$A$40:$A$783,$A385,СВЦЭМ!$B$39:$B$789,J$366)+'СЕТ СН'!$F$13</f>
        <v>#VALUE!</v>
      </c>
      <c r="K385" s="36" t="e">
        <f ca="1">SUMIFS(СВЦЭМ!$K$40:$K$783,СВЦЭМ!$A$40:$A$783,$A385,СВЦЭМ!$B$39:$B$789,K$366)+'СЕТ СН'!$F$13</f>
        <v>#VALUE!</v>
      </c>
      <c r="L385" s="36" t="e">
        <f ca="1">SUMIFS(СВЦЭМ!$K$40:$K$783,СВЦЭМ!$A$40:$A$783,$A385,СВЦЭМ!$B$39:$B$789,L$366)+'СЕТ СН'!$F$13</f>
        <v>#VALUE!</v>
      </c>
      <c r="M385" s="36" t="e">
        <f ca="1">SUMIFS(СВЦЭМ!$K$40:$K$783,СВЦЭМ!$A$40:$A$783,$A385,СВЦЭМ!$B$39:$B$789,M$366)+'СЕТ СН'!$F$13</f>
        <v>#VALUE!</v>
      </c>
      <c r="N385" s="36" t="e">
        <f ca="1">SUMIFS(СВЦЭМ!$K$40:$K$783,СВЦЭМ!$A$40:$A$783,$A385,СВЦЭМ!$B$39:$B$789,N$366)+'СЕТ СН'!$F$13</f>
        <v>#VALUE!</v>
      </c>
      <c r="O385" s="36" t="e">
        <f ca="1">SUMIFS(СВЦЭМ!$K$40:$K$783,СВЦЭМ!$A$40:$A$783,$A385,СВЦЭМ!$B$39:$B$789,O$366)+'СЕТ СН'!$F$13</f>
        <v>#VALUE!</v>
      </c>
      <c r="P385" s="36" t="e">
        <f ca="1">SUMIFS(СВЦЭМ!$K$40:$K$783,СВЦЭМ!$A$40:$A$783,$A385,СВЦЭМ!$B$39:$B$789,P$366)+'СЕТ СН'!$F$13</f>
        <v>#VALUE!</v>
      </c>
      <c r="Q385" s="36" t="e">
        <f ca="1">SUMIFS(СВЦЭМ!$K$40:$K$783,СВЦЭМ!$A$40:$A$783,$A385,СВЦЭМ!$B$39:$B$789,Q$366)+'СЕТ СН'!$F$13</f>
        <v>#VALUE!</v>
      </c>
      <c r="R385" s="36" t="e">
        <f ca="1">SUMIFS(СВЦЭМ!$K$40:$K$783,СВЦЭМ!$A$40:$A$783,$A385,СВЦЭМ!$B$39:$B$789,R$366)+'СЕТ СН'!$F$13</f>
        <v>#VALUE!</v>
      </c>
      <c r="S385" s="36" t="e">
        <f ca="1">SUMIFS(СВЦЭМ!$K$40:$K$783,СВЦЭМ!$A$40:$A$783,$A385,СВЦЭМ!$B$39:$B$789,S$366)+'СЕТ СН'!$F$13</f>
        <v>#VALUE!</v>
      </c>
      <c r="T385" s="36" t="e">
        <f ca="1">SUMIFS(СВЦЭМ!$K$40:$K$783,СВЦЭМ!$A$40:$A$783,$A385,СВЦЭМ!$B$39:$B$789,T$366)+'СЕТ СН'!$F$13</f>
        <v>#VALUE!</v>
      </c>
      <c r="U385" s="36" t="e">
        <f ca="1">SUMIFS(СВЦЭМ!$K$40:$K$783,СВЦЭМ!$A$40:$A$783,$A385,СВЦЭМ!$B$39:$B$789,U$366)+'СЕТ СН'!$F$13</f>
        <v>#VALUE!</v>
      </c>
      <c r="V385" s="36" t="e">
        <f ca="1">SUMIFS(СВЦЭМ!$K$40:$K$783,СВЦЭМ!$A$40:$A$783,$A385,СВЦЭМ!$B$39:$B$789,V$366)+'СЕТ СН'!$F$13</f>
        <v>#VALUE!</v>
      </c>
      <c r="W385" s="36" t="e">
        <f ca="1">SUMIFS(СВЦЭМ!$K$40:$K$783,СВЦЭМ!$A$40:$A$783,$A385,СВЦЭМ!$B$39:$B$789,W$366)+'СЕТ СН'!$F$13</f>
        <v>#VALUE!</v>
      </c>
      <c r="X385" s="36" t="e">
        <f ca="1">SUMIFS(СВЦЭМ!$K$40:$K$783,СВЦЭМ!$A$40:$A$783,$A385,СВЦЭМ!$B$39:$B$789,X$366)+'СЕТ СН'!$F$13</f>
        <v>#VALUE!</v>
      </c>
      <c r="Y385" s="36" t="e">
        <f ca="1">SUMIFS(СВЦЭМ!$K$40:$K$783,СВЦЭМ!$A$40:$A$783,$A385,СВЦЭМ!$B$39:$B$789,Y$366)+'СЕТ СН'!$F$13</f>
        <v>#VALUE!</v>
      </c>
    </row>
    <row r="386" spans="1:26" ht="15.75" hidden="1" x14ac:dyDescent="0.2">
      <c r="A386" s="35">
        <f t="shared" si="10"/>
        <v>45646</v>
      </c>
      <c r="B386" s="36" t="e">
        <f ca="1">SUMIFS(СВЦЭМ!$K$40:$K$783,СВЦЭМ!$A$40:$A$783,$A386,СВЦЭМ!$B$39:$B$789,B$366)+'СЕТ СН'!$F$13</f>
        <v>#VALUE!</v>
      </c>
      <c r="C386" s="36" t="e">
        <f ca="1">SUMIFS(СВЦЭМ!$K$40:$K$783,СВЦЭМ!$A$40:$A$783,$A386,СВЦЭМ!$B$39:$B$789,C$366)+'СЕТ СН'!$F$13</f>
        <v>#VALUE!</v>
      </c>
      <c r="D386" s="36" t="e">
        <f ca="1">SUMIFS(СВЦЭМ!$K$40:$K$783,СВЦЭМ!$A$40:$A$783,$A386,СВЦЭМ!$B$39:$B$789,D$366)+'СЕТ СН'!$F$13</f>
        <v>#VALUE!</v>
      </c>
      <c r="E386" s="36" t="e">
        <f ca="1">SUMIFS(СВЦЭМ!$K$40:$K$783,СВЦЭМ!$A$40:$A$783,$A386,СВЦЭМ!$B$39:$B$789,E$366)+'СЕТ СН'!$F$13</f>
        <v>#VALUE!</v>
      </c>
      <c r="F386" s="36" t="e">
        <f ca="1">SUMIFS(СВЦЭМ!$K$40:$K$783,СВЦЭМ!$A$40:$A$783,$A386,СВЦЭМ!$B$39:$B$789,F$366)+'СЕТ СН'!$F$13</f>
        <v>#VALUE!</v>
      </c>
      <c r="G386" s="36" t="e">
        <f ca="1">SUMIFS(СВЦЭМ!$K$40:$K$783,СВЦЭМ!$A$40:$A$783,$A386,СВЦЭМ!$B$39:$B$789,G$366)+'СЕТ СН'!$F$13</f>
        <v>#VALUE!</v>
      </c>
      <c r="H386" s="36" t="e">
        <f ca="1">SUMIFS(СВЦЭМ!$K$40:$K$783,СВЦЭМ!$A$40:$A$783,$A386,СВЦЭМ!$B$39:$B$789,H$366)+'СЕТ СН'!$F$13</f>
        <v>#VALUE!</v>
      </c>
      <c r="I386" s="36" t="e">
        <f ca="1">SUMIFS(СВЦЭМ!$K$40:$K$783,СВЦЭМ!$A$40:$A$783,$A386,СВЦЭМ!$B$39:$B$789,I$366)+'СЕТ СН'!$F$13</f>
        <v>#VALUE!</v>
      </c>
      <c r="J386" s="36" t="e">
        <f ca="1">SUMIFS(СВЦЭМ!$K$40:$K$783,СВЦЭМ!$A$40:$A$783,$A386,СВЦЭМ!$B$39:$B$789,J$366)+'СЕТ СН'!$F$13</f>
        <v>#VALUE!</v>
      </c>
      <c r="K386" s="36" t="e">
        <f ca="1">SUMIFS(СВЦЭМ!$K$40:$K$783,СВЦЭМ!$A$40:$A$783,$A386,СВЦЭМ!$B$39:$B$789,K$366)+'СЕТ СН'!$F$13</f>
        <v>#VALUE!</v>
      </c>
      <c r="L386" s="36" t="e">
        <f ca="1">SUMIFS(СВЦЭМ!$K$40:$K$783,СВЦЭМ!$A$40:$A$783,$A386,СВЦЭМ!$B$39:$B$789,L$366)+'СЕТ СН'!$F$13</f>
        <v>#VALUE!</v>
      </c>
      <c r="M386" s="36" t="e">
        <f ca="1">SUMIFS(СВЦЭМ!$K$40:$K$783,СВЦЭМ!$A$40:$A$783,$A386,СВЦЭМ!$B$39:$B$789,M$366)+'СЕТ СН'!$F$13</f>
        <v>#VALUE!</v>
      </c>
      <c r="N386" s="36" t="e">
        <f ca="1">SUMIFS(СВЦЭМ!$K$40:$K$783,СВЦЭМ!$A$40:$A$783,$A386,СВЦЭМ!$B$39:$B$789,N$366)+'СЕТ СН'!$F$13</f>
        <v>#VALUE!</v>
      </c>
      <c r="O386" s="36" t="e">
        <f ca="1">SUMIFS(СВЦЭМ!$K$40:$K$783,СВЦЭМ!$A$40:$A$783,$A386,СВЦЭМ!$B$39:$B$789,O$366)+'СЕТ СН'!$F$13</f>
        <v>#VALUE!</v>
      </c>
      <c r="P386" s="36" t="e">
        <f ca="1">SUMIFS(СВЦЭМ!$K$40:$K$783,СВЦЭМ!$A$40:$A$783,$A386,СВЦЭМ!$B$39:$B$789,P$366)+'СЕТ СН'!$F$13</f>
        <v>#VALUE!</v>
      </c>
      <c r="Q386" s="36" t="e">
        <f ca="1">SUMIFS(СВЦЭМ!$K$40:$K$783,СВЦЭМ!$A$40:$A$783,$A386,СВЦЭМ!$B$39:$B$789,Q$366)+'СЕТ СН'!$F$13</f>
        <v>#VALUE!</v>
      </c>
      <c r="R386" s="36" t="e">
        <f ca="1">SUMIFS(СВЦЭМ!$K$40:$K$783,СВЦЭМ!$A$40:$A$783,$A386,СВЦЭМ!$B$39:$B$789,R$366)+'СЕТ СН'!$F$13</f>
        <v>#VALUE!</v>
      </c>
      <c r="S386" s="36" t="e">
        <f ca="1">SUMIFS(СВЦЭМ!$K$40:$K$783,СВЦЭМ!$A$40:$A$783,$A386,СВЦЭМ!$B$39:$B$789,S$366)+'СЕТ СН'!$F$13</f>
        <v>#VALUE!</v>
      </c>
      <c r="T386" s="36" t="e">
        <f ca="1">SUMIFS(СВЦЭМ!$K$40:$K$783,СВЦЭМ!$A$40:$A$783,$A386,СВЦЭМ!$B$39:$B$789,T$366)+'СЕТ СН'!$F$13</f>
        <v>#VALUE!</v>
      </c>
      <c r="U386" s="36" t="e">
        <f ca="1">SUMIFS(СВЦЭМ!$K$40:$K$783,СВЦЭМ!$A$40:$A$783,$A386,СВЦЭМ!$B$39:$B$789,U$366)+'СЕТ СН'!$F$13</f>
        <v>#VALUE!</v>
      </c>
      <c r="V386" s="36" t="e">
        <f ca="1">SUMIFS(СВЦЭМ!$K$40:$K$783,СВЦЭМ!$A$40:$A$783,$A386,СВЦЭМ!$B$39:$B$789,V$366)+'СЕТ СН'!$F$13</f>
        <v>#VALUE!</v>
      </c>
      <c r="W386" s="36" t="e">
        <f ca="1">SUMIFS(СВЦЭМ!$K$40:$K$783,СВЦЭМ!$A$40:$A$783,$A386,СВЦЭМ!$B$39:$B$789,W$366)+'СЕТ СН'!$F$13</f>
        <v>#VALUE!</v>
      </c>
      <c r="X386" s="36" t="e">
        <f ca="1">SUMIFS(СВЦЭМ!$K$40:$K$783,СВЦЭМ!$A$40:$A$783,$A386,СВЦЭМ!$B$39:$B$789,X$366)+'СЕТ СН'!$F$13</f>
        <v>#VALUE!</v>
      </c>
      <c r="Y386" s="36" t="e">
        <f ca="1">SUMIFS(СВЦЭМ!$K$40:$K$783,СВЦЭМ!$A$40:$A$783,$A386,СВЦЭМ!$B$39:$B$789,Y$366)+'СЕТ СН'!$F$13</f>
        <v>#VALUE!</v>
      </c>
    </row>
    <row r="387" spans="1:26" ht="15.75" hidden="1" x14ac:dyDescent="0.2">
      <c r="A387" s="35">
        <f t="shared" si="10"/>
        <v>45647</v>
      </c>
      <c r="B387" s="36" t="e">
        <f ca="1">SUMIFS(СВЦЭМ!$K$40:$K$783,СВЦЭМ!$A$40:$A$783,$A387,СВЦЭМ!$B$39:$B$789,B$366)+'СЕТ СН'!$F$13</f>
        <v>#VALUE!</v>
      </c>
      <c r="C387" s="36" t="e">
        <f ca="1">SUMIFS(СВЦЭМ!$K$40:$K$783,СВЦЭМ!$A$40:$A$783,$A387,СВЦЭМ!$B$39:$B$789,C$366)+'СЕТ СН'!$F$13</f>
        <v>#VALUE!</v>
      </c>
      <c r="D387" s="36" t="e">
        <f ca="1">SUMIFS(СВЦЭМ!$K$40:$K$783,СВЦЭМ!$A$40:$A$783,$A387,СВЦЭМ!$B$39:$B$789,D$366)+'СЕТ СН'!$F$13</f>
        <v>#VALUE!</v>
      </c>
      <c r="E387" s="36" t="e">
        <f ca="1">SUMIFS(СВЦЭМ!$K$40:$K$783,СВЦЭМ!$A$40:$A$783,$A387,СВЦЭМ!$B$39:$B$789,E$366)+'СЕТ СН'!$F$13</f>
        <v>#VALUE!</v>
      </c>
      <c r="F387" s="36" t="e">
        <f ca="1">SUMIFS(СВЦЭМ!$K$40:$K$783,СВЦЭМ!$A$40:$A$783,$A387,СВЦЭМ!$B$39:$B$789,F$366)+'СЕТ СН'!$F$13</f>
        <v>#VALUE!</v>
      </c>
      <c r="G387" s="36" t="e">
        <f ca="1">SUMIFS(СВЦЭМ!$K$40:$K$783,СВЦЭМ!$A$40:$A$783,$A387,СВЦЭМ!$B$39:$B$789,G$366)+'СЕТ СН'!$F$13</f>
        <v>#VALUE!</v>
      </c>
      <c r="H387" s="36" t="e">
        <f ca="1">SUMIFS(СВЦЭМ!$K$40:$K$783,СВЦЭМ!$A$40:$A$783,$A387,СВЦЭМ!$B$39:$B$789,H$366)+'СЕТ СН'!$F$13</f>
        <v>#VALUE!</v>
      </c>
      <c r="I387" s="36" t="e">
        <f ca="1">SUMIFS(СВЦЭМ!$K$40:$K$783,СВЦЭМ!$A$40:$A$783,$A387,СВЦЭМ!$B$39:$B$789,I$366)+'СЕТ СН'!$F$13</f>
        <v>#VALUE!</v>
      </c>
      <c r="J387" s="36" t="e">
        <f ca="1">SUMIFS(СВЦЭМ!$K$40:$K$783,СВЦЭМ!$A$40:$A$783,$A387,СВЦЭМ!$B$39:$B$789,J$366)+'СЕТ СН'!$F$13</f>
        <v>#VALUE!</v>
      </c>
      <c r="K387" s="36" t="e">
        <f ca="1">SUMIFS(СВЦЭМ!$K$40:$K$783,СВЦЭМ!$A$40:$A$783,$A387,СВЦЭМ!$B$39:$B$789,K$366)+'СЕТ СН'!$F$13</f>
        <v>#VALUE!</v>
      </c>
      <c r="L387" s="36" t="e">
        <f ca="1">SUMIFS(СВЦЭМ!$K$40:$K$783,СВЦЭМ!$A$40:$A$783,$A387,СВЦЭМ!$B$39:$B$789,L$366)+'СЕТ СН'!$F$13</f>
        <v>#VALUE!</v>
      </c>
      <c r="M387" s="36" t="e">
        <f ca="1">SUMIFS(СВЦЭМ!$K$40:$K$783,СВЦЭМ!$A$40:$A$783,$A387,СВЦЭМ!$B$39:$B$789,M$366)+'СЕТ СН'!$F$13</f>
        <v>#VALUE!</v>
      </c>
      <c r="N387" s="36" t="e">
        <f ca="1">SUMIFS(СВЦЭМ!$K$40:$K$783,СВЦЭМ!$A$40:$A$783,$A387,СВЦЭМ!$B$39:$B$789,N$366)+'СЕТ СН'!$F$13</f>
        <v>#VALUE!</v>
      </c>
      <c r="O387" s="36" t="e">
        <f ca="1">SUMIFS(СВЦЭМ!$K$40:$K$783,СВЦЭМ!$A$40:$A$783,$A387,СВЦЭМ!$B$39:$B$789,O$366)+'СЕТ СН'!$F$13</f>
        <v>#VALUE!</v>
      </c>
      <c r="P387" s="36" t="e">
        <f ca="1">SUMIFS(СВЦЭМ!$K$40:$K$783,СВЦЭМ!$A$40:$A$783,$A387,СВЦЭМ!$B$39:$B$789,P$366)+'СЕТ СН'!$F$13</f>
        <v>#VALUE!</v>
      </c>
      <c r="Q387" s="36" t="e">
        <f ca="1">SUMIFS(СВЦЭМ!$K$40:$K$783,СВЦЭМ!$A$40:$A$783,$A387,СВЦЭМ!$B$39:$B$789,Q$366)+'СЕТ СН'!$F$13</f>
        <v>#VALUE!</v>
      </c>
      <c r="R387" s="36" t="e">
        <f ca="1">SUMIFS(СВЦЭМ!$K$40:$K$783,СВЦЭМ!$A$40:$A$783,$A387,СВЦЭМ!$B$39:$B$789,R$366)+'СЕТ СН'!$F$13</f>
        <v>#VALUE!</v>
      </c>
      <c r="S387" s="36" t="e">
        <f ca="1">SUMIFS(СВЦЭМ!$K$40:$K$783,СВЦЭМ!$A$40:$A$783,$A387,СВЦЭМ!$B$39:$B$789,S$366)+'СЕТ СН'!$F$13</f>
        <v>#VALUE!</v>
      </c>
      <c r="T387" s="36" t="e">
        <f ca="1">SUMIFS(СВЦЭМ!$K$40:$K$783,СВЦЭМ!$A$40:$A$783,$A387,СВЦЭМ!$B$39:$B$789,T$366)+'СЕТ СН'!$F$13</f>
        <v>#VALUE!</v>
      </c>
      <c r="U387" s="36" t="e">
        <f ca="1">SUMIFS(СВЦЭМ!$K$40:$K$783,СВЦЭМ!$A$40:$A$783,$A387,СВЦЭМ!$B$39:$B$789,U$366)+'СЕТ СН'!$F$13</f>
        <v>#VALUE!</v>
      </c>
      <c r="V387" s="36" t="e">
        <f ca="1">SUMIFS(СВЦЭМ!$K$40:$K$783,СВЦЭМ!$A$40:$A$783,$A387,СВЦЭМ!$B$39:$B$789,V$366)+'СЕТ СН'!$F$13</f>
        <v>#VALUE!</v>
      </c>
      <c r="W387" s="36" t="e">
        <f ca="1">SUMIFS(СВЦЭМ!$K$40:$K$783,СВЦЭМ!$A$40:$A$783,$A387,СВЦЭМ!$B$39:$B$789,W$366)+'СЕТ СН'!$F$13</f>
        <v>#VALUE!</v>
      </c>
      <c r="X387" s="36" t="e">
        <f ca="1">SUMIFS(СВЦЭМ!$K$40:$K$783,СВЦЭМ!$A$40:$A$783,$A387,СВЦЭМ!$B$39:$B$789,X$366)+'СЕТ СН'!$F$13</f>
        <v>#VALUE!</v>
      </c>
      <c r="Y387" s="36" t="e">
        <f ca="1">SUMIFS(СВЦЭМ!$K$40:$K$783,СВЦЭМ!$A$40:$A$783,$A387,СВЦЭМ!$B$39:$B$789,Y$366)+'СЕТ СН'!$F$13</f>
        <v>#VALUE!</v>
      </c>
    </row>
    <row r="388" spans="1:26" ht="15.75" hidden="1" x14ac:dyDescent="0.2">
      <c r="A388" s="35">
        <f t="shared" si="10"/>
        <v>45648</v>
      </c>
      <c r="B388" s="36" t="e">
        <f ca="1">SUMIFS(СВЦЭМ!$K$40:$K$783,СВЦЭМ!$A$40:$A$783,$A388,СВЦЭМ!$B$39:$B$789,B$366)+'СЕТ СН'!$F$13</f>
        <v>#VALUE!</v>
      </c>
      <c r="C388" s="36" t="e">
        <f ca="1">SUMIFS(СВЦЭМ!$K$40:$K$783,СВЦЭМ!$A$40:$A$783,$A388,СВЦЭМ!$B$39:$B$789,C$366)+'СЕТ СН'!$F$13</f>
        <v>#VALUE!</v>
      </c>
      <c r="D388" s="36" t="e">
        <f ca="1">SUMIFS(СВЦЭМ!$K$40:$K$783,СВЦЭМ!$A$40:$A$783,$A388,СВЦЭМ!$B$39:$B$789,D$366)+'СЕТ СН'!$F$13</f>
        <v>#VALUE!</v>
      </c>
      <c r="E388" s="36" t="e">
        <f ca="1">SUMIFS(СВЦЭМ!$K$40:$K$783,СВЦЭМ!$A$40:$A$783,$A388,СВЦЭМ!$B$39:$B$789,E$366)+'СЕТ СН'!$F$13</f>
        <v>#VALUE!</v>
      </c>
      <c r="F388" s="36" t="e">
        <f ca="1">SUMIFS(СВЦЭМ!$K$40:$K$783,СВЦЭМ!$A$40:$A$783,$A388,СВЦЭМ!$B$39:$B$789,F$366)+'СЕТ СН'!$F$13</f>
        <v>#VALUE!</v>
      </c>
      <c r="G388" s="36" t="e">
        <f ca="1">SUMIFS(СВЦЭМ!$K$40:$K$783,СВЦЭМ!$A$40:$A$783,$A388,СВЦЭМ!$B$39:$B$789,G$366)+'СЕТ СН'!$F$13</f>
        <v>#VALUE!</v>
      </c>
      <c r="H388" s="36" t="e">
        <f ca="1">SUMIFS(СВЦЭМ!$K$40:$K$783,СВЦЭМ!$A$40:$A$783,$A388,СВЦЭМ!$B$39:$B$789,H$366)+'СЕТ СН'!$F$13</f>
        <v>#VALUE!</v>
      </c>
      <c r="I388" s="36" t="e">
        <f ca="1">SUMIFS(СВЦЭМ!$K$40:$K$783,СВЦЭМ!$A$40:$A$783,$A388,СВЦЭМ!$B$39:$B$789,I$366)+'СЕТ СН'!$F$13</f>
        <v>#VALUE!</v>
      </c>
      <c r="J388" s="36" t="e">
        <f ca="1">SUMIFS(СВЦЭМ!$K$40:$K$783,СВЦЭМ!$A$40:$A$783,$A388,СВЦЭМ!$B$39:$B$789,J$366)+'СЕТ СН'!$F$13</f>
        <v>#VALUE!</v>
      </c>
      <c r="K388" s="36" t="e">
        <f ca="1">SUMIFS(СВЦЭМ!$K$40:$K$783,СВЦЭМ!$A$40:$A$783,$A388,СВЦЭМ!$B$39:$B$789,K$366)+'СЕТ СН'!$F$13</f>
        <v>#VALUE!</v>
      </c>
      <c r="L388" s="36" t="e">
        <f ca="1">SUMIFS(СВЦЭМ!$K$40:$K$783,СВЦЭМ!$A$40:$A$783,$A388,СВЦЭМ!$B$39:$B$789,L$366)+'СЕТ СН'!$F$13</f>
        <v>#VALUE!</v>
      </c>
      <c r="M388" s="36" t="e">
        <f ca="1">SUMIFS(СВЦЭМ!$K$40:$K$783,СВЦЭМ!$A$40:$A$783,$A388,СВЦЭМ!$B$39:$B$789,M$366)+'СЕТ СН'!$F$13</f>
        <v>#VALUE!</v>
      </c>
      <c r="N388" s="36" t="e">
        <f ca="1">SUMIFS(СВЦЭМ!$K$40:$K$783,СВЦЭМ!$A$40:$A$783,$A388,СВЦЭМ!$B$39:$B$789,N$366)+'СЕТ СН'!$F$13</f>
        <v>#VALUE!</v>
      </c>
      <c r="O388" s="36" t="e">
        <f ca="1">SUMIFS(СВЦЭМ!$K$40:$K$783,СВЦЭМ!$A$40:$A$783,$A388,СВЦЭМ!$B$39:$B$789,O$366)+'СЕТ СН'!$F$13</f>
        <v>#VALUE!</v>
      </c>
      <c r="P388" s="36" t="e">
        <f ca="1">SUMIFS(СВЦЭМ!$K$40:$K$783,СВЦЭМ!$A$40:$A$783,$A388,СВЦЭМ!$B$39:$B$789,P$366)+'СЕТ СН'!$F$13</f>
        <v>#VALUE!</v>
      </c>
      <c r="Q388" s="36" t="e">
        <f ca="1">SUMIFS(СВЦЭМ!$K$40:$K$783,СВЦЭМ!$A$40:$A$783,$A388,СВЦЭМ!$B$39:$B$789,Q$366)+'СЕТ СН'!$F$13</f>
        <v>#VALUE!</v>
      </c>
      <c r="R388" s="36" t="e">
        <f ca="1">SUMIFS(СВЦЭМ!$K$40:$K$783,СВЦЭМ!$A$40:$A$783,$A388,СВЦЭМ!$B$39:$B$789,R$366)+'СЕТ СН'!$F$13</f>
        <v>#VALUE!</v>
      </c>
      <c r="S388" s="36" t="e">
        <f ca="1">SUMIFS(СВЦЭМ!$K$40:$K$783,СВЦЭМ!$A$40:$A$783,$A388,СВЦЭМ!$B$39:$B$789,S$366)+'СЕТ СН'!$F$13</f>
        <v>#VALUE!</v>
      </c>
      <c r="T388" s="36" t="e">
        <f ca="1">SUMIFS(СВЦЭМ!$K$40:$K$783,СВЦЭМ!$A$40:$A$783,$A388,СВЦЭМ!$B$39:$B$789,T$366)+'СЕТ СН'!$F$13</f>
        <v>#VALUE!</v>
      </c>
      <c r="U388" s="36" t="e">
        <f ca="1">SUMIFS(СВЦЭМ!$K$40:$K$783,СВЦЭМ!$A$40:$A$783,$A388,СВЦЭМ!$B$39:$B$789,U$366)+'СЕТ СН'!$F$13</f>
        <v>#VALUE!</v>
      </c>
      <c r="V388" s="36" t="e">
        <f ca="1">SUMIFS(СВЦЭМ!$K$40:$K$783,СВЦЭМ!$A$40:$A$783,$A388,СВЦЭМ!$B$39:$B$789,V$366)+'СЕТ СН'!$F$13</f>
        <v>#VALUE!</v>
      </c>
      <c r="W388" s="36" t="e">
        <f ca="1">SUMIFS(СВЦЭМ!$K$40:$K$783,СВЦЭМ!$A$40:$A$783,$A388,СВЦЭМ!$B$39:$B$789,W$366)+'СЕТ СН'!$F$13</f>
        <v>#VALUE!</v>
      </c>
      <c r="X388" s="36" t="e">
        <f ca="1">SUMIFS(СВЦЭМ!$K$40:$K$783,СВЦЭМ!$A$40:$A$783,$A388,СВЦЭМ!$B$39:$B$789,X$366)+'СЕТ СН'!$F$13</f>
        <v>#VALUE!</v>
      </c>
      <c r="Y388" s="36" t="e">
        <f ca="1">SUMIFS(СВЦЭМ!$K$40:$K$783,СВЦЭМ!$A$40:$A$783,$A388,СВЦЭМ!$B$39:$B$789,Y$366)+'СЕТ СН'!$F$13</f>
        <v>#VALUE!</v>
      </c>
    </row>
    <row r="389" spans="1:26" ht="15.75" hidden="1" x14ac:dyDescent="0.2">
      <c r="A389" s="35">
        <f t="shared" si="10"/>
        <v>45649</v>
      </c>
      <c r="B389" s="36" t="e">
        <f ca="1">SUMIFS(СВЦЭМ!$K$40:$K$783,СВЦЭМ!$A$40:$A$783,$A389,СВЦЭМ!$B$39:$B$789,B$366)+'СЕТ СН'!$F$13</f>
        <v>#VALUE!</v>
      </c>
      <c r="C389" s="36" t="e">
        <f ca="1">SUMIFS(СВЦЭМ!$K$40:$K$783,СВЦЭМ!$A$40:$A$783,$A389,СВЦЭМ!$B$39:$B$789,C$366)+'СЕТ СН'!$F$13</f>
        <v>#VALUE!</v>
      </c>
      <c r="D389" s="36" t="e">
        <f ca="1">SUMIFS(СВЦЭМ!$K$40:$K$783,СВЦЭМ!$A$40:$A$783,$A389,СВЦЭМ!$B$39:$B$789,D$366)+'СЕТ СН'!$F$13</f>
        <v>#VALUE!</v>
      </c>
      <c r="E389" s="36" t="e">
        <f ca="1">SUMIFS(СВЦЭМ!$K$40:$K$783,СВЦЭМ!$A$40:$A$783,$A389,СВЦЭМ!$B$39:$B$789,E$366)+'СЕТ СН'!$F$13</f>
        <v>#VALUE!</v>
      </c>
      <c r="F389" s="36" t="e">
        <f ca="1">SUMIFS(СВЦЭМ!$K$40:$K$783,СВЦЭМ!$A$40:$A$783,$A389,СВЦЭМ!$B$39:$B$789,F$366)+'СЕТ СН'!$F$13</f>
        <v>#VALUE!</v>
      </c>
      <c r="G389" s="36" t="e">
        <f ca="1">SUMIFS(СВЦЭМ!$K$40:$K$783,СВЦЭМ!$A$40:$A$783,$A389,СВЦЭМ!$B$39:$B$789,G$366)+'СЕТ СН'!$F$13</f>
        <v>#VALUE!</v>
      </c>
      <c r="H389" s="36" t="e">
        <f ca="1">SUMIFS(СВЦЭМ!$K$40:$K$783,СВЦЭМ!$A$40:$A$783,$A389,СВЦЭМ!$B$39:$B$789,H$366)+'СЕТ СН'!$F$13</f>
        <v>#VALUE!</v>
      </c>
      <c r="I389" s="36" t="e">
        <f ca="1">SUMIFS(СВЦЭМ!$K$40:$K$783,СВЦЭМ!$A$40:$A$783,$A389,СВЦЭМ!$B$39:$B$789,I$366)+'СЕТ СН'!$F$13</f>
        <v>#VALUE!</v>
      </c>
      <c r="J389" s="36" t="e">
        <f ca="1">SUMIFS(СВЦЭМ!$K$40:$K$783,СВЦЭМ!$A$40:$A$783,$A389,СВЦЭМ!$B$39:$B$789,J$366)+'СЕТ СН'!$F$13</f>
        <v>#VALUE!</v>
      </c>
      <c r="K389" s="36" t="e">
        <f ca="1">SUMIFS(СВЦЭМ!$K$40:$K$783,СВЦЭМ!$A$40:$A$783,$A389,СВЦЭМ!$B$39:$B$789,K$366)+'СЕТ СН'!$F$13</f>
        <v>#VALUE!</v>
      </c>
      <c r="L389" s="36" t="e">
        <f ca="1">SUMIFS(СВЦЭМ!$K$40:$K$783,СВЦЭМ!$A$40:$A$783,$A389,СВЦЭМ!$B$39:$B$789,L$366)+'СЕТ СН'!$F$13</f>
        <v>#VALUE!</v>
      </c>
      <c r="M389" s="36" t="e">
        <f ca="1">SUMIFS(СВЦЭМ!$K$40:$K$783,СВЦЭМ!$A$40:$A$783,$A389,СВЦЭМ!$B$39:$B$789,M$366)+'СЕТ СН'!$F$13</f>
        <v>#VALUE!</v>
      </c>
      <c r="N389" s="36" t="e">
        <f ca="1">SUMIFS(СВЦЭМ!$K$40:$K$783,СВЦЭМ!$A$40:$A$783,$A389,СВЦЭМ!$B$39:$B$789,N$366)+'СЕТ СН'!$F$13</f>
        <v>#VALUE!</v>
      </c>
      <c r="O389" s="36" t="e">
        <f ca="1">SUMIFS(СВЦЭМ!$K$40:$K$783,СВЦЭМ!$A$40:$A$783,$A389,СВЦЭМ!$B$39:$B$789,O$366)+'СЕТ СН'!$F$13</f>
        <v>#VALUE!</v>
      </c>
      <c r="P389" s="36" t="e">
        <f ca="1">SUMIFS(СВЦЭМ!$K$40:$K$783,СВЦЭМ!$A$40:$A$783,$A389,СВЦЭМ!$B$39:$B$789,P$366)+'СЕТ СН'!$F$13</f>
        <v>#VALUE!</v>
      </c>
      <c r="Q389" s="36" t="e">
        <f ca="1">SUMIFS(СВЦЭМ!$K$40:$K$783,СВЦЭМ!$A$40:$A$783,$A389,СВЦЭМ!$B$39:$B$789,Q$366)+'СЕТ СН'!$F$13</f>
        <v>#VALUE!</v>
      </c>
      <c r="R389" s="36" t="e">
        <f ca="1">SUMIFS(СВЦЭМ!$K$40:$K$783,СВЦЭМ!$A$40:$A$783,$A389,СВЦЭМ!$B$39:$B$789,R$366)+'СЕТ СН'!$F$13</f>
        <v>#VALUE!</v>
      </c>
      <c r="S389" s="36" t="e">
        <f ca="1">SUMIFS(СВЦЭМ!$K$40:$K$783,СВЦЭМ!$A$40:$A$783,$A389,СВЦЭМ!$B$39:$B$789,S$366)+'СЕТ СН'!$F$13</f>
        <v>#VALUE!</v>
      </c>
      <c r="T389" s="36" t="e">
        <f ca="1">SUMIFS(СВЦЭМ!$K$40:$K$783,СВЦЭМ!$A$40:$A$783,$A389,СВЦЭМ!$B$39:$B$789,T$366)+'СЕТ СН'!$F$13</f>
        <v>#VALUE!</v>
      </c>
      <c r="U389" s="36" t="e">
        <f ca="1">SUMIFS(СВЦЭМ!$K$40:$K$783,СВЦЭМ!$A$40:$A$783,$A389,СВЦЭМ!$B$39:$B$789,U$366)+'СЕТ СН'!$F$13</f>
        <v>#VALUE!</v>
      </c>
      <c r="V389" s="36" t="e">
        <f ca="1">SUMIFS(СВЦЭМ!$K$40:$K$783,СВЦЭМ!$A$40:$A$783,$A389,СВЦЭМ!$B$39:$B$789,V$366)+'СЕТ СН'!$F$13</f>
        <v>#VALUE!</v>
      </c>
      <c r="W389" s="36" t="e">
        <f ca="1">SUMIFS(СВЦЭМ!$K$40:$K$783,СВЦЭМ!$A$40:$A$783,$A389,СВЦЭМ!$B$39:$B$789,W$366)+'СЕТ СН'!$F$13</f>
        <v>#VALUE!</v>
      </c>
      <c r="X389" s="36" t="e">
        <f ca="1">SUMIFS(СВЦЭМ!$K$40:$K$783,СВЦЭМ!$A$40:$A$783,$A389,СВЦЭМ!$B$39:$B$789,X$366)+'СЕТ СН'!$F$13</f>
        <v>#VALUE!</v>
      </c>
      <c r="Y389" s="36" t="e">
        <f ca="1">SUMIFS(СВЦЭМ!$K$40:$K$783,СВЦЭМ!$A$40:$A$783,$A389,СВЦЭМ!$B$39:$B$789,Y$366)+'СЕТ СН'!$F$13</f>
        <v>#VALUE!</v>
      </c>
    </row>
    <row r="390" spans="1:26" ht="15.75" hidden="1" x14ac:dyDescent="0.2">
      <c r="A390" s="35">
        <f t="shared" si="10"/>
        <v>45650</v>
      </c>
      <c r="B390" s="36" t="e">
        <f ca="1">SUMIFS(СВЦЭМ!$K$40:$K$783,СВЦЭМ!$A$40:$A$783,$A390,СВЦЭМ!$B$39:$B$789,B$366)+'СЕТ СН'!$F$13</f>
        <v>#VALUE!</v>
      </c>
      <c r="C390" s="36" t="e">
        <f ca="1">SUMIFS(СВЦЭМ!$K$40:$K$783,СВЦЭМ!$A$40:$A$783,$A390,СВЦЭМ!$B$39:$B$789,C$366)+'СЕТ СН'!$F$13</f>
        <v>#VALUE!</v>
      </c>
      <c r="D390" s="36" t="e">
        <f ca="1">SUMIFS(СВЦЭМ!$K$40:$K$783,СВЦЭМ!$A$40:$A$783,$A390,СВЦЭМ!$B$39:$B$789,D$366)+'СЕТ СН'!$F$13</f>
        <v>#VALUE!</v>
      </c>
      <c r="E390" s="36" t="e">
        <f ca="1">SUMIFS(СВЦЭМ!$K$40:$K$783,СВЦЭМ!$A$40:$A$783,$A390,СВЦЭМ!$B$39:$B$789,E$366)+'СЕТ СН'!$F$13</f>
        <v>#VALUE!</v>
      </c>
      <c r="F390" s="36" t="e">
        <f ca="1">SUMIFS(СВЦЭМ!$K$40:$K$783,СВЦЭМ!$A$40:$A$783,$A390,СВЦЭМ!$B$39:$B$789,F$366)+'СЕТ СН'!$F$13</f>
        <v>#VALUE!</v>
      </c>
      <c r="G390" s="36" t="e">
        <f ca="1">SUMIFS(СВЦЭМ!$K$40:$K$783,СВЦЭМ!$A$40:$A$783,$A390,СВЦЭМ!$B$39:$B$789,G$366)+'СЕТ СН'!$F$13</f>
        <v>#VALUE!</v>
      </c>
      <c r="H390" s="36" t="e">
        <f ca="1">SUMIFS(СВЦЭМ!$K$40:$K$783,СВЦЭМ!$A$40:$A$783,$A390,СВЦЭМ!$B$39:$B$789,H$366)+'СЕТ СН'!$F$13</f>
        <v>#VALUE!</v>
      </c>
      <c r="I390" s="36" t="e">
        <f ca="1">SUMIFS(СВЦЭМ!$K$40:$K$783,СВЦЭМ!$A$40:$A$783,$A390,СВЦЭМ!$B$39:$B$789,I$366)+'СЕТ СН'!$F$13</f>
        <v>#VALUE!</v>
      </c>
      <c r="J390" s="36" t="e">
        <f ca="1">SUMIFS(СВЦЭМ!$K$40:$K$783,СВЦЭМ!$A$40:$A$783,$A390,СВЦЭМ!$B$39:$B$789,J$366)+'СЕТ СН'!$F$13</f>
        <v>#VALUE!</v>
      </c>
      <c r="K390" s="36" t="e">
        <f ca="1">SUMIFS(СВЦЭМ!$K$40:$K$783,СВЦЭМ!$A$40:$A$783,$A390,СВЦЭМ!$B$39:$B$789,K$366)+'СЕТ СН'!$F$13</f>
        <v>#VALUE!</v>
      </c>
      <c r="L390" s="36" t="e">
        <f ca="1">SUMIFS(СВЦЭМ!$K$40:$K$783,СВЦЭМ!$A$40:$A$783,$A390,СВЦЭМ!$B$39:$B$789,L$366)+'СЕТ СН'!$F$13</f>
        <v>#VALUE!</v>
      </c>
      <c r="M390" s="36" t="e">
        <f ca="1">SUMIFS(СВЦЭМ!$K$40:$K$783,СВЦЭМ!$A$40:$A$783,$A390,СВЦЭМ!$B$39:$B$789,M$366)+'СЕТ СН'!$F$13</f>
        <v>#VALUE!</v>
      </c>
      <c r="N390" s="36" t="e">
        <f ca="1">SUMIFS(СВЦЭМ!$K$40:$K$783,СВЦЭМ!$A$40:$A$783,$A390,СВЦЭМ!$B$39:$B$789,N$366)+'СЕТ СН'!$F$13</f>
        <v>#VALUE!</v>
      </c>
      <c r="O390" s="36" t="e">
        <f ca="1">SUMIFS(СВЦЭМ!$K$40:$K$783,СВЦЭМ!$A$40:$A$783,$A390,СВЦЭМ!$B$39:$B$789,O$366)+'СЕТ СН'!$F$13</f>
        <v>#VALUE!</v>
      </c>
      <c r="P390" s="36" t="e">
        <f ca="1">SUMIFS(СВЦЭМ!$K$40:$K$783,СВЦЭМ!$A$40:$A$783,$A390,СВЦЭМ!$B$39:$B$789,P$366)+'СЕТ СН'!$F$13</f>
        <v>#VALUE!</v>
      </c>
      <c r="Q390" s="36" t="e">
        <f ca="1">SUMIFS(СВЦЭМ!$K$40:$K$783,СВЦЭМ!$A$40:$A$783,$A390,СВЦЭМ!$B$39:$B$789,Q$366)+'СЕТ СН'!$F$13</f>
        <v>#VALUE!</v>
      </c>
      <c r="R390" s="36" t="e">
        <f ca="1">SUMIFS(СВЦЭМ!$K$40:$K$783,СВЦЭМ!$A$40:$A$783,$A390,СВЦЭМ!$B$39:$B$789,R$366)+'СЕТ СН'!$F$13</f>
        <v>#VALUE!</v>
      </c>
      <c r="S390" s="36" t="e">
        <f ca="1">SUMIFS(СВЦЭМ!$K$40:$K$783,СВЦЭМ!$A$40:$A$783,$A390,СВЦЭМ!$B$39:$B$789,S$366)+'СЕТ СН'!$F$13</f>
        <v>#VALUE!</v>
      </c>
      <c r="T390" s="36" t="e">
        <f ca="1">SUMIFS(СВЦЭМ!$K$40:$K$783,СВЦЭМ!$A$40:$A$783,$A390,СВЦЭМ!$B$39:$B$789,T$366)+'СЕТ СН'!$F$13</f>
        <v>#VALUE!</v>
      </c>
      <c r="U390" s="36" t="e">
        <f ca="1">SUMIFS(СВЦЭМ!$K$40:$K$783,СВЦЭМ!$A$40:$A$783,$A390,СВЦЭМ!$B$39:$B$789,U$366)+'СЕТ СН'!$F$13</f>
        <v>#VALUE!</v>
      </c>
      <c r="V390" s="36" t="e">
        <f ca="1">SUMIFS(СВЦЭМ!$K$40:$K$783,СВЦЭМ!$A$40:$A$783,$A390,СВЦЭМ!$B$39:$B$789,V$366)+'СЕТ СН'!$F$13</f>
        <v>#VALUE!</v>
      </c>
      <c r="W390" s="36" t="e">
        <f ca="1">SUMIFS(СВЦЭМ!$K$40:$K$783,СВЦЭМ!$A$40:$A$783,$A390,СВЦЭМ!$B$39:$B$789,W$366)+'СЕТ СН'!$F$13</f>
        <v>#VALUE!</v>
      </c>
      <c r="X390" s="36" t="e">
        <f ca="1">SUMIFS(СВЦЭМ!$K$40:$K$783,СВЦЭМ!$A$40:$A$783,$A390,СВЦЭМ!$B$39:$B$789,X$366)+'СЕТ СН'!$F$13</f>
        <v>#VALUE!</v>
      </c>
      <c r="Y390" s="36" t="e">
        <f ca="1">SUMIFS(СВЦЭМ!$K$40:$K$783,СВЦЭМ!$A$40:$A$783,$A390,СВЦЭМ!$B$39:$B$789,Y$366)+'СЕТ СН'!$F$13</f>
        <v>#VALUE!</v>
      </c>
    </row>
    <row r="391" spans="1:26" ht="15.75" hidden="1" x14ac:dyDescent="0.2">
      <c r="A391" s="35">
        <f t="shared" si="10"/>
        <v>45651</v>
      </c>
      <c r="B391" s="36" t="e">
        <f ca="1">SUMIFS(СВЦЭМ!$K$40:$K$783,СВЦЭМ!$A$40:$A$783,$A391,СВЦЭМ!$B$39:$B$789,B$366)+'СЕТ СН'!$F$13</f>
        <v>#VALUE!</v>
      </c>
      <c r="C391" s="36" t="e">
        <f ca="1">SUMIFS(СВЦЭМ!$K$40:$K$783,СВЦЭМ!$A$40:$A$783,$A391,СВЦЭМ!$B$39:$B$789,C$366)+'СЕТ СН'!$F$13</f>
        <v>#VALUE!</v>
      </c>
      <c r="D391" s="36" t="e">
        <f ca="1">SUMIFS(СВЦЭМ!$K$40:$K$783,СВЦЭМ!$A$40:$A$783,$A391,СВЦЭМ!$B$39:$B$789,D$366)+'СЕТ СН'!$F$13</f>
        <v>#VALUE!</v>
      </c>
      <c r="E391" s="36" t="e">
        <f ca="1">SUMIFS(СВЦЭМ!$K$40:$K$783,СВЦЭМ!$A$40:$A$783,$A391,СВЦЭМ!$B$39:$B$789,E$366)+'СЕТ СН'!$F$13</f>
        <v>#VALUE!</v>
      </c>
      <c r="F391" s="36" t="e">
        <f ca="1">SUMIFS(СВЦЭМ!$K$40:$K$783,СВЦЭМ!$A$40:$A$783,$A391,СВЦЭМ!$B$39:$B$789,F$366)+'СЕТ СН'!$F$13</f>
        <v>#VALUE!</v>
      </c>
      <c r="G391" s="36" t="e">
        <f ca="1">SUMIFS(СВЦЭМ!$K$40:$K$783,СВЦЭМ!$A$40:$A$783,$A391,СВЦЭМ!$B$39:$B$789,G$366)+'СЕТ СН'!$F$13</f>
        <v>#VALUE!</v>
      </c>
      <c r="H391" s="36" t="e">
        <f ca="1">SUMIFS(СВЦЭМ!$K$40:$K$783,СВЦЭМ!$A$40:$A$783,$A391,СВЦЭМ!$B$39:$B$789,H$366)+'СЕТ СН'!$F$13</f>
        <v>#VALUE!</v>
      </c>
      <c r="I391" s="36" t="e">
        <f ca="1">SUMIFS(СВЦЭМ!$K$40:$K$783,СВЦЭМ!$A$40:$A$783,$A391,СВЦЭМ!$B$39:$B$789,I$366)+'СЕТ СН'!$F$13</f>
        <v>#VALUE!</v>
      </c>
      <c r="J391" s="36" t="e">
        <f ca="1">SUMIFS(СВЦЭМ!$K$40:$K$783,СВЦЭМ!$A$40:$A$783,$A391,СВЦЭМ!$B$39:$B$789,J$366)+'СЕТ СН'!$F$13</f>
        <v>#VALUE!</v>
      </c>
      <c r="K391" s="36" t="e">
        <f ca="1">SUMIFS(СВЦЭМ!$K$40:$K$783,СВЦЭМ!$A$40:$A$783,$A391,СВЦЭМ!$B$39:$B$789,K$366)+'СЕТ СН'!$F$13</f>
        <v>#VALUE!</v>
      </c>
      <c r="L391" s="36" t="e">
        <f ca="1">SUMIFS(СВЦЭМ!$K$40:$K$783,СВЦЭМ!$A$40:$A$783,$A391,СВЦЭМ!$B$39:$B$789,L$366)+'СЕТ СН'!$F$13</f>
        <v>#VALUE!</v>
      </c>
      <c r="M391" s="36" t="e">
        <f ca="1">SUMIFS(СВЦЭМ!$K$40:$K$783,СВЦЭМ!$A$40:$A$783,$A391,СВЦЭМ!$B$39:$B$789,M$366)+'СЕТ СН'!$F$13</f>
        <v>#VALUE!</v>
      </c>
      <c r="N391" s="36" t="e">
        <f ca="1">SUMIFS(СВЦЭМ!$K$40:$K$783,СВЦЭМ!$A$40:$A$783,$A391,СВЦЭМ!$B$39:$B$789,N$366)+'СЕТ СН'!$F$13</f>
        <v>#VALUE!</v>
      </c>
      <c r="O391" s="36" t="e">
        <f ca="1">SUMIFS(СВЦЭМ!$K$40:$K$783,СВЦЭМ!$A$40:$A$783,$A391,СВЦЭМ!$B$39:$B$789,O$366)+'СЕТ СН'!$F$13</f>
        <v>#VALUE!</v>
      </c>
      <c r="P391" s="36" t="e">
        <f ca="1">SUMIFS(СВЦЭМ!$K$40:$K$783,СВЦЭМ!$A$40:$A$783,$A391,СВЦЭМ!$B$39:$B$789,P$366)+'СЕТ СН'!$F$13</f>
        <v>#VALUE!</v>
      </c>
      <c r="Q391" s="36" t="e">
        <f ca="1">SUMIFS(СВЦЭМ!$K$40:$K$783,СВЦЭМ!$A$40:$A$783,$A391,СВЦЭМ!$B$39:$B$789,Q$366)+'СЕТ СН'!$F$13</f>
        <v>#VALUE!</v>
      </c>
      <c r="R391" s="36" t="e">
        <f ca="1">SUMIFS(СВЦЭМ!$K$40:$K$783,СВЦЭМ!$A$40:$A$783,$A391,СВЦЭМ!$B$39:$B$789,R$366)+'СЕТ СН'!$F$13</f>
        <v>#VALUE!</v>
      </c>
      <c r="S391" s="36" t="e">
        <f ca="1">SUMIFS(СВЦЭМ!$K$40:$K$783,СВЦЭМ!$A$40:$A$783,$A391,СВЦЭМ!$B$39:$B$789,S$366)+'СЕТ СН'!$F$13</f>
        <v>#VALUE!</v>
      </c>
      <c r="T391" s="36" t="e">
        <f ca="1">SUMIFS(СВЦЭМ!$K$40:$K$783,СВЦЭМ!$A$40:$A$783,$A391,СВЦЭМ!$B$39:$B$789,T$366)+'СЕТ СН'!$F$13</f>
        <v>#VALUE!</v>
      </c>
      <c r="U391" s="36" t="e">
        <f ca="1">SUMIFS(СВЦЭМ!$K$40:$K$783,СВЦЭМ!$A$40:$A$783,$A391,СВЦЭМ!$B$39:$B$789,U$366)+'СЕТ СН'!$F$13</f>
        <v>#VALUE!</v>
      </c>
      <c r="V391" s="36" t="e">
        <f ca="1">SUMIFS(СВЦЭМ!$K$40:$K$783,СВЦЭМ!$A$40:$A$783,$A391,СВЦЭМ!$B$39:$B$789,V$366)+'СЕТ СН'!$F$13</f>
        <v>#VALUE!</v>
      </c>
      <c r="W391" s="36" t="e">
        <f ca="1">SUMIFS(СВЦЭМ!$K$40:$K$783,СВЦЭМ!$A$40:$A$783,$A391,СВЦЭМ!$B$39:$B$789,W$366)+'СЕТ СН'!$F$13</f>
        <v>#VALUE!</v>
      </c>
      <c r="X391" s="36" t="e">
        <f ca="1">SUMIFS(СВЦЭМ!$K$40:$K$783,СВЦЭМ!$A$40:$A$783,$A391,СВЦЭМ!$B$39:$B$789,X$366)+'СЕТ СН'!$F$13</f>
        <v>#VALUE!</v>
      </c>
      <c r="Y391" s="36" t="e">
        <f ca="1">SUMIFS(СВЦЭМ!$K$40:$K$783,СВЦЭМ!$A$40:$A$783,$A391,СВЦЭМ!$B$39:$B$789,Y$366)+'СЕТ СН'!$F$13</f>
        <v>#VALUE!</v>
      </c>
    </row>
    <row r="392" spans="1:26" ht="15.75" hidden="1" x14ac:dyDescent="0.2">
      <c r="A392" s="35">
        <f t="shared" si="10"/>
        <v>45652</v>
      </c>
      <c r="B392" s="36" t="e">
        <f ca="1">SUMIFS(СВЦЭМ!$K$40:$K$783,СВЦЭМ!$A$40:$A$783,$A392,СВЦЭМ!$B$39:$B$789,B$366)+'СЕТ СН'!$F$13</f>
        <v>#VALUE!</v>
      </c>
      <c r="C392" s="36" t="e">
        <f ca="1">SUMIFS(СВЦЭМ!$K$40:$K$783,СВЦЭМ!$A$40:$A$783,$A392,СВЦЭМ!$B$39:$B$789,C$366)+'СЕТ СН'!$F$13</f>
        <v>#VALUE!</v>
      </c>
      <c r="D392" s="36" t="e">
        <f ca="1">SUMIFS(СВЦЭМ!$K$40:$K$783,СВЦЭМ!$A$40:$A$783,$A392,СВЦЭМ!$B$39:$B$789,D$366)+'СЕТ СН'!$F$13</f>
        <v>#VALUE!</v>
      </c>
      <c r="E392" s="36" t="e">
        <f ca="1">SUMIFS(СВЦЭМ!$K$40:$K$783,СВЦЭМ!$A$40:$A$783,$A392,СВЦЭМ!$B$39:$B$789,E$366)+'СЕТ СН'!$F$13</f>
        <v>#VALUE!</v>
      </c>
      <c r="F392" s="36" t="e">
        <f ca="1">SUMIFS(СВЦЭМ!$K$40:$K$783,СВЦЭМ!$A$40:$A$783,$A392,СВЦЭМ!$B$39:$B$789,F$366)+'СЕТ СН'!$F$13</f>
        <v>#VALUE!</v>
      </c>
      <c r="G392" s="36" t="e">
        <f ca="1">SUMIFS(СВЦЭМ!$K$40:$K$783,СВЦЭМ!$A$40:$A$783,$A392,СВЦЭМ!$B$39:$B$789,G$366)+'СЕТ СН'!$F$13</f>
        <v>#VALUE!</v>
      </c>
      <c r="H392" s="36" t="e">
        <f ca="1">SUMIFS(СВЦЭМ!$K$40:$K$783,СВЦЭМ!$A$40:$A$783,$A392,СВЦЭМ!$B$39:$B$789,H$366)+'СЕТ СН'!$F$13</f>
        <v>#VALUE!</v>
      </c>
      <c r="I392" s="36" t="e">
        <f ca="1">SUMIFS(СВЦЭМ!$K$40:$K$783,СВЦЭМ!$A$40:$A$783,$A392,СВЦЭМ!$B$39:$B$789,I$366)+'СЕТ СН'!$F$13</f>
        <v>#VALUE!</v>
      </c>
      <c r="J392" s="36" t="e">
        <f ca="1">SUMIFS(СВЦЭМ!$K$40:$K$783,СВЦЭМ!$A$40:$A$783,$A392,СВЦЭМ!$B$39:$B$789,J$366)+'СЕТ СН'!$F$13</f>
        <v>#VALUE!</v>
      </c>
      <c r="K392" s="36" t="e">
        <f ca="1">SUMIFS(СВЦЭМ!$K$40:$K$783,СВЦЭМ!$A$40:$A$783,$A392,СВЦЭМ!$B$39:$B$789,K$366)+'СЕТ СН'!$F$13</f>
        <v>#VALUE!</v>
      </c>
      <c r="L392" s="36" t="e">
        <f ca="1">SUMIFS(СВЦЭМ!$K$40:$K$783,СВЦЭМ!$A$40:$A$783,$A392,СВЦЭМ!$B$39:$B$789,L$366)+'СЕТ СН'!$F$13</f>
        <v>#VALUE!</v>
      </c>
      <c r="M392" s="36" t="e">
        <f ca="1">SUMIFS(СВЦЭМ!$K$40:$K$783,СВЦЭМ!$A$40:$A$783,$A392,СВЦЭМ!$B$39:$B$789,M$366)+'СЕТ СН'!$F$13</f>
        <v>#VALUE!</v>
      </c>
      <c r="N392" s="36" t="e">
        <f ca="1">SUMIFS(СВЦЭМ!$K$40:$K$783,СВЦЭМ!$A$40:$A$783,$A392,СВЦЭМ!$B$39:$B$789,N$366)+'СЕТ СН'!$F$13</f>
        <v>#VALUE!</v>
      </c>
      <c r="O392" s="36" t="e">
        <f ca="1">SUMIFS(СВЦЭМ!$K$40:$K$783,СВЦЭМ!$A$40:$A$783,$A392,СВЦЭМ!$B$39:$B$789,O$366)+'СЕТ СН'!$F$13</f>
        <v>#VALUE!</v>
      </c>
      <c r="P392" s="36" t="e">
        <f ca="1">SUMIFS(СВЦЭМ!$K$40:$K$783,СВЦЭМ!$A$40:$A$783,$A392,СВЦЭМ!$B$39:$B$789,P$366)+'СЕТ СН'!$F$13</f>
        <v>#VALUE!</v>
      </c>
      <c r="Q392" s="36" t="e">
        <f ca="1">SUMIFS(СВЦЭМ!$K$40:$K$783,СВЦЭМ!$A$40:$A$783,$A392,СВЦЭМ!$B$39:$B$789,Q$366)+'СЕТ СН'!$F$13</f>
        <v>#VALUE!</v>
      </c>
      <c r="R392" s="36" t="e">
        <f ca="1">SUMIFS(СВЦЭМ!$K$40:$K$783,СВЦЭМ!$A$40:$A$783,$A392,СВЦЭМ!$B$39:$B$789,R$366)+'СЕТ СН'!$F$13</f>
        <v>#VALUE!</v>
      </c>
      <c r="S392" s="36" t="e">
        <f ca="1">SUMIFS(СВЦЭМ!$K$40:$K$783,СВЦЭМ!$A$40:$A$783,$A392,СВЦЭМ!$B$39:$B$789,S$366)+'СЕТ СН'!$F$13</f>
        <v>#VALUE!</v>
      </c>
      <c r="T392" s="36" t="e">
        <f ca="1">SUMIFS(СВЦЭМ!$K$40:$K$783,СВЦЭМ!$A$40:$A$783,$A392,СВЦЭМ!$B$39:$B$789,T$366)+'СЕТ СН'!$F$13</f>
        <v>#VALUE!</v>
      </c>
      <c r="U392" s="36" t="e">
        <f ca="1">SUMIFS(СВЦЭМ!$K$40:$K$783,СВЦЭМ!$A$40:$A$783,$A392,СВЦЭМ!$B$39:$B$789,U$366)+'СЕТ СН'!$F$13</f>
        <v>#VALUE!</v>
      </c>
      <c r="V392" s="36" t="e">
        <f ca="1">SUMIFS(СВЦЭМ!$K$40:$K$783,СВЦЭМ!$A$40:$A$783,$A392,СВЦЭМ!$B$39:$B$789,V$366)+'СЕТ СН'!$F$13</f>
        <v>#VALUE!</v>
      </c>
      <c r="W392" s="36" t="e">
        <f ca="1">SUMIFS(СВЦЭМ!$K$40:$K$783,СВЦЭМ!$A$40:$A$783,$A392,СВЦЭМ!$B$39:$B$789,W$366)+'СЕТ СН'!$F$13</f>
        <v>#VALUE!</v>
      </c>
      <c r="X392" s="36" t="e">
        <f ca="1">SUMIFS(СВЦЭМ!$K$40:$K$783,СВЦЭМ!$A$40:$A$783,$A392,СВЦЭМ!$B$39:$B$789,X$366)+'СЕТ СН'!$F$13</f>
        <v>#VALUE!</v>
      </c>
      <c r="Y392" s="36" t="e">
        <f ca="1">SUMIFS(СВЦЭМ!$K$40:$K$783,СВЦЭМ!$A$40:$A$783,$A392,СВЦЭМ!$B$39:$B$789,Y$366)+'СЕТ СН'!$F$13</f>
        <v>#VALUE!</v>
      </c>
    </row>
    <row r="393" spans="1:26" ht="15.75" hidden="1" x14ac:dyDescent="0.2">
      <c r="A393" s="35">
        <f t="shared" si="10"/>
        <v>45653</v>
      </c>
      <c r="B393" s="36" t="e">
        <f ca="1">SUMIFS(СВЦЭМ!$K$40:$K$783,СВЦЭМ!$A$40:$A$783,$A393,СВЦЭМ!$B$39:$B$789,B$366)+'СЕТ СН'!$F$13</f>
        <v>#VALUE!</v>
      </c>
      <c r="C393" s="36" t="e">
        <f ca="1">SUMIFS(СВЦЭМ!$K$40:$K$783,СВЦЭМ!$A$40:$A$783,$A393,СВЦЭМ!$B$39:$B$789,C$366)+'СЕТ СН'!$F$13</f>
        <v>#VALUE!</v>
      </c>
      <c r="D393" s="36" t="e">
        <f ca="1">SUMIFS(СВЦЭМ!$K$40:$K$783,СВЦЭМ!$A$40:$A$783,$A393,СВЦЭМ!$B$39:$B$789,D$366)+'СЕТ СН'!$F$13</f>
        <v>#VALUE!</v>
      </c>
      <c r="E393" s="36" t="e">
        <f ca="1">SUMIFS(СВЦЭМ!$K$40:$K$783,СВЦЭМ!$A$40:$A$783,$A393,СВЦЭМ!$B$39:$B$789,E$366)+'СЕТ СН'!$F$13</f>
        <v>#VALUE!</v>
      </c>
      <c r="F393" s="36" t="e">
        <f ca="1">SUMIFS(СВЦЭМ!$K$40:$K$783,СВЦЭМ!$A$40:$A$783,$A393,СВЦЭМ!$B$39:$B$789,F$366)+'СЕТ СН'!$F$13</f>
        <v>#VALUE!</v>
      </c>
      <c r="G393" s="36" t="e">
        <f ca="1">SUMIFS(СВЦЭМ!$K$40:$K$783,СВЦЭМ!$A$40:$A$783,$A393,СВЦЭМ!$B$39:$B$789,G$366)+'СЕТ СН'!$F$13</f>
        <v>#VALUE!</v>
      </c>
      <c r="H393" s="36" t="e">
        <f ca="1">SUMIFS(СВЦЭМ!$K$40:$K$783,СВЦЭМ!$A$40:$A$783,$A393,СВЦЭМ!$B$39:$B$789,H$366)+'СЕТ СН'!$F$13</f>
        <v>#VALUE!</v>
      </c>
      <c r="I393" s="36" t="e">
        <f ca="1">SUMIFS(СВЦЭМ!$K$40:$K$783,СВЦЭМ!$A$40:$A$783,$A393,СВЦЭМ!$B$39:$B$789,I$366)+'СЕТ СН'!$F$13</f>
        <v>#VALUE!</v>
      </c>
      <c r="J393" s="36" t="e">
        <f ca="1">SUMIFS(СВЦЭМ!$K$40:$K$783,СВЦЭМ!$A$40:$A$783,$A393,СВЦЭМ!$B$39:$B$789,J$366)+'СЕТ СН'!$F$13</f>
        <v>#VALUE!</v>
      </c>
      <c r="K393" s="36" t="e">
        <f ca="1">SUMIFS(СВЦЭМ!$K$40:$K$783,СВЦЭМ!$A$40:$A$783,$A393,СВЦЭМ!$B$39:$B$789,K$366)+'СЕТ СН'!$F$13</f>
        <v>#VALUE!</v>
      </c>
      <c r="L393" s="36" t="e">
        <f ca="1">SUMIFS(СВЦЭМ!$K$40:$K$783,СВЦЭМ!$A$40:$A$783,$A393,СВЦЭМ!$B$39:$B$789,L$366)+'СЕТ СН'!$F$13</f>
        <v>#VALUE!</v>
      </c>
      <c r="M393" s="36" t="e">
        <f ca="1">SUMIFS(СВЦЭМ!$K$40:$K$783,СВЦЭМ!$A$40:$A$783,$A393,СВЦЭМ!$B$39:$B$789,M$366)+'СЕТ СН'!$F$13</f>
        <v>#VALUE!</v>
      </c>
      <c r="N393" s="36" t="e">
        <f ca="1">SUMIFS(СВЦЭМ!$K$40:$K$783,СВЦЭМ!$A$40:$A$783,$A393,СВЦЭМ!$B$39:$B$789,N$366)+'СЕТ СН'!$F$13</f>
        <v>#VALUE!</v>
      </c>
      <c r="O393" s="36" t="e">
        <f ca="1">SUMIFS(СВЦЭМ!$K$40:$K$783,СВЦЭМ!$A$40:$A$783,$A393,СВЦЭМ!$B$39:$B$789,O$366)+'СЕТ СН'!$F$13</f>
        <v>#VALUE!</v>
      </c>
      <c r="P393" s="36" t="e">
        <f ca="1">SUMIFS(СВЦЭМ!$K$40:$K$783,СВЦЭМ!$A$40:$A$783,$A393,СВЦЭМ!$B$39:$B$789,P$366)+'СЕТ СН'!$F$13</f>
        <v>#VALUE!</v>
      </c>
      <c r="Q393" s="36" t="e">
        <f ca="1">SUMIFS(СВЦЭМ!$K$40:$K$783,СВЦЭМ!$A$40:$A$783,$A393,СВЦЭМ!$B$39:$B$789,Q$366)+'СЕТ СН'!$F$13</f>
        <v>#VALUE!</v>
      </c>
      <c r="R393" s="36" t="e">
        <f ca="1">SUMIFS(СВЦЭМ!$K$40:$K$783,СВЦЭМ!$A$40:$A$783,$A393,СВЦЭМ!$B$39:$B$789,R$366)+'СЕТ СН'!$F$13</f>
        <v>#VALUE!</v>
      </c>
      <c r="S393" s="36" t="e">
        <f ca="1">SUMIFS(СВЦЭМ!$K$40:$K$783,СВЦЭМ!$A$40:$A$783,$A393,СВЦЭМ!$B$39:$B$789,S$366)+'СЕТ СН'!$F$13</f>
        <v>#VALUE!</v>
      </c>
      <c r="T393" s="36" t="e">
        <f ca="1">SUMIFS(СВЦЭМ!$K$40:$K$783,СВЦЭМ!$A$40:$A$783,$A393,СВЦЭМ!$B$39:$B$789,T$366)+'СЕТ СН'!$F$13</f>
        <v>#VALUE!</v>
      </c>
      <c r="U393" s="36" t="e">
        <f ca="1">SUMIFS(СВЦЭМ!$K$40:$K$783,СВЦЭМ!$A$40:$A$783,$A393,СВЦЭМ!$B$39:$B$789,U$366)+'СЕТ СН'!$F$13</f>
        <v>#VALUE!</v>
      </c>
      <c r="V393" s="36" t="e">
        <f ca="1">SUMIFS(СВЦЭМ!$K$40:$K$783,СВЦЭМ!$A$40:$A$783,$A393,СВЦЭМ!$B$39:$B$789,V$366)+'СЕТ СН'!$F$13</f>
        <v>#VALUE!</v>
      </c>
      <c r="W393" s="36" t="e">
        <f ca="1">SUMIFS(СВЦЭМ!$K$40:$K$783,СВЦЭМ!$A$40:$A$783,$A393,СВЦЭМ!$B$39:$B$789,W$366)+'СЕТ СН'!$F$13</f>
        <v>#VALUE!</v>
      </c>
      <c r="X393" s="36" t="e">
        <f ca="1">SUMIFS(СВЦЭМ!$K$40:$K$783,СВЦЭМ!$A$40:$A$783,$A393,СВЦЭМ!$B$39:$B$789,X$366)+'СЕТ СН'!$F$13</f>
        <v>#VALUE!</v>
      </c>
      <c r="Y393" s="36" t="e">
        <f ca="1">SUMIFS(СВЦЭМ!$K$40:$K$783,СВЦЭМ!$A$40:$A$783,$A393,СВЦЭМ!$B$39:$B$789,Y$366)+'СЕТ СН'!$F$13</f>
        <v>#VALUE!</v>
      </c>
    </row>
    <row r="394" spans="1:26" ht="15.75" hidden="1" x14ac:dyDescent="0.2">
      <c r="A394" s="35">
        <f t="shared" si="10"/>
        <v>45654</v>
      </c>
      <c r="B394" s="36" t="e">
        <f ca="1">SUMIFS(СВЦЭМ!$K$40:$K$783,СВЦЭМ!$A$40:$A$783,$A394,СВЦЭМ!$B$39:$B$789,B$366)+'СЕТ СН'!$F$13</f>
        <v>#VALUE!</v>
      </c>
      <c r="C394" s="36" t="e">
        <f ca="1">SUMIFS(СВЦЭМ!$K$40:$K$783,СВЦЭМ!$A$40:$A$783,$A394,СВЦЭМ!$B$39:$B$789,C$366)+'СЕТ СН'!$F$13</f>
        <v>#VALUE!</v>
      </c>
      <c r="D394" s="36" t="e">
        <f ca="1">SUMIFS(СВЦЭМ!$K$40:$K$783,СВЦЭМ!$A$40:$A$783,$A394,СВЦЭМ!$B$39:$B$789,D$366)+'СЕТ СН'!$F$13</f>
        <v>#VALUE!</v>
      </c>
      <c r="E394" s="36" t="e">
        <f ca="1">SUMIFS(СВЦЭМ!$K$40:$K$783,СВЦЭМ!$A$40:$A$783,$A394,СВЦЭМ!$B$39:$B$789,E$366)+'СЕТ СН'!$F$13</f>
        <v>#VALUE!</v>
      </c>
      <c r="F394" s="36" t="e">
        <f ca="1">SUMIFS(СВЦЭМ!$K$40:$K$783,СВЦЭМ!$A$40:$A$783,$A394,СВЦЭМ!$B$39:$B$789,F$366)+'СЕТ СН'!$F$13</f>
        <v>#VALUE!</v>
      </c>
      <c r="G394" s="36" t="e">
        <f ca="1">SUMIFS(СВЦЭМ!$K$40:$K$783,СВЦЭМ!$A$40:$A$783,$A394,СВЦЭМ!$B$39:$B$789,G$366)+'СЕТ СН'!$F$13</f>
        <v>#VALUE!</v>
      </c>
      <c r="H394" s="36" t="e">
        <f ca="1">SUMIFS(СВЦЭМ!$K$40:$K$783,СВЦЭМ!$A$40:$A$783,$A394,СВЦЭМ!$B$39:$B$789,H$366)+'СЕТ СН'!$F$13</f>
        <v>#VALUE!</v>
      </c>
      <c r="I394" s="36" t="e">
        <f ca="1">SUMIFS(СВЦЭМ!$K$40:$K$783,СВЦЭМ!$A$40:$A$783,$A394,СВЦЭМ!$B$39:$B$789,I$366)+'СЕТ СН'!$F$13</f>
        <v>#VALUE!</v>
      </c>
      <c r="J394" s="36" t="e">
        <f ca="1">SUMIFS(СВЦЭМ!$K$40:$K$783,СВЦЭМ!$A$40:$A$783,$A394,СВЦЭМ!$B$39:$B$789,J$366)+'СЕТ СН'!$F$13</f>
        <v>#VALUE!</v>
      </c>
      <c r="K394" s="36" t="e">
        <f ca="1">SUMIFS(СВЦЭМ!$K$40:$K$783,СВЦЭМ!$A$40:$A$783,$A394,СВЦЭМ!$B$39:$B$789,K$366)+'СЕТ СН'!$F$13</f>
        <v>#VALUE!</v>
      </c>
      <c r="L394" s="36" t="e">
        <f ca="1">SUMIFS(СВЦЭМ!$K$40:$K$783,СВЦЭМ!$A$40:$A$783,$A394,СВЦЭМ!$B$39:$B$789,L$366)+'СЕТ СН'!$F$13</f>
        <v>#VALUE!</v>
      </c>
      <c r="M394" s="36" t="e">
        <f ca="1">SUMIFS(СВЦЭМ!$K$40:$K$783,СВЦЭМ!$A$40:$A$783,$A394,СВЦЭМ!$B$39:$B$789,M$366)+'СЕТ СН'!$F$13</f>
        <v>#VALUE!</v>
      </c>
      <c r="N394" s="36" t="e">
        <f ca="1">SUMIFS(СВЦЭМ!$K$40:$K$783,СВЦЭМ!$A$40:$A$783,$A394,СВЦЭМ!$B$39:$B$789,N$366)+'СЕТ СН'!$F$13</f>
        <v>#VALUE!</v>
      </c>
      <c r="O394" s="36" t="e">
        <f ca="1">SUMIFS(СВЦЭМ!$K$40:$K$783,СВЦЭМ!$A$40:$A$783,$A394,СВЦЭМ!$B$39:$B$789,O$366)+'СЕТ СН'!$F$13</f>
        <v>#VALUE!</v>
      </c>
      <c r="P394" s="36" t="e">
        <f ca="1">SUMIFS(СВЦЭМ!$K$40:$K$783,СВЦЭМ!$A$40:$A$783,$A394,СВЦЭМ!$B$39:$B$789,P$366)+'СЕТ СН'!$F$13</f>
        <v>#VALUE!</v>
      </c>
      <c r="Q394" s="36" t="e">
        <f ca="1">SUMIFS(СВЦЭМ!$K$40:$K$783,СВЦЭМ!$A$40:$A$783,$A394,СВЦЭМ!$B$39:$B$789,Q$366)+'СЕТ СН'!$F$13</f>
        <v>#VALUE!</v>
      </c>
      <c r="R394" s="36" t="e">
        <f ca="1">SUMIFS(СВЦЭМ!$K$40:$K$783,СВЦЭМ!$A$40:$A$783,$A394,СВЦЭМ!$B$39:$B$789,R$366)+'СЕТ СН'!$F$13</f>
        <v>#VALUE!</v>
      </c>
      <c r="S394" s="36" t="e">
        <f ca="1">SUMIFS(СВЦЭМ!$K$40:$K$783,СВЦЭМ!$A$40:$A$783,$A394,СВЦЭМ!$B$39:$B$789,S$366)+'СЕТ СН'!$F$13</f>
        <v>#VALUE!</v>
      </c>
      <c r="T394" s="36" t="e">
        <f ca="1">SUMIFS(СВЦЭМ!$K$40:$K$783,СВЦЭМ!$A$40:$A$783,$A394,СВЦЭМ!$B$39:$B$789,T$366)+'СЕТ СН'!$F$13</f>
        <v>#VALUE!</v>
      </c>
      <c r="U394" s="36" t="e">
        <f ca="1">SUMIFS(СВЦЭМ!$K$40:$K$783,СВЦЭМ!$A$40:$A$783,$A394,СВЦЭМ!$B$39:$B$789,U$366)+'СЕТ СН'!$F$13</f>
        <v>#VALUE!</v>
      </c>
      <c r="V394" s="36" t="e">
        <f ca="1">SUMIFS(СВЦЭМ!$K$40:$K$783,СВЦЭМ!$A$40:$A$783,$A394,СВЦЭМ!$B$39:$B$789,V$366)+'СЕТ СН'!$F$13</f>
        <v>#VALUE!</v>
      </c>
      <c r="W394" s="36" t="e">
        <f ca="1">SUMIFS(СВЦЭМ!$K$40:$K$783,СВЦЭМ!$A$40:$A$783,$A394,СВЦЭМ!$B$39:$B$789,W$366)+'СЕТ СН'!$F$13</f>
        <v>#VALUE!</v>
      </c>
      <c r="X394" s="36" t="e">
        <f ca="1">SUMIFS(СВЦЭМ!$K$40:$K$783,СВЦЭМ!$A$40:$A$783,$A394,СВЦЭМ!$B$39:$B$789,X$366)+'СЕТ СН'!$F$13</f>
        <v>#VALUE!</v>
      </c>
      <c r="Y394" s="36" t="e">
        <f ca="1">SUMIFS(СВЦЭМ!$K$40:$K$783,СВЦЭМ!$A$40:$A$783,$A394,СВЦЭМ!$B$39:$B$789,Y$366)+'СЕТ СН'!$F$13</f>
        <v>#VALUE!</v>
      </c>
    </row>
    <row r="395" spans="1:26" ht="15.75" hidden="1" x14ac:dyDescent="0.2">
      <c r="A395" s="35">
        <f t="shared" si="10"/>
        <v>45655</v>
      </c>
      <c r="B395" s="36" t="e">
        <f ca="1">SUMIFS(СВЦЭМ!$K$40:$K$783,СВЦЭМ!$A$40:$A$783,$A395,СВЦЭМ!$B$39:$B$789,B$366)+'СЕТ СН'!$F$13</f>
        <v>#VALUE!</v>
      </c>
      <c r="C395" s="36" t="e">
        <f ca="1">SUMIFS(СВЦЭМ!$K$40:$K$783,СВЦЭМ!$A$40:$A$783,$A395,СВЦЭМ!$B$39:$B$789,C$366)+'СЕТ СН'!$F$13</f>
        <v>#VALUE!</v>
      </c>
      <c r="D395" s="36" t="e">
        <f ca="1">SUMIFS(СВЦЭМ!$K$40:$K$783,СВЦЭМ!$A$40:$A$783,$A395,СВЦЭМ!$B$39:$B$789,D$366)+'СЕТ СН'!$F$13</f>
        <v>#VALUE!</v>
      </c>
      <c r="E395" s="36" t="e">
        <f ca="1">SUMIFS(СВЦЭМ!$K$40:$K$783,СВЦЭМ!$A$40:$A$783,$A395,СВЦЭМ!$B$39:$B$789,E$366)+'СЕТ СН'!$F$13</f>
        <v>#VALUE!</v>
      </c>
      <c r="F395" s="36" t="e">
        <f ca="1">SUMIFS(СВЦЭМ!$K$40:$K$783,СВЦЭМ!$A$40:$A$783,$A395,СВЦЭМ!$B$39:$B$789,F$366)+'СЕТ СН'!$F$13</f>
        <v>#VALUE!</v>
      </c>
      <c r="G395" s="36" t="e">
        <f ca="1">SUMIFS(СВЦЭМ!$K$40:$K$783,СВЦЭМ!$A$40:$A$783,$A395,СВЦЭМ!$B$39:$B$789,G$366)+'СЕТ СН'!$F$13</f>
        <v>#VALUE!</v>
      </c>
      <c r="H395" s="36" t="e">
        <f ca="1">SUMIFS(СВЦЭМ!$K$40:$K$783,СВЦЭМ!$A$40:$A$783,$A395,СВЦЭМ!$B$39:$B$789,H$366)+'СЕТ СН'!$F$13</f>
        <v>#VALUE!</v>
      </c>
      <c r="I395" s="36" t="e">
        <f ca="1">SUMIFS(СВЦЭМ!$K$40:$K$783,СВЦЭМ!$A$40:$A$783,$A395,СВЦЭМ!$B$39:$B$789,I$366)+'СЕТ СН'!$F$13</f>
        <v>#VALUE!</v>
      </c>
      <c r="J395" s="36" t="e">
        <f ca="1">SUMIFS(СВЦЭМ!$K$40:$K$783,СВЦЭМ!$A$40:$A$783,$A395,СВЦЭМ!$B$39:$B$789,J$366)+'СЕТ СН'!$F$13</f>
        <v>#VALUE!</v>
      </c>
      <c r="K395" s="36" t="e">
        <f ca="1">SUMIFS(СВЦЭМ!$K$40:$K$783,СВЦЭМ!$A$40:$A$783,$A395,СВЦЭМ!$B$39:$B$789,K$366)+'СЕТ СН'!$F$13</f>
        <v>#VALUE!</v>
      </c>
      <c r="L395" s="36" t="e">
        <f ca="1">SUMIFS(СВЦЭМ!$K$40:$K$783,СВЦЭМ!$A$40:$A$783,$A395,СВЦЭМ!$B$39:$B$789,L$366)+'СЕТ СН'!$F$13</f>
        <v>#VALUE!</v>
      </c>
      <c r="M395" s="36" t="e">
        <f ca="1">SUMIFS(СВЦЭМ!$K$40:$K$783,СВЦЭМ!$A$40:$A$783,$A395,СВЦЭМ!$B$39:$B$789,M$366)+'СЕТ СН'!$F$13</f>
        <v>#VALUE!</v>
      </c>
      <c r="N395" s="36" t="e">
        <f ca="1">SUMIFS(СВЦЭМ!$K$40:$K$783,СВЦЭМ!$A$40:$A$783,$A395,СВЦЭМ!$B$39:$B$789,N$366)+'СЕТ СН'!$F$13</f>
        <v>#VALUE!</v>
      </c>
      <c r="O395" s="36" t="e">
        <f ca="1">SUMIFS(СВЦЭМ!$K$40:$K$783,СВЦЭМ!$A$40:$A$783,$A395,СВЦЭМ!$B$39:$B$789,O$366)+'СЕТ СН'!$F$13</f>
        <v>#VALUE!</v>
      </c>
      <c r="P395" s="36" t="e">
        <f ca="1">SUMIFS(СВЦЭМ!$K$40:$K$783,СВЦЭМ!$A$40:$A$783,$A395,СВЦЭМ!$B$39:$B$789,P$366)+'СЕТ СН'!$F$13</f>
        <v>#VALUE!</v>
      </c>
      <c r="Q395" s="36" t="e">
        <f ca="1">SUMIFS(СВЦЭМ!$K$40:$K$783,СВЦЭМ!$A$40:$A$783,$A395,СВЦЭМ!$B$39:$B$789,Q$366)+'СЕТ СН'!$F$13</f>
        <v>#VALUE!</v>
      </c>
      <c r="R395" s="36" t="e">
        <f ca="1">SUMIFS(СВЦЭМ!$K$40:$K$783,СВЦЭМ!$A$40:$A$783,$A395,СВЦЭМ!$B$39:$B$789,R$366)+'СЕТ СН'!$F$13</f>
        <v>#VALUE!</v>
      </c>
      <c r="S395" s="36" t="e">
        <f ca="1">SUMIFS(СВЦЭМ!$K$40:$K$783,СВЦЭМ!$A$40:$A$783,$A395,СВЦЭМ!$B$39:$B$789,S$366)+'СЕТ СН'!$F$13</f>
        <v>#VALUE!</v>
      </c>
      <c r="T395" s="36" t="e">
        <f ca="1">SUMIFS(СВЦЭМ!$K$40:$K$783,СВЦЭМ!$A$40:$A$783,$A395,СВЦЭМ!$B$39:$B$789,T$366)+'СЕТ СН'!$F$13</f>
        <v>#VALUE!</v>
      </c>
      <c r="U395" s="36" t="e">
        <f ca="1">SUMIFS(СВЦЭМ!$K$40:$K$783,СВЦЭМ!$A$40:$A$783,$A395,СВЦЭМ!$B$39:$B$789,U$366)+'СЕТ СН'!$F$13</f>
        <v>#VALUE!</v>
      </c>
      <c r="V395" s="36" t="e">
        <f ca="1">SUMIFS(СВЦЭМ!$K$40:$K$783,СВЦЭМ!$A$40:$A$783,$A395,СВЦЭМ!$B$39:$B$789,V$366)+'СЕТ СН'!$F$13</f>
        <v>#VALUE!</v>
      </c>
      <c r="W395" s="36" t="e">
        <f ca="1">SUMIFS(СВЦЭМ!$K$40:$K$783,СВЦЭМ!$A$40:$A$783,$A395,СВЦЭМ!$B$39:$B$789,W$366)+'СЕТ СН'!$F$13</f>
        <v>#VALUE!</v>
      </c>
      <c r="X395" s="36" t="e">
        <f ca="1">SUMIFS(СВЦЭМ!$K$40:$K$783,СВЦЭМ!$A$40:$A$783,$A395,СВЦЭМ!$B$39:$B$789,X$366)+'СЕТ СН'!$F$13</f>
        <v>#VALUE!</v>
      </c>
      <c r="Y395" s="36" t="e">
        <f ca="1">SUMIFS(СВЦЭМ!$K$40:$K$783,СВЦЭМ!$A$40:$A$783,$A395,СВЦЭМ!$B$39:$B$789,Y$366)+'СЕТ СН'!$F$13</f>
        <v>#VALUE!</v>
      </c>
    </row>
    <row r="396" spans="1:26" ht="15.75" hidden="1" x14ac:dyDescent="0.2">
      <c r="A396" s="35">
        <f t="shared" si="10"/>
        <v>45656</v>
      </c>
      <c r="B396" s="36" t="e">
        <f ca="1">SUMIFS(СВЦЭМ!$K$40:$K$783,СВЦЭМ!$A$40:$A$783,$A396,СВЦЭМ!$B$39:$B$789,B$366)+'СЕТ СН'!$F$13</f>
        <v>#VALUE!</v>
      </c>
      <c r="C396" s="36" t="e">
        <f ca="1">SUMIFS(СВЦЭМ!$K$40:$K$783,СВЦЭМ!$A$40:$A$783,$A396,СВЦЭМ!$B$39:$B$789,C$366)+'СЕТ СН'!$F$13</f>
        <v>#VALUE!</v>
      </c>
      <c r="D396" s="36" t="e">
        <f ca="1">SUMIFS(СВЦЭМ!$K$40:$K$783,СВЦЭМ!$A$40:$A$783,$A396,СВЦЭМ!$B$39:$B$789,D$366)+'СЕТ СН'!$F$13</f>
        <v>#VALUE!</v>
      </c>
      <c r="E396" s="36" t="e">
        <f ca="1">SUMIFS(СВЦЭМ!$K$40:$K$783,СВЦЭМ!$A$40:$A$783,$A396,СВЦЭМ!$B$39:$B$789,E$366)+'СЕТ СН'!$F$13</f>
        <v>#VALUE!</v>
      </c>
      <c r="F396" s="36" t="e">
        <f ca="1">SUMIFS(СВЦЭМ!$K$40:$K$783,СВЦЭМ!$A$40:$A$783,$A396,СВЦЭМ!$B$39:$B$789,F$366)+'СЕТ СН'!$F$13</f>
        <v>#VALUE!</v>
      </c>
      <c r="G396" s="36" t="e">
        <f ca="1">SUMIFS(СВЦЭМ!$K$40:$K$783,СВЦЭМ!$A$40:$A$783,$A396,СВЦЭМ!$B$39:$B$789,G$366)+'СЕТ СН'!$F$13</f>
        <v>#VALUE!</v>
      </c>
      <c r="H396" s="36" t="e">
        <f ca="1">SUMIFS(СВЦЭМ!$K$40:$K$783,СВЦЭМ!$A$40:$A$783,$A396,СВЦЭМ!$B$39:$B$789,H$366)+'СЕТ СН'!$F$13</f>
        <v>#VALUE!</v>
      </c>
      <c r="I396" s="36" t="e">
        <f ca="1">SUMIFS(СВЦЭМ!$K$40:$K$783,СВЦЭМ!$A$40:$A$783,$A396,СВЦЭМ!$B$39:$B$789,I$366)+'СЕТ СН'!$F$13</f>
        <v>#VALUE!</v>
      </c>
      <c r="J396" s="36" t="e">
        <f ca="1">SUMIFS(СВЦЭМ!$K$40:$K$783,СВЦЭМ!$A$40:$A$783,$A396,СВЦЭМ!$B$39:$B$789,J$366)+'СЕТ СН'!$F$13</f>
        <v>#VALUE!</v>
      </c>
      <c r="K396" s="36" t="e">
        <f ca="1">SUMIFS(СВЦЭМ!$K$40:$K$783,СВЦЭМ!$A$40:$A$783,$A396,СВЦЭМ!$B$39:$B$789,K$366)+'СЕТ СН'!$F$13</f>
        <v>#VALUE!</v>
      </c>
      <c r="L396" s="36" t="e">
        <f ca="1">SUMIFS(СВЦЭМ!$K$40:$K$783,СВЦЭМ!$A$40:$A$783,$A396,СВЦЭМ!$B$39:$B$789,L$366)+'СЕТ СН'!$F$13</f>
        <v>#VALUE!</v>
      </c>
      <c r="M396" s="36" t="e">
        <f ca="1">SUMIFS(СВЦЭМ!$K$40:$K$783,СВЦЭМ!$A$40:$A$783,$A396,СВЦЭМ!$B$39:$B$789,M$366)+'СЕТ СН'!$F$13</f>
        <v>#VALUE!</v>
      </c>
      <c r="N396" s="36" t="e">
        <f ca="1">SUMIFS(СВЦЭМ!$K$40:$K$783,СВЦЭМ!$A$40:$A$783,$A396,СВЦЭМ!$B$39:$B$789,N$366)+'СЕТ СН'!$F$13</f>
        <v>#VALUE!</v>
      </c>
      <c r="O396" s="36" t="e">
        <f ca="1">SUMIFS(СВЦЭМ!$K$40:$K$783,СВЦЭМ!$A$40:$A$783,$A396,СВЦЭМ!$B$39:$B$789,O$366)+'СЕТ СН'!$F$13</f>
        <v>#VALUE!</v>
      </c>
      <c r="P396" s="36" t="e">
        <f ca="1">SUMIFS(СВЦЭМ!$K$40:$K$783,СВЦЭМ!$A$40:$A$783,$A396,СВЦЭМ!$B$39:$B$789,P$366)+'СЕТ СН'!$F$13</f>
        <v>#VALUE!</v>
      </c>
      <c r="Q396" s="36" t="e">
        <f ca="1">SUMIFS(СВЦЭМ!$K$40:$K$783,СВЦЭМ!$A$40:$A$783,$A396,СВЦЭМ!$B$39:$B$789,Q$366)+'СЕТ СН'!$F$13</f>
        <v>#VALUE!</v>
      </c>
      <c r="R396" s="36" t="e">
        <f ca="1">SUMIFS(СВЦЭМ!$K$40:$K$783,СВЦЭМ!$A$40:$A$783,$A396,СВЦЭМ!$B$39:$B$789,R$366)+'СЕТ СН'!$F$13</f>
        <v>#VALUE!</v>
      </c>
      <c r="S396" s="36" t="e">
        <f ca="1">SUMIFS(СВЦЭМ!$K$40:$K$783,СВЦЭМ!$A$40:$A$783,$A396,СВЦЭМ!$B$39:$B$789,S$366)+'СЕТ СН'!$F$13</f>
        <v>#VALUE!</v>
      </c>
      <c r="T396" s="36" t="e">
        <f ca="1">SUMIFS(СВЦЭМ!$K$40:$K$783,СВЦЭМ!$A$40:$A$783,$A396,СВЦЭМ!$B$39:$B$789,T$366)+'СЕТ СН'!$F$13</f>
        <v>#VALUE!</v>
      </c>
      <c r="U396" s="36" t="e">
        <f ca="1">SUMIFS(СВЦЭМ!$K$40:$K$783,СВЦЭМ!$A$40:$A$783,$A396,СВЦЭМ!$B$39:$B$789,U$366)+'СЕТ СН'!$F$13</f>
        <v>#VALUE!</v>
      </c>
      <c r="V396" s="36" t="e">
        <f ca="1">SUMIFS(СВЦЭМ!$K$40:$K$783,СВЦЭМ!$A$40:$A$783,$A396,СВЦЭМ!$B$39:$B$789,V$366)+'СЕТ СН'!$F$13</f>
        <v>#VALUE!</v>
      </c>
      <c r="W396" s="36" t="e">
        <f ca="1">SUMIFS(СВЦЭМ!$K$40:$K$783,СВЦЭМ!$A$40:$A$783,$A396,СВЦЭМ!$B$39:$B$789,W$366)+'СЕТ СН'!$F$13</f>
        <v>#VALUE!</v>
      </c>
      <c r="X396" s="36" t="e">
        <f ca="1">SUMIFS(СВЦЭМ!$K$40:$K$783,СВЦЭМ!$A$40:$A$783,$A396,СВЦЭМ!$B$39:$B$789,X$366)+'СЕТ СН'!$F$13</f>
        <v>#VALUE!</v>
      </c>
      <c r="Y396" s="36" t="e">
        <f ca="1">SUMIFS(СВЦЭМ!$K$40:$K$783,СВЦЭМ!$A$40:$A$783,$A396,СВЦЭМ!$B$39:$B$789,Y$366)+'СЕТ СН'!$F$13</f>
        <v>#VALUE!</v>
      </c>
    </row>
    <row r="397" spans="1:26" ht="15.75" hidden="1" x14ac:dyDescent="0.2">
      <c r="A397" s="35">
        <f t="shared" si="10"/>
        <v>45657</v>
      </c>
      <c r="B397" s="36" t="e">
        <f ca="1">SUMIFS(СВЦЭМ!$K$40:$K$783,СВЦЭМ!$A$40:$A$783,$A397,СВЦЭМ!$B$39:$B$789,B$366)+'СЕТ СН'!$F$13</f>
        <v>#VALUE!</v>
      </c>
      <c r="C397" s="36" t="e">
        <f ca="1">SUMIFS(СВЦЭМ!$K$40:$K$783,СВЦЭМ!$A$40:$A$783,$A397,СВЦЭМ!$B$39:$B$789,C$366)+'СЕТ СН'!$F$13</f>
        <v>#VALUE!</v>
      </c>
      <c r="D397" s="36" t="e">
        <f ca="1">SUMIFS(СВЦЭМ!$K$40:$K$783,СВЦЭМ!$A$40:$A$783,$A397,СВЦЭМ!$B$39:$B$789,D$366)+'СЕТ СН'!$F$13</f>
        <v>#VALUE!</v>
      </c>
      <c r="E397" s="36" t="e">
        <f ca="1">SUMIFS(СВЦЭМ!$K$40:$K$783,СВЦЭМ!$A$40:$A$783,$A397,СВЦЭМ!$B$39:$B$789,E$366)+'СЕТ СН'!$F$13</f>
        <v>#VALUE!</v>
      </c>
      <c r="F397" s="36" t="e">
        <f ca="1">SUMIFS(СВЦЭМ!$K$40:$K$783,СВЦЭМ!$A$40:$A$783,$A397,СВЦЭМ!$B$39:$B$789,F$366)+'СЕТ СН'!$F$13</f>
        <v>#VALUE!</v>
      </c>
      <c r="G397" s="36" t="e">
        <f ca="1">SUMIFS(СВЦЭМ!$K$40:$K$783,СВЦЭМ!$A$40:$A$783,$A397,СВЦЭМ!$B$39:$B$789,G$366)+'СЕТ СН'!$F$13</f>
        <v>#VALUE!</v>
      </c>
      <c r="H397" s="36" t="e">
        <f ca="1">SUMIFS(СВЦЭМ!$K$40:$K$783,СВЦЭМ!$A$40:$A$783,$A397,СВЦЭМ!$B$39:$B$789,H$366)+'СЕТ СН'!$F$13</f>
        <v>#VALUE!</v>
      </c>
      <c r="I397" s="36" t="e">
        <f ca="1">SUMIFS(СВЦЭМ!$K$40:$K$783,СВЦЭМ!$A$40:$A$783,$A397,СВЦЭМ!$B$39:$B$789,I$366)+'СЕТ СН'!$F$13</f>
        <v>#VALUE!</v>
      </c>
      <c r="J397" s="36" t="e">
        <f ca="1">SUMIFS(СВЦЭМ!$K$40:$K$783,СВЦЭМ!$A$40:$A$783,$A397,СВЦЭМ!$B$39:$B$789,J$366)+'СЕТ СН'!$F$13</f>
        <v>#VALUE!</v>
      </c>
      <c r="K397" s="36" t="e">
        <f ca="1">SUMIFS(СВЦЭМ!$K$40:$K$783,СВЦЭМ!$A$40:$A$783,$A397,СВЦЭМ!$B$39:$B$789,K$366)+'СЕТ СН'!$F$13</f>
        <v>#VALUE!</v>
      </c>
      <c r="L397" s="36" t="e">
        <f ca="1">SUMIFS(СВЦЭМ!$K$40:$K$783,СВЦЭМ!$A$40:$A$783,$A397,СВЦЭМ!$B$39:$B$789,L$366)+'СЕТ СН'!$F$13</f>
        <v>#VALUE!</v>
      </c>
      <c r="M397" s="36" t="e">
        <f ca="1">SUMIFS(СВЦЭМ!$K$40:$K$783,СВЦЭМ!$A$40:$A$783,$A397,СВЦЭМ!$B$39:$B$789,M$366)+'СЕТ СН'!$F$13</f>
        <v>#VALUE!</v>
      </c>
      <c r="N397" s="36" t="e">
        <f ca="1">SUMIFS(СВЦЭМ!$K$40:$K$783,СВЦЭМ!$A$40:$A$783,$A397,СВЦЭМ!$B$39:$B$789,N$366)+'СЕТ СН'!$F$13</f>
        <v>#VALUE!</v>
      </c>
      <c r="O397" s="36" t="e">
        <f ca="1">SUMIFS(СВЦЭМ!$K$40:$K$783,СВЦЭМ!$A$40:$A$783,$A397,СВЦЭМ!$B$39:$B$789,O$366)+'СЕТ СН'!$F$13</f>
        <v>#VALUE!</v>
      </c>
      <c r="P397" s="36" t="e">
        <f ca="1">SUMIFS(СВЦЭМ!$K$40:$K$783,СВЦЭМ!$A$40:$A$783,$A397,СВЦЭМ!$B$39:$B$789,P$366)+'СЕТ СН'!$F$13</f>
        <v>#VALUE!</v>
      </c>
      <c r="Q397" s="36" t="e">
        <f ca="1">SUMIFS(СВЦЭМ!$K$40:$K$783,СВЦЭМ!$A$40:$A$783,$A397,СВЦЭМ!$B$39:$B$789,Q$366)+'СЕТ СН'!$F$13</f>
        <v>#VALUE!</v>
      </c>
      <c r="R397" s="36" t="e">
        <f ca="1">SUMIFS(СВЦЭМ!$K$40:$K$783,СВЦЭМ!$A$40:$A$783,$A397,СВЦЭМ!$B$39:$B$789,R$366)+'СЕТ СН'!$F$13</f>
        <v>#VALUE!</v>
      </c>
      <c r="S397" s="36" t="e">
        <f ca="1">SUMIFS(СВЦЭМ!$K$40:$K$783,СВЦЭМ!$A$40:$A$783,$A397,СВЦЭМ!$B$39:$B$789,S$366)+'СЕТ СН'!$F$13</f>
        <v>#VALUE!</v>
      </c>
      <c r="T397" s="36" t="e">
        <f ca="1">SUMIFS(СВЦЭМ!$K$40:$K$783,СВЦЭМ!$A$40:$A$783,$A397,СВЦЭМ!$B$39:$B$789,T$366)+'СЕТ СН'!$F$13</f>
        <v>#VALUE!</v>
      </c>
      <c r="U397" s="36" t="e">
        <f ca="1">SUMIFS(СВЦЭМ!$K$40:$K$783,СВЦЭМ!$A$40:$A$783,$A397,СВЦЭМ!$B$39:$B$789,U$366)+'СЕТ СН'!$F$13</f>
        <v>#VALUE!</v>
      </c>
      <c r="V397" s="36" t="e">
        <f ca="1">SUMIFS(СВЦЭМ!$K$40:$K$783,СВЦЭМ!$A$40:$A$783,$A397,СВЦЭМ!$B$39:$B$789,V$366)+'СЕТ СН'!$F$13</f>
        <v>#VALUE!</v>
      </c>
      <c r="W397" s="36" t="e">
        <f ca="1">SUMIFS(СВЦЭМ!$K$40:$K$783,СВЦЭМ!$A$40:$A$783,$A397,СВЦЭМ!$B$39:$B$789,W$366)+'СЕТ СН'!$F$13</f>
        <v>#VALUE!</v>
      </c>
      <c r="X397" s="36" t="e">
        <f ca="1">SUMIFS(СВЦЭМ!$K$40:$K$783,СВЦЭМ!$A$40:$A$783,$A397,СВЦЭМ!$B$39:$B$789,X$366)+'СЕТ СН'!$F$13</f>
        <v>#VALUE!</v>
      </c>
      <c r="Y397" s="36" t="e">
        <f ca="1">SUMIFS(СВЦЭМ!$K$40:$K$783,СВЦЭМ!$A$40:$A$783,$A397,СВЦЭМ!$B$39:$B$789,Y$366)+'СЕТ СН'!$F$13</f>
        <v>#VALUE!</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01.12.2024</v>
      </c>
      <c r="B402" s="36" t="e">
        <f ca="1">SUMIFS(СВЦЭМ!$L$40:$L$783,СВЦЭМ!$A$40:$A$783,$A402,СВЦЭМ!$B$39:$B$789,B$401)+'СЕТ СН'!$F$13</f>
        <v>#VALUE!</v>
      </c>
      <c r="C402" s="36" t="e">
        <f ca="1">SUMIFS(СВЦЭМ!$L$40:$L$783,СВЦЭМ!$A$40:$A$783,$A402,СВЦЭМ!$B$39:$B$789,C$401)+'СЕТ СН'!$F$13</f>
        <v>#VALUE!</v>
      </c>
      <c r="D402" s="36" t="e">
        <f ca="1">SUMIFS(СВЦЭМ!$L$40:$L$783,СВЦЭМ!$A$40:$A$783,$A402,СВЦЭМ!$B$39:$B$789,D$401)+'СЕТ СН'!$F$13</f>
        <v>#VALUE!</v>
      </c>
      <c r="E402" s="36" t="e">
        <f ca="1">SUMIFS(СВЦЭМ!$L$40:$L$783,СВЦЭМ!$A$40:$A$783,$A402,СВЦЭМ!$B$39:$B$789,E$401)+'СЕТ СН'!$F$13</f>
        <v>#VALUE!</v>
      </c>
      <c r="F402" s="36" t="e">
        <f ca="1">SUMIFS(СВЦЭМ!$L$40:$L$783,СВЦЭМ!$A$40:$A$783,$A402,СВЦЭМ!$B$39:$B$789,F$401)+'СЕТ СН'!$F$13</f>
        <v>#VALUE!</v>
      </c>
      <c r="G402" s="36" t="e">
        <f ca="1">SUMIFS(СВЦЭМ!$L$40:$L$783,СВЦЭМ!$A$40:$A$783,$A402,СВЦЭМ!$B$39:$B$789,G$401)+'СЕТ СН'!$F$13</f>
        <v>#VALUE!</v>
      </c>
      <c r="H402" s="36" t="e">
        <f ca="1">SUMIFS(СВЦЭМ!$L$40:$L$783,СВЦЭМ!$A$40:$A$783,$A402,СВЦЭМ!$B$39:$B$789,H$401)+'СЕТ СН'!$F$13</f>
        <v>#VALUE!</v>
      </c>
      <c r="I402" s="36" t="e">
        <f ca="1">SUMIFS(СВЦЭМ!$L$40:$L$783,СВЦЭМ!$A$40:$A$783,$A402,СВЦЭМ!$B$39:$B$789,I$401)+'СЕТ СН'!$F$13</f>
        <v>#VALUE!</v>
      </c>
      <c r="J402" s="36" t="e">
        <f ca="1">SUMIFS(СВЦЭМ!$L$40:$L$783,СВЦЭМ!$A$40:$A$783,$A402,СВЦЭМ!$B$39:$B$789,J$401)+'СЕТ СН'!$F$13</f>
        <v>#VALUE!</v>
      </c>
      <c r="K402" s="36" t="e">
        <f ca="1">SUMIFS(СВЦЭМ!$L$40:$L$783,СВЦЭМ!$A$40:$A$783,$A402,СВЦЭМ!$B$39:$B$789,K$401)+'СЕТ СН'!$F$13</f>
        <v>#VALUE!</v>
      </c>
      <c r="L402" s="36" t="e">
        <f ca="1">SUMIFS(СВЦЭМ!$L$40:$L$783,СВЦЭМ!$A$40:$A$783,$A402,СВЦЭМ!$B$39:$B$789,L$401)+'СЕТ СН'!$F$13</f>
        <v>#VALUE!</v>
      </c>
      <c r="M402" s="36" t="e">
        <f ca="1">SUMIFS(СВЦЭМ!$L$40:$L$783,СВЦЭМ!$A$40:$A$783,$A402,СВЦЭМ!$B$39:$B$789,M$401)+'СЕТ СН'!$F$13</f>
        <v>#VALUE!</v>
      </c>
      <c r="N402" s="36" t="e">
        <f ca="1">SUMIFS(СВЦЭМ!$L$40:$L$783,СВЦЭМ!$A$40:$A$783,$A402,СВЦЭМ!$B$39:$B$789,N$401)+'СЕТ СН'!$F$13</f>
        <v>#VALUE!</v>
      </c>
      <c r="O402" s="36" t="e">
        <f ca="1">SUMIFS(СВЦЭМ!$L$40:$L$783,СВЦЭМ!$A$40:$A$783,$A402,СВЦЭМ!$B$39:$B$789,O$401)+'СЕТ СН'!$F$13</f>
        <v>#VALUE!</v>
      </c>
      <c r="P402" s="36" t="e">
        <f ca="1">SUMIFS(СВЦЭМ!$L$40:$L$783,СВЦЭМ!$A$40:$A$783,$A402,СВЦЭМ!$B$39:$B$789,P$401)+'СЕТ СН'!$F$13</f>
        <v>#VALUE!</v>
      </c>
      <c r="Q402" s="36" t="e">
        <f ca="1">SUMIFS(СВЦЭМ!$L$40:$L$783,СВЦЭМ!$A$40:$A$783,$A402,СВЦЭМ!$B$39:$B$789,Q$401)+'СЕТ СН'!$F$13</f>
        <v>#VALUE!</v>
      </c>
      <c r="R402" s="36" t="e">
        <f ca="1">SUMIFS(СВЦЭМ!$L$40:$L$783,СВЦЭМ!$A$40:$A$783,$A402,СВЦЭМ!$B$39:$B$789,R$401)+'СЕТ СН'!$F$13</f>
        <v>#VALUE!</v>
      </c>
      <c r="S402" s="36" t="e">
        <f ca="1">SUMIFS(СВЦЭМ!$L$40:$L$783,СВЦЭМ!$A$40:$A$783,$A402,СВЦЭМ!$B$39:$B$789,S$401)+'СЕТ СН'!$F$13</f>
        <v>#VALUE!</v>
      </c>
      <c r="T402" s="36" t="e">
        <f ca="1">SUMIFS(СВЦЭМ!$L$40:$L$783,СВЦЭМ!$A$40:$A$783,$A402,СВЦЭМ!$B$39:$B$789,T$401)+'СЕТ СН'!$F$13</f>
        <v>#VALUE!</v>
      </c>
      <c r="U402" s="36" t="e">
        <f ca="1">SUMIFS(СВЦЭМ!$L$40:$L$783,СВЦЭМ!$A$40:$A$783,$A402,СВЦЭМ!$B$39:$B$789,U$401)+'СЕТ СН'!$F$13</f>
        <v>#VALUE!</v>
      </c>
      <c r="V402" s="36" t="e">
        <f ca="1">SUMIFS(СВЦЭМ!$L$40:$L$783,СВЦЭМ!$A$40:$A$783,$A402,СВЦЭМ!$B$39:$B$789,V$401)+'СЕТ СН'!$F$13</f>
        <v>#VALUE!</v>
      </c>
      <c r="W402" s="36" t="e">
        <f ca="1">SUMIFS(СВЦЭМ!$L$40:$L$783,СВЦЭМ!$A$40:$A$783,$A402,СВЦЭМ!$B$39:$B$789,W$401)+'СЕТ СН'!$F$13</f>
        <v>#VALUE!</v>
      </c>
      <c r="X402" s="36" t="e">
        <f ca="1">SUMIFS(СВЦЭМ!$L$40:$L$783,СВЦЭМ!$A$40:$A$783,$A402,СВЦЭМ!$B$39:$B$789,X$401)+'СЕТ СН'!$F$13</f>
        <v>#VALUE!</v>
      </c>
      <c r="Y402" s="36" t="e">
        <f ca="1">SUMIFS(СВЦЭМ!$L$40:$L$783,СВЦЭМ!$A$40:$A$783,$A402,СВЦЭМ!$B$39:$B$789,Y$401)+'СЕТ СН'!$F$13</f>
        <v>#VALUE!</v>
      </c>
      <c r="AA402" s="45"/>
    </row>
    <row r="403" spans="1:27" ht="15.75" hidden="1" x14ac:dyDescent="0.2">
      <c r="A403" s="35">
        <f>A402+1</f>
        <v>45628</v>
      </c>
      <c r="B403" s="36" t="e">
        <f ca="1">SUMIFS(СВЦЭМ!$L$40:$L$783,СВЦЭМ!$A$40:$A$783,$A403,СВЦЭМ!$B$39:$B$789,B$401)+'СЕТ СН'!$F$13</f>
        <v>#VALUE!</v>
      </c>
      <c r="C403" s="36" t="e">
        <f ca="1">SUMIFS(СВЦЭМ!$L$40:$L$783,СВЦЭМ!$A$40:$A$783,$A403,СВЦЭМ!$B$39:$B$789,C$401)+'СЕТ СН'!$F$13</f>
        <v>#VALUE!</v>
      </c>
      <c r="D403" s="36" t="e">
        <f ca="1">SUMIFS(СВЦЭМ!$L$40:$L$783,СВЦЭМ!$A$40:$A$783,$A403,СВЦЭМ!$B$39:$B$789,D$401)+'СЕТ СН'!$F$13</f>
        <v>#VALUE!</v>
      </c>
      <c r="E403" s="36" t="e">
        <f ca="1">SUMIFS(СВЦЭМ!$L$40:$L$783,СВЦЭМ!$A$40:$A$783,$A403,СВЦЭМ!$B$39:$B$789,E$401)+'СЕТ СН'!$F$13</f>
        <v>#VALUE!</v>
      </c>
      <c r="F403" s="36" t="e">
        <f ca="1">SUMIFS(СВЦЭМ!$L$40:$L$783,СВЦЭМ!$A$40:$A$783,$A403,СВЦЭМ!$B$39:$B$789,F$401)+'СЕТ СН'!$F$13</f>
        <v>#VALUE!</v>
      </c>
      <c r="G403" s="36" t="e">
        <f ca="1">SUMIFS(СВЦЭМ!$L$40:$L$783,СВЦЭМ!$A$40:$A$783,$A403,СВЦЭМ!$B$39:$B$789,G$401)+'СЕТ СН'!$F$13</f>
        <v>#VALUE!</v>
      </c>
      <c r="H403" s="36" t="e">
        <f ca="1">SUMIFS(СВЦЭМ!$L$40:$L$783,СВЦЭМ!$A$40:$A$783,$A403,СВЦЭМ!$B$39:$B$789,H$401)+'СЕТ СН'!$F$13</f>
        <v>#VALUE!</v>
      </c>
      <c r="I403" s="36" t="e">
        <f ca="1">SUMIFS(СВЦЭМ!$L$40:$L$783,СВЦЭМ!$A$40:$A$783,$A403,СВЦЭМ!$B$39:$B$789,I$401)+'СЕТ СН'!$F$13</f>
        <v>#VALUE!</v>
      </c>
      <c r="J403" s="36" t="e">
        <f ca="1">SUMIFS(СВЦЭМ!$L$40:$L$783,СВЦЭМ!$A$40:$A$783,$A403,СВЦЭМ!$B$39:$B$789,J$401)+'СЕТ СН'!$F$13</f>
        <v>#VALUE!</v>
      </c>
      <c r="K403" s="36" t="e">
        <f ca="1">SUMIFS(СВЦЭМ!$L$40:$L$783,СВЦЭМ!$A$40:$A$783,$A403,СВЦЭМ!$B$39:$B$789,K$401)+'СЕТ СН'!$F$13</f>
        <v>#VALUE!</v>
      </c>
      <c r="L403" s="36" t="e">
        <f ca="1">SUMIFS(СВЦЭМ!$L$40:$L$783,СВЦЭМ!$A$40:$A$783,$A403,СВЦЭМ!$B$39:$B$789,L$401)+'СЕТ СН'!$F$13</f>
        <v>#VALUE!</v>
      </c>
      <c r="M403" s="36" t="e">
        <f ca="1">SUMIFS(СВЦЭМ!$L$40:$L$783,СВЦЭМ!$A$40:$A$783,$A403,СВЦЭМ!$B$39:$B$789,M$401)+'СЕТ СН'!$F$13</f>
        <v>#VALUE!</v>
      </c>
      <c r="N403" s="36" t="e">
        <f ca="1">SUMIFS(СВЦЭМ!$L$40:$L$783,СВЦЭМ!$A$40:$A$783,$A403,СВЦЭМ!$B$39:$B$789,N$401)+'СЕТ СН'!$F$13</f>
        <v>#VALUE!</v>
      </c>
      <c r="O403" s="36" t="e">
        <f ca="1">SUMIFS(СВЦЭМ!$L$40:$L$783,СВЦЭМ!$A$40:$A$783,$A403,СВЦЭМ!$B$39:$B$789,O$401)+'СЕТ СН'!$F$13</f>
        <v>#VALUE!</v>
      </c>
      <c r="P403" s="36" t="e">
        <f ca="1">SUMIFS(СВЦЭМ!$L$40:$L$783,СВЦЭМ!$A$40:$A$783,$A403,СВЦЭМ!$B$39:$B$789,P$401)+'СЕТ СН'!$F$13</f>
        <v>#VALUE!</v>
      </c>
      <c r="Q403" s="36" t="e">
        <f ca="1">SUMIFS(СВЦЭМ!$L$40:$L$783,СВЦЭМ!$A$40:$A$783,$A403,СВЦЭМ!$B$39:$B$789,Q$401)+'СЕТ СН'!$F$13</f>
        <v>#VALUE!</v>
      </c>
      <c r="R403" s="36" t="e">
        <f ca="1">SUMIFS(СВЦЭМ!$L$40:$L$783,СВЦЭМ!$A$40:$A$783,$A403,СВЦЭМ!$B$39:$B$789,R$401)+'СЕТ СН'!$F$13</f>
        <v>#VALUE!</v>
      </c>
      <c r="S403" s="36" t="e">
        <f ca="1">SUMIFS(СВЦЭМ!$L$40:$L$783,СВЦЭМ!$A$40:$A$783,$A403,СВЦЭМ!$B$39:$B$789,S$401)+'СЕТ СН'!$F$13</f>
        <v>#VALUE!</v>
      </c>
      <c r="T403" s="36" t="e">
        <f ca="1">SUMIFS(СВЦЭМ!$L$40:$L$783,СВЦЭМ!$A$40:$A$783,$A403,СВЦЭМ!$B$39:$B$789,T$401)+'СЕТ СН'!$F$13</f>
        <v>#VALUE!</v>
      </c>
      <c r="U403" s="36" t="e">
        <f ca="1">SUMIFS(СВЦЭМ!$L$40:$L$783,СВЦЭМ!$A$40:$A$783,$A403,СВЦЭМ!$B$39:$B$789,U$401)+'СЕТ СН'!$F$13</f>
        <v>#VALUE!</v>
      </c>
      <c r="V403" s="36" t="e">
        <f ca="1">SUMIFS(СВЦЭМ!$L$40:$L$783,СВЦЭМ!$A$40:$A$783,$A403,СВЦЭМ!$B$39:$B$789,V$401)+'СЕТ СН'!$F$13</f>
        <v>#VALUE!</v>
      </c>
      <c r="W403" s="36" t="e">
        <f ca="1">SUMIFS(СВЦЭМ!$L$40:$L$783,СВЦЭМ!$A$40:$A$783,$A403,СВЦЭМ!$B$39:$B$789,W$401)+'СЕТ СН'!$F$13</f>
        <v>#VALUE!</v>
      </c>
      <c r="X403" s="36" t="e">
        <f ca="1">SUMIFS(СВЦЭМ!$L$40:$L$783,СВЦЭМ!$A$40:$A$783,$A403,СВЦЭМ!$B$39:$B$789,X$401)+'СЕТ СН'!$F$13</f>
        <v>#VALUE!</v>
      </c>
      <c r="Y403" s="36" t="e">
        <f ca="1">SUMIFS(СВЦЭМ!$L$40:$L$783,СВЦЭМ!$A$40:$A$783,$A403,СВЦЭМ!$B$39:$B$789,Y$401)+'СЕТ СН'!$F$13</f>
        <v>#VALUE!</v>
      </c>
    </row>
    <row r="404" spans="1:27" ht="15.75" hidden="1" x14ac:dyDescent="0.2">
      <c r="A404" s="35">
        <f t="shared" ref="A404:A432" si="11">A403+1</f>
        <v>45629</v>
      </c>
      <c r="B404" s="36" t="e">
        <f ca="1">SUMIFS(СВЦЭМ!$L$40:$L$783,СВЦЭМ!$A$40:$A$783,$A404,СВЦЭМ!$B$39:$B$789,B$401)+'СЕТ СН'!$F$13</f>
        <v>#VALUE!</v>
      </c>
      <c r="C404" s="36" t="e">
        <f ca="1">SUMIFS(СВЦЭМ!$L$40:$L$783,СВЦЭМ!$A$40:$A$783,$A404,СВЦЭМ!$B$39:$B$789,C$401)+'СЕТ СН'!$F$13</f>
        <v>#VALUE!</v>
      </c>
      <c r="D404" s="36" t="e">
        <f ca="1">SUMIFS(СВЦЭМ!$L$40:$L$783,СВЦЭМ!$A$40:$A$783,$A404,СВЦЭМ!$B$39:$B$789,D$401)+'СЕТ СН'!$F$13</f>
        <v>#VALUE!</v>
      </c>
      <c r="E404" s="36" t="e">
        <f ca="1">SUMIFS(СВЦЭМ!$L$40:$L$783,СВЦЭМ!$A$40:$A$783,$A404,СВЦЭМ!$B$39:$B$789,E$401)+'СЕТ СН'!$F$13</f>
        <v>#VALUE!</v>
      </c>
      <c r="F404" s="36" t="e">
        <f ca="1">SUMIFS(СВЦЭМ!$L$40:$L$783,СВЦЭМ!$A$40:$A$783,$A404,СВЦЭМ!$B$39:$B$789,F$401)+'СЕТ СН'!$F$13</f>
        <v>#VALUE!</v>
      </c>
      <c r="G404" s="36" t="e">
        <f ca="1">SUMIFS(СВЦЭМ!$L$40:$L$783,СВЦЭМ!$A$40:$A$783,$A404,СВЦЭМ!$B$39:$B$789,G$401)+'СЕТ СН'!$F$13</f>
        <v>#VALUE!</v>
      </c>
      <c r="H404" s="36" t="e">
        <f ca="1">SUMIFS(СВЦЭМ!$L$40:$L$783,СВЦЭМ!$A$40:$A$783,$A404,СВЦЭМ!$B$39:$B$789,H$401)+'СЕТ СН'!$F$13</f>
        <v>#VALUE!</v>
      </c>
      <c r="I404" s="36" t="e">
        <f ca="1">SUMIFS(СВЦЭМ!$L$40:$L$783,СВЦЭМ!$A$40:$A$783,$A404,СВЦЭМ!$B$39:$B$789,I$401)+'СЕТ СН'!$F$13</f>
        <v>#VALUE!</v>
      </c>
      <c r="J404" s="36" t="e">
        <f ca="1">SUMIFS(СВЦЭМ!$L$40:$L$783,СВЦЭМ!$A$40:$A$783,$A404,СВЦЭМ!$B$39:$B$789,J$401)+'СЕТ СН'!$F$13</f>
        <v>#VALUE!</v>
      </c>
      <c r="K404" s="36" t="e">
        <f ca="1">SUMIFS(СВЦЭМ!$L$40:$L$783,СВЦЭМ!$A$40:$A$783,$A404,СВЦЭМ!$B$39:$B$789,K$401)+'СЕТ СН'!$F$13</f>
        <v>#VALUE!</v>
      </c>
      <c r="L404" s="36" t="e">
        <f ca="1">SUMIFS(СВЦЭМ!$L$40:$L$783,СВЦЭМ!$A$40:$A$783,$A404,СВЦЭМ!$B$39:$B$789,L$401)+'СЕТ СН'!$F$13</f>
        <v>#VALUE!</v>
      </c>
      <c r="M404" s="36" t="e">
        <f ca="1">SUMIFS(СВЦЭМ!$L$40:$L$783,СВЦЭМ!$A$40:$A$783,$A404,СВЦЭМ!$B$39:$B$789,M$401)+'СЕТ СН'!$F$13</f>
        <v>#VALUE!</v>
      </c>
      <c r="N404" s="36" t="e">
        <f ca="1">SUMIFS(СВЦЭМ!$L$40:$L$783,СВЦЭМ!$A$40:$A$783,$A404,СВЦЭМ!$B$39:$B$789,N$401)+'СЕТ СН'!$F$13</f>
        <v>#VALUE!</v>
      </c>
      <c r="O404" s="36" t="e">
        <f ca="1">SUMIFS(СВЦЭМ!$L$40:$L$783,СВЦЭМ!$A$40:$A$783,$A404,СВЦЭМ!$B$39:$B$789,O$401)+'СЕТ СН'!$F$13</f>
        <v>#VALUE!</v>
      </c>
      <c r="P404" s="36" t="e">
        <f ca="1">SUMIFS(СВЦЭМ!$L$40:$L$783,СВЦЭМ!$A$40:$A$783,$A404,СВЦЭМ!$B$39:$B$789,P$401)+'СЕТ СН'!$F$13</f>
        <v>#VALUE!</v>
      </c>
      <c r="Q404" s="36" t="e">
        <f ca="1">SUMIFS(СВЦЭМ!$L$40:$L$783,СВЦЭМ!$A$40:$A$783,$A404,СВЦЭМ!$B$39:$B$789,Q$401)+'СЕТ СН'!$F$13</f>
        <v>#VALUE!</v>
      </c>
      <c r="R404" s="36" t="e">
        <f ca="1">SUMIFS(СВЦЭМ!$L$40:$L$783,СВЦЭМ!$A$40:$A$783,$A404,СВЦЭМ!$B$39:$B$789,R$401)+'СЕТ СН'!$F$13</f>
        <v>#VALUE!</v>
      </c>
      <c r="S404" s="36" t="e">
        <f ca="1">SUMIFS(СВЦЭМ!$L$40:$L$783,СВЦЭМ!$A$40:$A$783,$A404,СВЦЭМ!$B$39:$B$789,S$401)+'СЕТ СН'!$F$13</f>
        <v>#VALUE!</v>
      </c>
      <c r="T404" s="36" t="e">
        <f ca="1">SUMIFS(СВЦЭМ!$L$40:$L$783,СВЦЭМ!$A$40:$A$783,$A404,СВЦЭМ!$B$39:$B$789,T$401)+'СЕТ СН'!$F$13</f>
        <v>#VALUE!</v>
      </c>
      <c r="U404" s="36" t="e">
        <f ca="1">SUMIFS(СВЦЭМ!$L$40:$L$783,СВЦЭМ!$A$40:$A$783,$A404,СВЦЭМ!$B$39:$B$789,U$401)+'СЕТ СН'!$F$13</f>
        <v>#VALUE!</v>
      </c>
      <c r="V404" s="36" t="e">
        <f ca="1">SUMIFS(СВЦЭМ!$L$40:$L$783,СВЦЭМ!$A$40:$A$783,$A404,СВЦЭМ!$B$39:$B$789,V$401)+'СЕТ СН'!$F$13</f>
        <v>#VALUE!</v>
      </c>
      <c r="W404" s="36" t="e">
        <f ca="1">SUMIFS(СВЦЭМ!$L$40:$L$783,СВЦЭМ!$A$40:$A$783,$A404,СВЦЭМ!$B$39:$B$789,W$401)+'СЕТ СН'!$F$13</f>
        <v>#VALUE!</v>
      </c>
      <c r="X404" s="36" t="e">
        <f ca="1">SUMIFS(СВЦЭМ!$L$40:$L$783,СВЦЭМ!$A$40:$A$783,$A404,СВЦЭМ!$B$39:$B$789,X$401)+'СЕТ СН'!$F$13</f>
        <v>#VALUE!</v>
      </c>
      <c r="Y404" s="36" t="e">
        <f ca="1">SUMIFS(СВЦЭМ!$L$40:$L$783,СВЦЭМ!$A$40:$A$783,$A404,СВЦЭМ!$B$39:$B$789,Y$401)+'СЕТ СН'!$F$13</f>
        <v>#VALUE!</v>
      </c>
    </row>
    <row r="405" spans="1:27" ht="15.75" hidden="1" x14ac:dyDescent="0.2">
      <c r="A405" s="35">
        <f t="shared" si="11"/>
        <v>45630</v>
      </c>
      <c r="B405" s="36" t="e">
        <f ca="1">SUMIFS(СВЦЭМ!$L$40:$L$783,СВЦЭМ!$A$40:$A$783,$A405,СВЦЭМ!$B$39:$B$789,B$401)+'СЕТ СН'!$F$13</f>
        <v>#VALUE!</v>
      </c>
      <c r="C405" s="36" t="e">
        <f ca="1">SUMIFS(СВЦЭМ!$L$40:$L$783,СВЦЭМ!$A$40:$A$783,$A405,СВЦЭМ!$B$39:$B$789,C$401)+'СЕТ СН'!$F$13</f>
        <v>#VALUE!</v>
      </c>
      <c r="D405" s="36" t="e">
        <f ca="1">SUMIFS(СВЦЭМ!$L$40:$L$783,СВЦЭМ!$A$40:$A$783,$A405,СВЦЭМ!$B$39:$B$789,D$401)+'СЕТ СН'!$F$13</f>
        <v>#VALUE!</v>
      </c>
      <c r="E405" s="36" t="e">
        <f ca="1">SUMIFS(СВЦЭМ!$L$40:$L$783,СВЦЭМ!$A$40:$A$783,$A405,СВЦЭМ!$B$39:$B$789,E$401)+'СЕТ СН'!$F$13</f>
        <v>#VALUE!</v>
      </c>
      <c r="F405" s="36" t="e">
        <f ca="1">SUMIFS(СВЦЭМ!$L$40:$L$783,СВЦЭМ!$A$40:$A$783,$A405,СВЦЭМ!$B$39:$B$789,F$401)+'СЕТ СН'!$F$13</f>
        <v>#VALUE!</v>
      </c>
      <c r="G405" s="36" t="e">
        <f ca="1">SUMIFS(СВЦЭМ!$L$40:$L$783,СВЦЭМ!$A$40:$A$783,$A405,СВЦЭМ!$B$39:$B$789,G$401)+'СЕТ СН'!$F$13</f>
        <v>#VALUE!</v>
      </c>
      <c r="H405" s="36" t="e">
        <f ca="1">SUMIFS(СВЦЭМ!$L$40:$L$783,СВЦЭМ!$A$40:$A$783,$A405,СВЦЭМ!$B$39:$B$789,H$401)+'СЕТ СН'!$F$13</f>
        <v>#VALUE!</v>
      </c>
      <c r="I405" s="36" t="e">
        <f ca="1">SUMIFS(СВЦЭМ!$L$40:$L$783,СВЦЭМ!$A$40:$A$783,$A405,СВЦЭМ!$B$39:$B$789,I$401)+'СЕТ СН'!$F$13</f>
        <v>#VALUE!</v>
      </c>
      <c r="J405" s="36" t="e">
        <f ca="1">SUMIFS(СВЦЭМ!$L$40:$L$783,СВЦЭМ!$A$40:$A$783,$A405,СВЦЭМ!$B$39:$B$789,J$401)+'СЕТ СН'!$F$13</f>
        <v>#VALUE!</v>
      </c>
      <c r="K405" s="36" t="e">
        <f ca="1">SUMIFS(СВЦЭМ!$L$40:$L$783,СВЦЭМ!$A$40:$A$783,$A405,СВЦЭМ!$B$39:$B$789,K$401)+'СЕТ СН'!$F$13</f>
        <v>#VALUE!</v>
      </c>
      <c r="L405" s="36" t="e">
        <f ca="1">SUMIFS(СВЦЭМ!$L$40:$L$783,СВЦЭМ!$A$40:$A$783,$A405,СВЦЭМ!$B$39:$B$789,L$401)+'СЕТ СН'!$F$13</f>
        <v>#VALUE!</v>
      </c>
      <c r="M405" s="36" t="e">
        <f ca="1">SUMIFS(СВЦЭМ!$L$40:$L$783,СВЦЭМ!$A$40:$A$783,$A405,СВЦЭМ!$B$39:$B$789,M$401)+'СЕТ СН'!$F$13</f>
        <v>#VALUE!</v>
      </c>
      <c r="N405" s="36" t="e">
        <f ca="1">SUMIFS(СВЦЭМ!$L$40:$L$783,СВЦЭМ!$A$40:$A$783,$A405,СВЦЭМ!$B$39:$B$789,N$401)+'СЕТ СН'!$F$13</f>
        <v>#VALUE!</v>
      </c>
      <c r="O405" s="36" t="e">
        <f ca="1">SUMIFS(СВЦЭМ!$L$40:$L$783,СВЦЭМ!$A$40:$A$783,$A405,СВЦЭМ!$B$39:$B$789,O$401)+'СЕТ СН'!$F$13</f>
        <v>#VALUE!</v>
      </c>
      <c r="P405" s="36" t="e">
        <f ca="1">SUMIFS(СВЦЭМ!$L$40:$L$783,СВЦЭМ!$A$40:$A$783,$A405,СВЦЭМ!$B$39:$B$789,P$401)+'СЕТ СН'!$F$13</f>
        <v>#VALUE!</v>
      </c>
      <c r="Q405" s="36" t="e">
        <f ca="1">SUMIFS(СВЦЭМ!$L$40:$L$783,СВЦЭМ!$A$40:$A$783,$A405,СВЦЭМ!$B$39:$B$789,Q$401)+'СЕТ СН'!$F$13</f>
        <v>#VALUE!</v>
      </c>
      <c r="R405" s="36" t="e">
        <f ca="1">SUMIFS(СВЦЭМ!$L$40:$L$783,СВЦЭМ!$A$40:$A$783,$A405,СВЦЭМ!$B$39:$B$789,R$401)+'СЕТ СН'!$F$13</f>
        <v>#VALUE!</v>
      </c>
      <c r="S405" s="36" t="e">
        <f ca="1">SUMIFS(СВЦЭМ!$L$40:$L$783,СВЦЭМ!$A$40:$A$783,$A405,СВЦЭМ!$B$39:$B$789,S$401)+'СЕТ СН'!$F$13</f>
        <v>#VALUE!</v>
      </c>
      <c r="T405" s="36" t="e">
        <f ca="1">SUMIFS(СВЦЭМ!$L$40:$L$783,СВЦЭМ!$A$40:$A$783,$A405,СВЦЭМ!$B$39:$B$789,T$401)+'СЕТ СН'!$F$13</f>
        <v>#VALUE!</v>
      </c>
      <c r="U405" s="36" t="e">
        <f ca="1">SUMIFS(СВЦЭМ!$L$40:$L$783,СВЦЭМ!$A$40:$A$783,$A405,СВЦЭМ!$B$39:$B$789,U$401)+'СЕТ СН'!$F$13</f>
        <v>#VALUE!</v>
      </c>
      <c r="V405" s="36" t="e">
        <f ca="1">SUMIFS(СВЦЭМ!$L$40:$L$783,СВЦЭМ!$A$40:$A$783,$A405,СВЦЭМ!$B$39:$B$789,V$401)+'СЕТ СН'!$F$13</f>
        <v>#VALUE!</v>
      </c>
      <c r="W405" s="36" t="e">
        <f ca="1">SUMIFS(СВЦЭМ!$L$40:$L$783,СВЦЭМ!$A$40:$A$783,$A405,СВЦЭМ!$B$39:$B$789,W$401)+'СЕТ СН'!$F$13</f>
        <v>#VALUE!</v>
      </c>
      <c r="X405" s="36" t="e">
        <f ca="1">SUMIFS(СВЦЭМ!$L$40:$L$783,СВЦЭМ!$A$40:$A$783,$A405,СВЦЭМ!$B$39:$B$789,X$401)+'СЕТ СН'!$F$13</f>
        <v>#VALUE!</v>
      </c>
      <c r="Y405" s="36" t="e">
        <f ca="1">SUMIFS(СВЦЭМ!$L$40:$L$783,СВЦЭМ!$A$40:$A$783,$A405,СВЦЭМ!$B$39:$B$789,Y$401)+'СЕТ СН'!$F$13</f>
        <v>#VALUE!</v>
      </c>
    </row>
    <row r="406" spans="1:27" ht="15.75" hidden="1" x14ac:dyDescent="0.2">
      <c r="A406" s="35">
        <f t="shared" si="11"/>
        <v>45631</v>
      </c>
      <c r="B406" s="36" t="e">
        <f ca="1">SUMIFS(СВЦЭМ!$L$40:$L$783,СВЦЭМ!$A$40:$A$783,$A406,СВЦЭМ!$B$39:$B$789,B$401)+'СЕТ СН'!$F$13</f>
        <v>#VALUE!</v>
      </c>
      <c r="C406" s="36" t="e">
        <f ca="1">SUMIFS(СВЦЭМ!$L$40:$L$783,СВЦЭМ!$A$40:$A$783,$A406,СВЦЭМ!$B$39:$B$789,C$401)+'СЕТ СН'!$F$13</f>
        <v>#VALUE!</v>
      </c>
      <c r="D406" s="36" t="e">
        <f ca="1">SUMIFS(СВЦЭМ!$L$40:$L$783,СВЦЭМ!$A$40:$A$783,$A406,СВЦЭМ!$B$39:$B$789,D$401)+'СЕТ СН'!$F$13</f>
        <v>#VALUE!</v>
      </c>
      <c r="E406" s="36" t="e">
        <f ca="1">SUMIFS(СВЦЭМ!$L$40:$L$783,СВЦЭМ!$A$40:$A$783,$A406,СВЦЭМ!$B$39:$B$789,E$401)+'СЕТ СН'!$F$13</f>
        <v>#VALUE!</v>
      </c>
      <c r="F406" s="36" t="e">
        <f ca="1">SUMIFS(СВЦЭМ!$L$40:$L$783,СВЦЭМ!$A$40:$A$783,$A406,СВЦЭМ!$B$39:$B$789,F$401)+'СЕТ СН'!$F$13</f>
        <v>#VALUE!</v>
      </c>
      <c r="G406" s="36" t="e">
        <f ca="1">SUMIFS(СВЦЭМ!$L$40:$L$783,СВЦЭМ!$A$40:$A$783,$A406,СВЦЭМ!$B$39:$B$789,G$401)+'СЕТ СН'!$F$13</f>
        <v>#VALUE!</v>
      </c>
      <c r="H406" s="36" t="e">
        <f ca="1">SUMIFS(СВЦЭМ!$L$40:$L$783,СВЦЭМ!$A$40:$A$783,$A406,СВЦЭМ!$B$39:$B$789,H$401)+'СЕТ СН'!$F$13</f>
        <v>#VALUE!</v>
      </c>
      <c r="I406" s="36" t="e">
        <f ca="1">SUMIFS(СВЦЭМ!$L$40:$L$783,СВЦЭМ!$A$40:$A$783,$A406,СВЦЭМ!$B$39:$B$789,I$401)+'СЕТ СН'!$F$13</f>
        <v>#VALUE!</v>
      </c>
      <c r="J406" s="36" t="e">
        <f ca="1">SUMIFS(СВЦЭМ!$L$40:$L$783,СВЦЭМ!$A$40:$A$783,$A406,СВЦЭМ!$B$39:$B$789,J$401)+'СЕТ СН'!$F$13</f>
        <v>#VALUE!</v>
      </c>
      <c r="K406" s="36" t="e">
        <f ca="1">SUMIFS(СВЦЭМ!$L$40:$L$783,СВЦЭМ!$A$40:$A$783,$A406,СВЦЭМ!$B$39:$B$789,K$401)+'СЕТ СН'!$F$13</f>
        <v>#VALUE!</v>
      </c>
      <c r="L406" s="36" t="e">
        <f ca="1">SUMIFS(СВЦЭМ!$L$40:$L$783,СВЦЭМ!$A$40:$A$783,$A406,СВЦЭМ!$B$39:$B$789,L$401)+'СЕТ СН'!$F$13</f>
        <v>#VALUE!</v>
      </c>
      <c r="M406" s="36" t="e">
        <f ca="1">SUMIFS(СВЦЭМ!$L$40:$L$783,СВЦЭМ!$A$40:$A$783,$A406,СВЦЭМ!$B$39:$B$789,M$401)+'СЕТ СН'!$F$13</f>
        <v>#VALUE!</v>
      </c>
      <c r="N406" s="36" t="e">
        <f ca="1">SUMIFS(СВЦЭМ!$L$40:$L$783,СВЦЭМ!$A$40:$A$783,$A406,СВЦЭМ!$B$39:$B$789,N$401)+'СЕТ СН'!$F$13</f>
        <v>#VALUE!</v>
      </c>
      <c r="O406" s="36" t="e">
        <f ca="1">SUMIFS(СВЦЭМ!$L$40:$L$783,СВЦЭМ!$A$40:$A$783,$A406,СВЦЭМ!$B$39:$B$789,O$401)+'СЕТ СН'!$F$13</f>
        <v>#VALUE!</v>
      </c>
      <c r="P406" s="36" t="e">
        <f ca="1">SUMIFS(СВЦЭМ!$L$40:$L$783,СВЦЭМ!$A$40:$A$783,$A406,СВЦЭМ!$B$39:$B$789,P$401)+'СЕТ СН'!$F$13</f>
        <v>#VALUE!</v>
      </c>
      <c r="Q406" s="36" t="e">
        <f ca="1">SUMIFS(СВЦЭМ!$L$40:$L$783,СВЦЭМ!$A$40:$A$783,$A406,СВЦЭМ!$B$39:$B$789,Q$401)+'СЕТ СН'!$F$13</f>
        <v>#VALUE!</v>
      </c>
      <c r="R406" s="36" t="e">
        <f ca="1">SUMIFS(СВЦЭМ!$L$40:$L$783,СВЦЭМ!$A$40:$A$783,$A406,СВЦЭМ!$B$39:$B$789,R$401)+'СЕТ СН'!$F$13</f>
        <v>#VALUE!</v>
      </c>
      <c r="S406" s="36" t="e">
        <f ca="1">SUMIFS(СВЦЭМ!$L$40:$L$783,СВЦЭМ!$A$40:$A$783,$A406,СВЦЭМ!$B$39:$B$789,S$401)+'СЕТ СН'!$F$13</f>
        <v>#VALUE!</v>
      </c>
      <c r="T406" s="36" t="e">
        <f ca="1">SUMIFS(СВЦЭМ!$L$40:$L$783,СВЦЭМ!$A$40:$A$783,$A406,СВЦЭМ!$B$39:$B$789,T$401)+'СЕТ СН'!$F$13</f>
        <v>#VALUE!</v>
      </c>
      <c r="U406" s="36" t="e">
        <f ca="1">SUMIFS(СВЦЭМ!$L$40:$L$783,СВЦЭМ!$A$40:$A$783,$A406,СВЦЭМ!$B$39:$B$789,U$401)+'СЕТ СН'!$F$13</f>
        <v>#VALUE!</v>
      </c>
      <c r="V406" s="36" t="e">
        <f ca="1">SUMIFS(СВЦЭМ!$L$40:$L$783,СВЦЭМ!$A$40:$A$783,$A406,СВЦЭМ!$B$39:$B$789,V$401)+'СЕТ СН'!$F$13</f>
        <v>#VALUE!</v>
      </c>
      <c r="W406" s="36" t="e">
        <f ca="1">SUMIFS(СВЦЭМ!$L$40:$L$783,СВЦЭМ!$A$40:$A$783,$A406,СВЦЭМ!$B$39:$B$789,W$401)+'СЕТ СН'!$F$13</f>
        <v>#VALUE!</v>
      </c>
      <c r="X406" s="36" t="e">
        <f ca="1">SUMIFS(СВЦЭМ!$L$40:$L$783,СВЦЭМ!$A$40:$A$783,$A406,СВЦЭМ!$B$39:$B$789,X$401)+'СЕТ СН'!$F$13</f>
        <v>#VALUE!</v>
      </c>
      <c r="Y406" s="36" t="e">
        <f ca="1">SUMIFS(СВЦЭМ!$L$40:$L$783,СВЦЭМ!$A$40:$A$783,$A406,СВЦЭМ!$B$39:$B$789,Y$401)+'СЕТ СН'!$F$13</f>
        <v>#VALUE!</v>
      </c>
    </row>
    <row r="407" spans="1:27" ht="15.75" hidden="1" x14ac:dyDescent="0.2">
      <c r="A407" s="35">
        <f t="shared" si="11"/>
        <v>45632</v>
      </c>
      <c r="B407" s="36" t="e">
        <f ca="1">SUMIFS(СВЦЭМ!$L$40:$L$783,СВЦЭМ!$A$40:$A$783,$A407,СВЦЭМ!$B$39:$B$789,B$401)+'СЕТ СН'!$F$13</f>
        <v>#VALUE!</v>
      </c>
      <c r="C407" s="36" t="e">
        <f ca="1">SUMIFS(СВЦЭМ!$L$40:$L$783,СВЦЭМ!$A$40:$A$783,$A407,СВЦЭМ!$B$39:$B$789,C$401)+'СЕТ СН'!$F$13</f>
        <v>#VALUE!</v>
      </c>
      <c r="D407" s="36" t="e">
        <f ca="1">SUMIFS(СВЦЭМ!$L$40:$L$783,СВЦЭМ!$A$40:$A$783,$A407,СВЦЭМ!$B$39:$B$789,D$401)+'СЕТ СН'!$F$13</f>
        <v>#VALUE!</v>
      </c>
      <c r="E407" s="36" t="e">
        <f ca="1">SUMIFS(СВЦЭМ!$L$40:$L$783,СВЦЭМ!$A$40:$A$783,$A407,СВЦЭМ!$B$39:$B$789,E$401)+'СЕТ СН'!$F$13</f>
        <v>#VALUE!</v>
      </c>
      <c r="F407" s="36" t="e">
        <f ca="1">SUMIFS(СВЦЭМ!$L$40:$L$783,СВЦЭМ!$A$40:$A$783,$A407,СВЦЭМ!$B$39:$B$789,F$401)+'СЕТ СН'!$F$13</f>
        <v>#VALUE!</v>
      </c>
      <c r="G407" s="36" t="e">
        <f ca="1">SUMIFS(СВЦЭМ!$L$40:$L$783,СВЦЭМ!$A$40:$A$783,$A407,СВЦЭМ!$B$39:$B$789,G$401)+'СЕТ СН'!$F$13</f>
        <v>#VALUE!</v>
      </c>
      <c r="H407" s="36" t="e">
        <f ca="1">SUMIFS(СВЦЭМ!$L$40:$L$783,СВЦЭМ!$A$40:$A$783,$A407,СВЦЭМ!$B$39:$B$789,H$401)+'СЕТ СН'!$F$13</f>
        <v>#VALUE!</v>
      </c>
      <c r="I407" s="36" t="e">
        <f ca="1">SUMIFS(СВЦЭМ!$L$40:$L$783,СВЦЭМ!$A$40:$A$783,$A407,СВЦЭМ!$B$39:$B$789,I$401)+'СЕТ СН'!$F$13</f>
        <v>#VALUE!</v>
      </c>
      <c r="J407" s="36" t="e">
        <f ca="1">SUMIFS(СВЦЭМ!$L$40:$L$783,СВЦЭМ!$A$40:$A$783,$A407,СВЦЭМ!$B$39:$B$789,J$401)+'СЕТ СН'!$F$13</f>
        <v>#VALUE!</v>
      </c>
      <c r="K407" s="36" t="e">
        <f ca="1">SUMIFS(СВЦЭМ!$L$40:$L$783,СВЦЭМ!$A$40:$A$783,$A407,СВЦЭМ!$B$39:$B$789,K$401)+'СЕТ СН'!$F$13</f>
        <v>#VALUE!</v>
      </c>
      <c r="L407" s="36" t="e">
        <f ca="1">SUMIFS(СВЦЭМ!$L$40:$L$783,СВЦЭМ!$A$40:$A$783,$A407,СВЦЭМ!$B$39:$B$789,L$401)+'СЕТ СН'!$F$13</f>
        <v>#VALUE!</v>
      </c>
      <c r="M407" s="36" t="e">
        <f ca="1">SUMIFS(СВЦЭМ!$L$40:$L$783,СВЦЭМ!$A$40:$A$783,$A407,СВЦЭМ!$B$39:$B$789,M$401)+'СЕТ СН'!$F$13</f>
        <v>#VALUE!</v>
      </c>
      <c r="N407" s="36" t="e">
        <f ca="1">SUMIFS(СВЦЭМ!$L$40:$L$783,СВЦЭМ!$A$40:$A$783,$A407,СВЦЭМ!$B$39:$B$789,N$401)+'СЕТ СН'!$F$13</f>
        <v>#VALUE!</v>
      </c>
      <c r="O407" s="36" t="e">
        <f ca="1">SUMIFS(СВЦЭМ!$L$40:$L$783,СВЦЭМ!$A$40:$A$783,$A407,СВЦЭМ!$B$39:$B$789,O$401)+'СЕТ СН'!$F$13</f>
        <v>#VALUE!</v>
      </c>
      <c r="P407" s="36" t="e">
        <f ca="1">SUMIFS(СВЦЭМ!$L$40:$L$783,СВЦЭМ!$A$40:$A$783,$A407,СВЦЭМ!$B$39:$B$789,P$401)+'СЕТ СН'!$F$13</f>
        <v>#VALUE!</v>
      </c>
      <c r="Q407" s="36" t="e">
        <f ca="1">SUMIFS(СВЦЭМ!$L$40:$L$783,СВЦЭМ!$A$40:$A$783,$A407,СВЦЭМ!$B$39:$B$789,Q$401)+'СЕТ СН'!$F$13</f>
        <v>#VALUE!</v>
      </c>
      <c r="R407" s="36" t="e">
        <f ca="1">SUMIFS(СВЦЭМ!$L$40:$L$783,СВЦЭМ!$A$40:$A$783,$A407,СВЦЭМ!$B$39:$B$789,R$401)+'СЕТ СН'!$F$13</f>
        <v>#VALUE!</v>
      </c>
      <c r="S407" s="36" t="e">
        <f ca="1">SUMIFS(СВЦЭМ!$L$40:$L$783,СВЦЭМ!$A$40:$A$783,$A407,СВЦЭМ!$B$39:$B$789,S$401)+'СЕТ СН'!$F$13</f>
        <v>#VALUE!</v>
      </c>
      <c r="T407" s="36" t="e">
        <f ca="1">SUMIFS(СВЦЭМ!$L$40:$L$783,СВЦЭМ!$A$40:$A$783,$A407,СВЦЭМ!$B$39:$B$789,T$401)+'СЕТ СН'!$F$13</f>
        <v>#VALUE!</v>
      </c>
      <c r="U407" s="36" t="e">
        <f ca="1">SUMIFS(СВЦЭМ!$L$40:$L$783,СВЦЭМ!$A$40:$A$783,$A407,СВЦЭМ!$B$39:$B$789,U$401)+'СЕТ СН'!$F$13</f>
        <v>#VALUE!</v>
      </c>
      <c r="V407" s="36" t="e">
        <f ca="1">SUMIFS(СВЦЭМ!$L$40:$L$783,СВЦЭМ!$A$40:$A$783,$A407,СВЦЭМ!$B$39:$B$789,V$401)+'СЕТ СН'!$F$13</f>
        <v>#VALUE!</v>
      </c>
      <c r="W407" s="36" t="e">
        <f ca="1">SUMIFS(СВЦЭМ!$L$40:$L$783,СВЦЭМ!$A$40:$A$783,$A407,СВЦЭМ!$B$39:$B$789,W$401)+'СЕТ СН'!$F$13</f>
        <v>#VALUE!</v>
      </c>
      <c r="X407" s="36" t="e">
        <f ca="1">SUMIFS(СВЦЭМ!$L$40:$L$783,СВЦЭМ!$A$40:$A$783,$A407,СВЦЭМ!$B$39:$B$789,X$401)+'СЕТ СН'!$F$13</f>
        <v>#VALUE!</v>
      </c>
      <c r="Y407" s="36" t="e">
        <f ca="1">SUMIFS(СВЦЭМ!$L$40:$L$783,СВЦЭМ!$A$40:$A$783,$A407,СВЦЭМ!$B$39:$B$789,Y$401)+'СЕТ СН'!$F$13</f>
        <v>#VALUE!</v>
      </c>
    </row>
    <row r="408" spans="1:27" ht="15.75" hidden="1" x14ac:dyDescent="0.2">
      <c r="A408" s="35">
        <f t="shared" si="11"/>
        <v>45633</v>
      </c>
      <c r="B408" s="36" t="e">
        <f ca="1">SUMIFS(СВЦЭМ!$L$40:$L$783,СВЦЭМ!$A$40:$A$783,$A408,СВЦЭМ!$B$39:$B$789,B$401)+'СЕТ СН'!$F$13</f>
        <v>#VALUE!</v>
      </c>
      <c r="C408" s="36" t="e">
        <f ca="1">SUMIFS(СВЦЭМ!$L$40:$L$783,СВЦЭМ!$A$40:$A$783,$A408,СВЦЭМ!$B$39:$B$789,C$401)+'СЕТ СН'!$F$13</f>
        <v>#VALUE!</v>
      </c>
      <c r="D408" s="36" t="e">
        <f ca="1">SUMIFS(СВЦЭМ!$L$40:$L$783,СВЦЭМ!$A$40:$A$783,$A408,СВЦЭМ!$B$39:$B$789,D$401)+'СЕТ СН'!$F$13</f>
        <v>#VALUE!</v>
      </c>
      <c r="E408" s="36" t="e">
        <f ca="1">SUMIFS(СВЦЭМ!$L$40:$L$783,СВЦЭМ!$A$40:$A$783,$A408,СВЦЭМ!$B$39:$B$789,E$401)+'СЕТ СН'!$F$13</f>
        <v>#VALUE!</v>
      </c>
      <c r="F408" s="36" t="e">
        <f ca="1">SUMIFS(СВЦЭМ!$L$40:$L$783,СВЦЭМ!$A$40:$A$783,$A408,СВЦЭМ!$B$39:$B$789,F$401)+'СЕТ СН'!$F$13</f>
        <v>#VALUE!</v>
      </c>
      <c r="G408" s="36" t="e">
        <f ca="1">SUMIFS(СВЦЭМ!$L$40:$L$783,СВЦЭМ!$A$40:$A$783,$A408,СВЦЭМ!$B$39:$B$789,G$401)+'СЕТ СН'!$F$13</f>
        <v>#VALUE!</v>
      </c>
      <c r="H408" s="36" t="e">
        <f ca="1">SUMIFS(СВЦЭМ!$L$40:$L$783,СВЦЭМ!$A$40:$A$783,$A408,СВЦЭМ!$B$39:$B$789,H$401)+'СЕТ СН'!$F$13</f>
        <v>#VALUE!</v>
      </c>
      <c r="I408" s="36" t="e">
        <f ca="1">SUMIFS(СВЦЭМ!$L$40:$L$783,СВЦЭМ!$A$40:$A$783,$A408,СВЦЭМ!$B$39:$B$789,I$401)+'СЕТ СН'!$F$13</f>
        <v>#VALUE!</v>
      </c>
      <c r="J408" s="36" t="e">
        <f ca="1">SUMIFS(СВЦЭМ!$L$40:$L$783,СВЦЭМ!$A$40:$A$783,$A408,СВЦЭМ!$B$39:$B$789,J$401)+'СЕТ СН'!$F$13</f>
        <v>#VALUE!</v>
      </c>
      <c r="K408" s="36" t="e">
        <f ca="1">SUMIFS(СВЦЭМ!$L$40:$L$783,СВЦЭМ!$A$40:$A$783,$A408,СВЦЭМ!$B$39:$B$789,K$401)+'СЕТ СН'!$F$13</f>
        <v>#VALUE!</v>
      </c>
      <c r="L408" s="36" t="e">
        <f ca="1">SUMIFS(СВЦЭМ!$L$40:$L$783,СВЦЭМ!$A$40:$A$783,$A408,СВЦЭМ!$B$39:$B$789,L$401)+'СЕТ СН'!$F$13</f>
        <v>#VALUE!</v>
      </c>
      <c r="M408" s="36" t="e">
        <f ca="1">SUMIFS(СВЦЭМ!$L$40:$L$783,СВЦЭМ!$A$40:$A$783,$A408,СВЦЭМ!$B$39:$B$789,M$401)+'СЕТ СН'!$F$13</f>
        <v>#VALUE!</v>
      </c>
      <c r="N408" s="36" t="e">
        <f ca="1">SUMIFS(СВЦЭМ!$L$40:$L$783,СВЦЭМ!$A$40:$A$783,$A408,СВЦЭМ!$B$39:$B$789,N$401)+'СЕТ СН'!$F$13</f>
        <v>#VALUE!</v>
      </c>
      <c r="O408" s="36" t="e">
        <f ca="1">SUMIFS(СВЦЭМ!$L$40:$L$783,СВЦЭМ!$A$40:$A$783,$A408,СВЦЭМ!$B$39:$B$789,O$401)+'СЕТ СН'!$F$13</f>
        <v>#VALUE!</v>
      </c>
      <c r="P408" s="36" t="e">
        <f ca="1">SUMIFS(СВЦЭМ!$L$40:$L$783,СВЦЭМ!$A$40:$A$783,$A408,СВЦЭМ!$B$39:$B$789,P$401)+'СЕТ СН'!$F$13</f>
        <v>#VALUE!</v>
      </c>
      <c r="Q408" s="36" t="e">
        <f ca="1">SUMIFS(СВЦЭМ!$L$40:$L$783,СВЦЭМ!$A$40:$A$783,$A408,СВЦЭМ!$B$39:$B$789,Q$401)+'СЕТ СН'!$F$13</f>
        <v>#VALUE!</v>
      </c>
      <c r="R408" s="36" t="e">
        <f ca="1">SUMIFS(СВЦЭМ!$L$40:$L$783,СВЦЭМ!$A$40:$A$783,$A408,СВЦЭМ!$B$39:$B$789,R$401)+'СЕТ СН'!$F$13</f>
        <v>#VALUE!</v>
      </c>
      <c r="S408" s="36" t="e">
        <f ca="1">SUMIFS(СВЦЭМ!$L$40:$L$783,СВЦЭМ!$A$40:$A$783,$A408,СВЦЭМ!$B$39:$B$789,S$401)+'СЕТ СН'!$F$13</f>
        <v>#VALUE!</v>
      </c>
      <c r="T408" s="36" t="e">
        <f ca="1">SUMIFS(СВЦЭМ!$L$40:$L$783,СВЦЭМ!$A$40:$A$783,$A408,СВЦЭМ!$B$39:$B$789,T$401)+'СЕТ СН'!$F$13</f>
        <v>#VALUE!</v>
      </c>
      <c r="U408" s="36" t="e">
        <f ca="1">SUMIFS(СВЦЭМ!$L$40:$L$783,СВЦЭМ!$A$40:$A$783,$A408,СВЦЭМ!$B$39:$B$789,U$401)+'СЕТ СН'!$F$13</f>
        <v>#VALUE!</v>
      </c>
      <c r="V408" s="36" t="e">
        <f ca="1">SUMIFS(СВЦЭМ!$L$40:$L$783,СВЦЭМ!$A$40:$A$783,$A408,СВЦЭМ!$B$39:$B$789,V$401)+'СЕТ СН'!$F$13</f>
        <v>#VALUE!</v>
      </c>
      <c r="W408" s="36" t="e">
        <f ca="1">SUMIFS(СВЦЭМ!$L$40:$L$783,СВЦЭМ!$A$40:$A$783,$A408,СВЦЭМ!$B$39:$B$789,W$401)+'СЕТ СН'!$F$13</f>
        <v>#VALUE!</v>
      </c>
      <c r="X408" s="36" t="e">
        <f ca="1">SUMIFS(СВЦЭМ!$L$40:$L$783,СВЦЭМ!$A$40:$A$783,$A408,СВЦЭМ!$B$39:$B$789,X$401)+'СЕТ СН'!$F$13</f>
        <v>#VALUE!</v>
      </c>
      <c r="Y408" s="36" t="e">
        <f ca="1">SUMIFS(СВЦЭМ!$L$40:$L$783,СВЦЭМ!$A$40:$A$783,$A408,СВЦЭМ!$B$39:$B$789,Y$401)+'СЕТ СН'!$F$13</f>
        <v>#VALUE!</v>
      </c>
    </row>
    <row r="409" spans="1:27" ht="15.75" hidden="1" x14ac:dyDescent="0.2">
      <c r="A409" s="35">
        <f t="shared" si="11"/>
        <v>45634</v>
      </c>
      <c r="B409" s="36" t="e">
        <f ca="1">SUMIFS(СВЦЭМ!$L$40:$L$783,СВЦЭМ!$A$40:$A$783,$A409,СВЦЭМ!$B$39:$B$789,B$401)+'СЕТ СН'!$F$13</f>
        <v>#VALUE!</v>
      </c>
      <c r="C409" s="36" t="e">
        <f ca="1">SUMIFS(СВЦЭМ!$L$40:$L$783,СВЦЭМ!$A$40:$A$783,$A409,СВЦЭМ!$B$39:$B$789,C$401)+'СЕТ СН'!$F$13</f>
        <v>#VALUE!</v>
      </c>
      <c r="D409" s="36" t="e">
        <f ca="1">SUMIFS(СВЦЭМ!$L$40:$L$783,СВЦЭМ!$A$40:$A$783,$A409,СВЦЭМ!$B$39:$B$789,D$401)+'СЕТ СН'!$F$13</f>
        <v>#VALUE!</v>
      </c>
      <c r="E409" s="36" t="e">
        <f ca="1">SUMIFS(СВЦЭМ!$L$40:$L$783,СВЦЭМ!$A$40:$A$783,$A409,СВЦЭМ!$B$39:$B$789,E$401)+'СЕТ СН'!$F$13</f>
        <v>#VALUE!</v>
      </c>
      <c r="F409" s="36" t="e">
        <f ca="1">SUMIFS(СВЦЭМ!$L$40:$L$783,СВЦЭМ!$A$40:$A$783,$A409,СВЦЭМ!$B$39:$B$789,F$401)+'СЕТ СН'!$F$13</f>
        <v>#VALUE!</v>
      </c>
      <c r="G409" s="36" t="e">
        <f ca="1">SUMIFS(СВЦЭМ!$L$40:$L$783,СВЦЭМ!$A$40:$A$783,$A409,СВЦЭМ!$B$39:$B$789,G$401)+'СЕТ СН'!$F$13</f>
        <v>#VALUE!</v>
      </c>
      <c r="H409" s="36" t="e">
        <f ca="1">SUMIFS(СВЦЭМ!$L$40:$L$783,СВЦЭМ!$A$40:$A$783,$A409,СВЦЭМ!$B$39:$B$789,H$401)+'СЕТ СН'!$F$13</f>
        <v>#VALUE!</v>
      </c>
      <c r="I409" s="36" t="e">
        <f ca="1">SUMIFS(СВЦЭМ!$L$40:$L$783,СВЦЭМ!$A$40:$A$783,$A409,СВЦЭМ!$B$39:$B$789,I$401)+'СЕТ СН'!$F$13</f>
        <v>#VALUE!</v>
      </c>
      <c r="J409" s="36" t="e">
        <f ca="1">SUMIFS(СВЦЭМ!$L$40:$L$783,СВЦЭМ!$A$40:$A$783,$A409,СВЦЭМ!$B$39:$B$789,J$401)+'СЕТ СН'!$F$13</f>
        <v>#VALUE!</v>
      </c>
      <c r="K409" s="36" t="e">
        <f ca="1">SUMIFS(СВЦЭМ!$L$40:$L$783,СВЦЭМ!$A$40:$A$783,$A409,СВЦЭМ!$B$39:$B$789,K$401)+'СЕТ СН'!$F$13</f>
        <v>#VALUE!</v>
      </c>
      <c r="L409" s="36" t="e">
        <f ca="1">SUMIFS(СВЦЭМ!$L$40:$L$783,СВЦЭМ!$A$40:$A$783,$A409,СВЦЭМ!$B$39:$B$789,L$401)+'СЕТ СН'!$F$13</f>
        <v>#VALUE!</v>
      </c>
      <c r="M409" s="36" t="e">
        <f ca="1">SUMIFS(СВЦЭМ!$L$40:$L$783,СВЦЭМ!$A$40:$A$783,$A409,СВЦЭМ!$B$39:$B$789,M$401)+'СЕТ СН'!$F$13</f>
        <v>#VALUE!</v>
      </c>
      <c r="N409" s="36" t="e">
        <f ca="1">SUMIFS(СВЦЭМ!$L$40:$L$783,СВЦЭМ!$A$40:$A$783,$A409,СВЦЭМ!$B$39:$B$789,N$401)+'СЕТ СН'!$F$13</f>
        <v>#VALUE!</v>
      </c>
      <c r="O409" s="36" t="e">
        <f ca="1">SUMIFS(СВЦЭМ!$L$40:$L$783,СВЦЭМ!$A$40:$A$783,$A409,СВЦЭМ!$B$39:$B$789,O$401)+'СЕТ СН'!$F$13</f>
        <v>#VALUE!</v>
      </c>
      <c r="P409" s="36" t="e">
        <f ca="1">SUMIFS(СВЦЭМ!$L$40:$L$783,СВЦЭМ!$A$40:$A$783,$A409,СВЦЭМ!$B$39:$B$789,P$401)+'СЕТ СН'!$F$13</f>
        <v>#VALUE!</v>
      </c>
      <c r="Q409" s="36" t="e">
        <f ca="1">SUMIFS(СВЦЭМ!$L$40:$L$783,СВЦЭМ!$A$40:$A$783,$A409,СВЦЭМ!$B$39:$B$789,Q$401)+'СЕТ СН'!$F$13</f>
        <v>#VALUE!</v>
      </c>
      <c r="R409" s="36" t="e">
        <f ca="1">SUMIFS(СВЦЭМ!$L$40:$L$783,СВЦЭМ!$A$40:$A$783,$A409,СВЦЭМ!$B$39:$B$789,R$401)+'СЕТ СН'!$F$13</f>
        <v>#VALUE!</v>
      </c>
      <c r="S409" s="36" t="e">
        <f ca="1">SUMIFS(СВЦЭМ!$L$40:$L$783,СВЦЭМ!$A$40:$A$783,$A409,СВЦЭМ!$B$39:$B$789,S$401)+'СЕТ СН'!$F$13</f>
        <v>#VALUE!</v>
      </c>
      <c r="T409" s="36" t="e">
        <f ca="1">SUMIFS(СВЦЭМ!$L$40:$L$783,СВЦЭМ!$A$40:$A$783,$A409,СВЦЭМ!$B$39:$B$789,T$401)+'СЕТ СН'!$F$13</f>
        <v>#VALUE!</v>
      </c>
      <c r="U409" s="36" t="e">
        <f ca="1">SUMIFS(СВЦЭМ!$L$40:$L$783,СВЦЭМ!$A$40:$A$783,$A409,СВЦЭМ!$B$39:$B$789,U$401)+'СЕТ СН'!$F$13</f>
        <v>#VALUE!</v>
      </c>
      <c r="V409" s="36" t="e">
        <f ca="1">SUMIFS(СВЦЭМ!$L$40:$L$783,СВЦЭМ!$A$40:$A$783,$A409,СВЦЭМ!$B$39:$B$789,V$401)+'СЕТ СН'!$F$13</f>
        <v>#VALUE!</v>
      </c>
      <c r="W409" s="36" t="e">
        <f ca="1">SUMIFS(СВЦЭМ!$L$40:$L$783,СВЦЭМ!$A$40:$A$783,$A409,СВЦЭМ!$B$39:$B$789,W$401)+'СЕТ СН'!$F$13</f>
        <v>#VALUE!</v>
      </c>
      <c r="X409" s="36" t="e">
        <f ca="1">SUMIFS(СВЦЭМ!$L$40:$L$783,СВЦЭМ!$A$40:$A$783,$A409,СВЦЭМ!$B$39:$B$789,X$401)+'СЕТ СН'!$F$13</f>
        <v>#VALUE!</v>
      </c>
      <c r="Y409" s="36" t="e">
        <f ca="1">SUMIFS(СВЦЭМ!$L$40:$L$783,СВЦЭМ!$A$40:$A$783,$A409,СВЦЭМ!$B$39:$B$789,Y$401)+'СЕТ СН'!$F$13</f>
        <v>#VALUE!</v>
      </c>
    </row>
    <row r="410" spans="1:27" ht="15.75" hidden="1" x14ac:dyDescent="0.2">
      <c r="A410" s="35">
        <f t="shared" si="11"/>
        <v>45635</v>
      </c>
      <c r="B410" s="36" t="e">
        <f ca="1">SUMIFS(СВЦЭМ!$L$40:$L$783,СВЦЭМ!$A$40:$A$783,$A410,СВЦЭМ!$B$39:$B$789,B$401)+'СЕТ СН'!$F$13</f>
        <v>#VALUE!</v>
      </c>
      <c r="C410" s="36" t="e">
        <f ca="1">SUMIFS(СВЦЭМ!$L$40:$L$783,СВЦЭМ!$A$40:$A$783,$A410,СВЦЭМ!$B$39:$B$789,C$401)+'СЕТ СН'!$F$13</f>
        <v>#VALUE!</v>
      </c>
      <c r="D410" s="36" t="e">
        <f ca="1">SUMIFS(СВЦЭМ!$L$40:$L$783,СВЦЭМ!$A$40:$A$783,$A410,СВЦЭМ!$B$39:$B$789,D$401)+'СЕТ СН'!$F$13</f>
        <v>#VALUE!</v>
      </c>
      <c r="E410" s="36" t="e">
        <f ca="1">SUMIFS(СВЦЭМ!$L$40:$L$783,СВЦЭМ!$A$40:$A$783,$A410,СВЦЭМ!$B$39:$B$789,E$401)+'СЕТ СН'!$F$13</f>
        <v>#VALUE!</v>
      </c>
      <c r="F410" s="36" t="e">
        <f ca="1">SUMIFS(СВЦЭМ!$L$40:$L$783,СВЦЭМ!$A$40:$A$783,$A410,СВЦЭМ!$B$39:$B$789,F$401)+'СЕТ СН'!$F$13</f>
        <v>#VALUE!</v>
      </c>
      <c r="G410" s="36" t="e">
        <f ca="1">SUMIFS(СВЦЭМ!$L$40:$L$783,СВЦЭМ!$A$40:$A$783,$A410,СВЦЭМ!$B$39:$B$789,G$401)+'СЕТ СН'!$F$13</f>
        <v>#VALUE!</v>
      </c>
      <c r="H410" s="36" t="e">
        <f ca="1">SUMIFS(СВЦЭМ!$L$40:$L$783,СВЦЭМ!$A$40:$A$783,$A410,СВЦЭМ!$B$39:$B$789,H$401)+'СЕТ СН'!$F$13</f>
        <v>#VALUE!</v>
      </c>
      <c r="I410" s="36" t="e">
        <f ca="1">SUMIFS(СВЦЭМ!$L$40:$L$783,СВЦЭМ!$A$40:$A$783,$A410,СВЦЭМ!$B$39:$B$789,I$401)+'СЕТ СН'!$F$13</f>
        <v>#VALUE!</v>
      </c>
      <c r="J410" s="36" t="e">
        <f ca="1">SUMIFS(СВЦЭМ!$L$40:$L$783,СВЦЭМ!$A$40:$A$783,$A410,СВЦЭМ!$B$39:$B$789,J$401)+'СЕТ СН'!$F$13</f>
        <v>#VALUE!</v>
      </c>
      <c r="K410" s="36" t="e">
        <f ca="1">SUMIFS(СВЦЭМ!$L$40:$L$783,СВЦЭМ!$A$40:$A$783,$A410,СВЦЭМ!$B$39:$B$789,K$401)+'СЕТ СН'!$F$13</f>
        <v>#VALUE!</v>
      </c>
      <c r="L410" s="36" t="e">
        <f ca="1">SUMIFS(СВЦЭМ!$L$40:$L$783,СВЦЭМ!$A$40:$A$783,$A410,СВЦЭМ!$B$39:$B$789,L$401)+'СЕТ СН'!$F$13</f>
        <v>#VALUE!</v>
      </c>
      <c r="M410" s="36" t="e">
        <f ca="1">SUMIFS(СВЦЭМ!$L$40:$L$783,СВЦЭМ!$A$40:$A$783,$A410,СВЦЭМ!$B$39:$B$789,M$401)+'СЕТ СН'!$F$13</f>
        <v>#VALUE!</v>
      </c>
      <c r="N410" s="36" t="e">
        <f ca="1">SUMIFS(СВЦЭМ!$L$40:$L$783,СВЦЭМ!$A$40:$A$783,$A410,СВЦЭМ!$B$39:$B$789,N$401)+'СЕТ СН'!$F$13</f>
        <v>#VALUE!</v>
      </c>
      <c r="O410" s="36" t="e">
        <f ca="1">SUMIFS(СВЦЭМ!$L$40:$L$783,СВЦЭМ!$A$40:$A$783,$A410,СВЦЭМ!$B$39:$B$789,O$401)+'СЕТ СН'!$F$13</f>
        <v>#VALUE!</v>
      </c>
      <c r="P410" s="36" t="e">
        <f ca="1">SUMIFS(СВЦЭМ!$L$40:$L$783,СВЦЭМ!$A$40:$A$783,$A410,СВЦЭМ!$B$39:$B$789,P$401)+'СЕТ СН'!$F$13</f>
        <v>#VALUE!</v>
      </c>
      <c r="Q410" s="36" t="e">
        <f ca="1">SUMIFS(СВЦЭМ!$L$40:$L$783,СВЦЭМ!$A$40:$A$783,$A410,СВЦЭМ!$B$39:$B$789,Q$401)+'СЕТ СН'!$F$13</f>
        <v>#VALUE!</v>
      </c>
      <c r="R410" s="36" t="e">
        <f ca="1">SUMIFS(СВЦЭМ!$L$40:$L$783,СВЦЭМ!$A$40:$A$783,$A410,СВЦЭМ!$B$39:$B$789,R$401)+'СЕТ СН'!$F$13</f>
        <v>#VALUE!</v>
      </c>
      <c r="S410" s="36" t="e">
        <f ca="1">SUMIFS(СВЦЭМ!$L$40:$L$783,СВЦЭМ!$A$40:$A$783,$A410,СВЦЭМ!$B$39:$B$789,S$401)+'СЕТ СН'!$F$13</f>
        <v>#VALUE!</v>
      </c>
      <c r="T410" s="36" t="e">
        <f ca="1">SUMIFS(СВЦЭМ!$L$40:$L$783,СВЦЭМ!$A$40:$A$783,$A410,СВЦЭМ!$B$39:$B$789,T$401)+'СЕТ СН'!$F$13</f>
        <v>#VALUE!</v>
      </c>
      <c r="U410" s="36" t="e">
        <f ca="1">SUMIFS(СВЦЭМ!$L$40:$L$783,СВЦЭМ!$A$40:$A$783,$A410,СВЦЭМ!$B$39:$B$789,U$401)+'СЕТ СН'!$F$13</f>
        <v>#VALUE!</v>
      </c>
      <c r="V410" s="36" t="e">
        <f ca="1">SUMIFS(СВЦЭМ!$L$40:$L$783,СВЦЭМ!$A$40:$A$783,$A410,СВЦЭМ!$B$39:$B$789,V$401)+'СЕТ СН'!$F$13</f>
        <v>#VALUE!</v>
      </c>
      <c r="W410" s="36" t="e">
        <f ca="1">SUMIFS(СВЦЭМ!$L$40:$L$783,СВЦЭМ!$A$40:$A$783,$A410,СВЦЭМ!$B$39:$B$789,W$401)+'СЕТ СН'!$F$13</f>
        <v>#VALUE!</v>
      </c>
      <c r="X410" s="36" t="e">
        <f ca="1">SUMIFS(СВЦЭМ!$L$40:$L$783,СВЦЭМ!$A$40:$A$783,$A410,СВЦЭМ!$B$39:$B$789,X$401)+'СЕТ СН'!$F$13</f>
        <v>#VALUE!</v>
      </c>
      <c r="Y410" s="36" t="e">
        <f ca="1">SUMIFS(СВЦЭМ!$L$40:$L$783,СВЦЭМ!$A$40:$A$783,$A410,СВЦЭМ!$B$39:$B$789,Y$401)+'СЕТ СН'!$F$13</f>
        <v>#VALUE!</v>
      </c>
    </row>
    <row r="411" spans="1:27" ht="15.75" hidden="1" x14ac:dyDescent="0.2">
      <c r="A411" s="35">
        <f t="shared" si="11"/>
        <v>45636</v>
      </c>
      <c r="B411" s="36" t="e">
        <f ca="1">SUMIFS(СВЦЭМ!$L$40:$L$783,СВЦЭМ!$A$40:$A$783,$A411,СВЦЭМ!$B$39:$B$789,B$401)+'СЕТ СН'!$F$13</f>
        <v>#VALUE!</v>
      </c>
      <c r="C411" s="36" t="e">
        <f ca="1">SUMIFS(СВЦЭМ!$L$40:$L$783,СВЦЭМ!$A$40:$A$783,$A411,СВЦЭМ!$B$39:$B$789,C$401)+'СЕТ СН'!$F$13</f>
        <v>#VALUE!</v>
      </c>
      <c r="D411" s="36" t="e">
        <f ca="1">SUMIFS(СВЦЭМ!$L$40:$L$783,СВЦЭМ!$A$40:$A$783,$A411,СВЦЭМ!$B$39:$B$789,D$401)+'СЕТ СН'!$F$13</f>
        <v>#VALUE!</v>
      </c>
      <c r="E411" s="36" t="e">
        <f ca="1">SUMIFS(СВЦЭМ!$L$40:$L$783,СВЦЭМ!$A$40:$A$783,$A411,СВЦЭМ!$B$39:$B$789,E$401)+'СЕТ СН'!$F$13</f>
        <v>#VALUE!</v>
      </c>
      <c r="F411" s="36" t="e">
        <f ca="1">SUMIFS(СВЦЭМ!$L$40:$L$783,СВЦЭМ!$A$40:$A$783,$A411,СВЦЭМ!$B$39:$B$789,F$401)+'СЕТ СН'!$F$13</f>
        <v>#VALUE!</v>
      </c>
      <c r="G411" s="36" t="e">
        <f ca="1">SUMIFS(СВЦЭМ!$L$40:$L$783,СВЦЭМ!$A$40:$A$783,$A411,СВЦЭМ!$B$39:$B$789,G$401)+'СЕТ СН'!$F$13</f>
        <v>#VALUE!</v>
      </c>
      <c r="H411" s="36" t="e">
        <f ca="1">SUMIFS(СВЦЭМ!$L$40:$L$783,СВЦЭМ!$A$40:$A$783,$A411,СВЦЭМ!$B$39:$B$789,H$401)+'СЕТ СН'!$F$13</f>
        <v>#VALUE!</v>
      </c>
      <c r="I411" s="36" t="e">
        <f ca="1">SUMIFS(СВЦЭМ!$L$40:$L$783,СВЦЭМ!$A$40:$A$783,$A411,СВЦЭМ!$B$39:$B$789,I$401)+'СЕТ СН'!$F$13</f>
        <v>#VALUE!</v>
      </c>
      <c r="J411" s="36" t="e">
        <f ca="1">SUMIFS(СВЦЭМ!$L$40:$L$783,СВЦЭМ!$A$40:$A$783,$A411,СВЦЭМ!$B$39:$B$789,J$401)+'СЕТ СН'!$F$13</f>
        <v>#VALUE!</v>
      </c>
      <c r="K411" s="36" t="e">
        <f ca="1">SUMIFS(СВЦЭМ!$L$40:$L$783,СВЦЭМ!$A$40:$A$783,$A411,СВЦЭМ!$B$39:$B$789,K$401)+'СЕТ СН'!$F$13</f>
        <v>#VALUE!</v>
      </c>
      <c r="L411" s="36" t="e">
        <f ca="1">SUMIFS(СВЦЭМ!$L$40:$L$783,СВЦЭМ!$A$40:$A$783,$A411,СВЦЭМ!$B$39:$B$789,L$401)+'СЕТ СН'!$F$13</f>
        <v>#VALUE!</v>
      </c>
      <c r="M411" s="36" t="e">
        <f ca="1">SUMIFS(СВЦЭМ!$L$40:$L$783,СВЦЭМ!$A$40:$A$783,$A411,СВЦЭМ!$B$39:$B$789,M$401)+'СЕТ СН'!$F$13</f>
        <v>#VALUE!</v>
      </c>
      <c r="N411" s="36" t="e">
        <f ca="1">SUMIFS(СВЦЭМ!$L$40:$L$783,СВЦЭМ!$A$40:$A$783,$A411,СВЦЭМ!$B$39:$B$789,N$401)+'СЕТ СН'!$F$13</f>
        <v>#VALUE!</v>
      </c>
      <c r="O411" s="36" t="e">
        <f ca="1">SUMIFS(СВЦЭМ!$L$40:$L$783,СВЦЭМ!$A$40:$A$783,$A411,СВЦЭМ!$B$39:$B$789,O$401)+'СЕТ СН'!$F$13</f>
        <v>#VALUE!</v>
      </c>
      <c r="P411" s="36" t="e">
        <f ca="1">SUMIFS(СВЦЭМ!$L$40:$L$783,СВЦЭМ!$A$40:$A$783,$A411,СВЦЭМ!$B$39:$B$789,P$401)+'СЕТ СН'!$F$13</f>
        <v>#VALUE!</v>
      </c>
      <c r="Q411" s="36" t="e">
        <f ca="1">SUMIFS(СВЦЭМ!$L$40:$L$783,СВЦЭМ!$A$40:$A$783,$A411,СВЦЭМ!$B$39:$B$789,Q$401)+'СЕТ СН'!$F$13</f>
        <v>#VALUE!</v>
      </c>
      <c r="R411" s="36" t="e">
        <f ca="1">SUMIFS(СВЦЭМ!$L$40:$L$783,СВЦЭМ!$A$40:$A$783,$A411,СВЦЭМ!$B$39:$B$789,R$401)+'СЕТ СН'!$F$13</f>
        <v>#VALUE!</v>
      </c>
      <c r="S411" s="36" t="e">
        <f ca="1">SUMIFS(СВЦЭМ!$L$40:$L$783,СВЦЭМ!$A$40:$A$783,$A411,СВЦЭМ!$B$39:$B$789,S$401)+'СЕТ СН'!$F$13</f>
        <v>#VALUE!</v>
      </c>
      <c r="T411" s="36" t="e">
        <f ca="1">SUMIFS(СВЦЭМ!$L$40:$L$783,СВЦЭМ!$A$40:$A$783,$A411,СВЦЭМ!$B$39:$B$789,T$401)+'СЕТ СН'!$F$13</f>
        <v>#VALUE!</v>
      </c>
      <c r="U411" s="36" t="e">
        <f ca="1">SUMIFS(СВЦЭМ!$L$40:$L$783,СВЦЭМ!$A$40:$A$783,$A411,СВЦЭМ!$B$39:$B$789,U$401)+'СЕТ СН'!$F$13</f>
        <v>#VALUE!</v>
      </c>
      <c r="V411" s="36" t="e">
        <f ca="1">SUMIFS(СВЦЭМ!$L$40:$L$783,СВЦЭМ!$A$40:$A$783,$A411,СВЦЭМ!$B$39:$B$789,V$401)+'СЕТ СН'!$F$13</f>
        <v>#VALUE!</v>
      </c>
      <c r="W411" s="36" t="e">
        <f ca="1">SUMIFS(СВЦЭМ!$L$40:$L$783,СВЦЭМ!$A$40:$A$783,$A411,СВЦЭМ!$B$39:$B$789,W$401)+'СЕТ СН'!$F$13</f>
        <v>#VALUE!</v>
      </c>
      <c r="X411" s="36" t="e">
        <f ca="1">SUMIFS(СВЦЭМ!$L$40:$L$783,СВЦЭМ!$A$40:$A$783,$A411,СВЦЭМ!$B$39:$B$789,X$401)+'СЕТ СН'!$F$13</f>
        <v>#VALUE!</v>
      </c>
      <c r="Y411" s="36" t="e">
        <f ca="1">SUMIFS(СВЦЭМ!$L$40:$L$783,СВЦЭМ!$A$40:$A$783,$A411,СВЦЭМ!$B$39:$B$789,Y$401)+'СЕТ СН'!$F$13</f>
        <v>#VALUE!</v>
      </c>
    </row>
    <row r="412" spans="1:27" ht="15.75" hidden="1" x14ac:dyDescent="0.2">
      <c r="A412" s="35">
        <f t="shared" si="11"/>
        <v>45637</v>
      </c>
      <c r="B412" s="36" t="e">
        <f ca="1">SUMIFS(СВЦЭМ!$L$40:$L$783,СВЦЭМ!$A$40:$A$783,$A412,СВЦЭМ!$B$39:$B$789,B$401)+'СЕТ СН'!$F$13</f>
        <v>#VALUE!</v>
      </c>
      <c r="C412" s="36" t="e">
        <f ca="1">SUMIFS(СВЦЭМ!$L$40:$L$783,СВЦЭМ!$A$40:$A$783,$A412,СВЦЭМ!$B$39:$B$789,C$401)+'СЕТ СН'!$F$13</f>
        <v>#VALUE!</v>
      </c>
      <c r="D412" s="36" t="e">
        <f ca="1">SUMIFS(СВЦЭМ!$L$40:$L$783,СВЦЭМ!$A$40:$A$783,$A412,СВЦЭМ!$B$39:$B$789,D$401)+'СЕТ СН'!$F$13</f>
        <v>#VALUE!</v>
      </c>
      <c r="E412" s="36" t="e">
        <f ca="1">SUMIFS(СВЦЭМ!$L$40:$L$783,СВЦЭМ!$A$40:$A$783,$A412,СВЦЭМ!$B$39:$B$789,E$401)+'СЕТ СН'!$F$13</f>
        <v>#VALUE!</v>
      </c>
      <c r="F412" s="36" t="e">
        <f ca="1">SUMIFS(СВЦЭМ!$L$40:$L$783,СВЦЭМ!$A$40:$A$783,$A412,СВЦЭМ!$B$39:$B$789,F$401)+'СЕТ СН'!$F$13</f>
        <v>#VALUE!</v>
      </c>
      <c r="G412" s="36" t="e">
        <f ca="1">SUMIFS(СВЦЭМ!$L$40:$L$783,СВЦЭМ!$A$40:$A$783,$A412,СВЦЭМ!$B$39:$B$789,G$401)+'СЕТ СН'!$F$13</f>
        <v>#VALUE!</v>
      </c>
      <c r="H412" s="36" t="e">
        <f ca="1">SUMIFS(СВЦЭМ!$L$40:$L$783,СВЦЭМ!$A$40:$A$783,$A412,СВЦЭМ!$B$39:$B$789,H$401)+'СЕТ СН'!$F$13</f>
        <v>#VALUE!</v>
      </c>
      <c r="I412" s="36" t="e">
        <f ca="1">SUMIFS(СВЦЭМ!$L$40:$L$783,СВЦЭМ!$A$40:$A$783,$A412,СВЦЭМ!$B$39:$B$789,I$401)+'СЕТ СН'!$F$13</f>
        <v>#VALUE!</v>
      </c>
      <c r="J412" s="36" t="e">
        <f ca="1">SUMIFS(СВЦЭМ!$L$40:$L$783,СВЦЭМ!$A$40:$A$783,$A412,СВЦЭМ!$B$39:$B$789,J$401)+'СЕТ СН'!$F$13</f>
        <v>#VALUE!</v>
      </c>
      <c r="K412" s="36" t="e">
        <f ca="1">SUMIFS(СВЦЭМ!$L$40:$L$783,СВЦЭМ!$A$40:$A$783,$A412,СВЦЭМ!$B$39:$B$789,K$401)+'СЕТ СН'!$F$13</f>
        <v>#VALUE!</v>
      </c>
      <c r="L412" s="36" t="e">
        <f ca="1">SUMIFS(СВЦЭМ!$L$40:$L$783,СВЦЭМ!$A$40:$A$783,$A412,СВЦЭМ!$B$39:$B$789,L$401)+'СЕТ СН'!$F$13</f>
        <v>#VALUE!</v>
      </c>
      <c r="M412" s="36" t="e">
        <f ca="1">SUMIFS(СВЦЭМ!$L$40:$L$783,СВЦЭМ!$A$40:$A$783,$A412,СВЦЭМ!$B$39:$B$789,M$401)+'СЕТ СН'!$F$13</f>
        <v>#VALUE!</v>
      </c>
      <c r="N412" s="36" t="e">
        <f ca="1">SUMIFS(СВЦЭМ!$L$40:$L$783,СВЦЭМ!$A$40:$A$783,$A412,СВЦЭМ!$B$39:$B$789,N$401)+'СЕТ СН'!$F$13</f>
        <v>#VALUE!</v>
      </c>
      <c r="O412" s="36" t="e">
        <f ca="1">SUMIFS(СВЦЭМ!$L$40:$L$783,СВЦЭМ!$A$40:$A$783,$A412,СВЦЭМ!$B$39:$B$789,O$401)+'СЕТ СН'!$F$13</f>
        <v>#VALUE!</v>
      </c>
      <c r="P412" s="36" t="e">
        <f ca="1">SUMIFS(СВЦЭМ!$L$40:$L$783,СВЦЭМ!$A$40:$A$783,$A412,СВЦЭМ!$B$39:$B$789,P$401)+'СЕТ СН'!$F$13</f>
        <v>#VALUE!</v>
      </c>
      <c r="Q412" s="36" t="e">
        <f ca="1">SUMIFS(СВЦЭМ!$L$40:$L$783,СВЦЭМ!$A$40:$A$783,$A412,СВЦЭМ!$B$39:$B$789,Q$401)+'СЕТ СН'!$F$13</f>
        <v>#VALUE!</v>
      </c>
      <c r="R412" s="36" t="e">
        <f ca="1">SUMIFS(СВЦЭМ!$L$40:$L$783,СВЦЭМ!$A$40:$A$783,$A412,СВЦЭМ!$B$39:$B$789,R$401)+'СЕТ СН'!$F$13</f>
        <v>#VALUE!</v>
      </c>
      <c r="S412" s="36" t="e">
        <f ca="1">SUMIFS(СВЦЭМ!$L$40:$L$783,СВЦЭМ!$A$40:$A$783,$A412,СВЦЭМ!$B$39:$B$789,S$401)+'СЕТ СН'!$F$13</f>
        <v>#VALUE!</v>
      </c>
      <c r="T412" s="36" t="e">
        <f ca="1">SUMIFS(СВЦЭМ!$L$40:$L$783,СВЦЭМ!$A$40:$A$783,$A412,СВЦЭМ!$B$39:$B$789,T$401)+'СЕТ СН'!$F$13</f>
        <v>#VALUE!</v>
      </c>
      <c r="U412" s="36" t="e">
        <f ca="1">SUMIFS(СВЦЭМ!$L$40:$L$783,СВЦЭМ!$A$40:$A$783,$A412,СВЦЭМ!$B$39:$B$789,U$401)+'СЕТ СН'!$F$13</f>
        <v>#VALUE!</v>
      </c>
      <c r="V412" s="36" t="e">
        <f ca="1">SUMIFS(СВЦЭМ!$L$40:$L$783,СВЦЭМ!$A$40:$A$783,$A412,СВЦЭМ!$B$39:$B$789,V$401)+'СЕТ СН'!$F$13</f>
        <v>#VALUE!</v>
      </c>
      <c r="W412" s="36" t="e">
        <f ca="1">SUMIFS(СВЦЭМ!$L$40:$L$783,СВЦЭМ!$A$40:$A$783,$A412,СВЦЭМ!$B$39:$B$789,W$401)+'СЕТ СН'!$F$13</f>
        <v>#VALUE!</v>
      </c>
      <c r="X412" s="36" t="e">
        <f ca="1">SUMIFS(СВЦЭМ!$L$40:$L$783,СВЦЭМ!$A$40:$A$783,$A412,СВЦЭМ!$B$39:$B$789,X$401)+'СЕТ СН'!$F$13</f>
        <v>#VALUE!</v>
      </c>
      <c r="Y412" s="36" t="e">
        <f ca="1">SUMIFS(СВЦЭМ!$L$40:$L$783,СВЦЭМ!$A$40:$A$783,$A412,СВЦЭМ!$B$39:$B$789,Y$401)+'СЕТ СН'!$F$13</f>
        <v>#VALUE!</v>
      </c>
    </row>
    <row r="413" spans="1:27" ht="15.75" hidden="1" x14ac:dyDescent="0.2">
      <c r="A413" s="35">
        <f t="shared" si="11"/>
        <v>45638</v>
      </c>
      <c r="B413" s="36" t="e">
        <f ca="1">SUMIFS(СВЦЭМ!$L$40:$L$783,СВЦЭМ!$A$40:$A$783,$A413,СВЦЭМ!$B$39:$B$789,B$401)+'СЕТ СН'!$F$13</f>
        <v>#VALUE!</v>
      </c>
      <c r="C413" s="36" t="e">
        <f ca="1">SUMIFS(СВЦЭМ!$L$40:$L$783,СВЦЭМ!$A$40:$A$783,$A413,СВЦЭМ!$B$39:$B$789,C$401)+'СЕТ СН'!$F$13</f>
        <v>#VALUE!</v>
      </c>
      <c r="D413" s="36" t="e">
        <f ca="1">SUMIFS(СВЦЭМ!$L$40:$L$783,СВЦЭМ!$A$40:$A$783,$A413,СВЦЭМ!$B$39:$B$789,D$401)+'СЕТ СН'!$F$13</f>
        <v>#VALUE!</v>
      </c>
      <c r="E413" s="36" t="e">
        <f ca="1">SUMIFS(СВЦЭМ!$L$40:$L$783,СВЦЭМ!$A$40:$A$783,$A413,СВЦЭМ!$B$39:$B$789,E$401)+'СЕТ СН'!$F$13</f>
        <v>#VALUE!</v>
      </c>
      <c r="F413" s="36" t="e">
        <f ca="1">SUMIFS(СВЦЭМ!$L$40:$L$783,СВЦЭМ!$A$40:$A$783,$A413,СВЦЭМ!$B$39:$B$789,F$401)+'СЕТ СН'!$F$13</f>
        <v>#VALUE!</v>
      </c>
      <c r="G413" s="36" t="e">
        <f ca="1">SUMIFS(СВЦЭМ!$L$40:$L$783,СВЦЭМ!$A$40:$A$783,$A413,СВЦЭМ!$B$39:$B$789,G$401)+'СЕТ СН'!$F$13</f>
        <v>#VALUE!</v>
      </c>
      <c r="H413" s="36" t="e">
        <f ca="1">SUMIFS(СВЦЭМ!$L$40:$L$783,СВЦЭМ!$A$40:$A$783,$A413,СВЦЭМ!$B$39:$B$789,H$401)+'СЕТ СН'!$F$13</f>
        <v>#VALUE!</v>
      </c>
      <c r="I413" s="36" t="e">
        <f ca="1">SUMIFS(СВЦЭМ!$L$40:$L$783,СВЦЭМ!$A$40:$A$783,$A413,СВЦЭМ!$B$39:$B$789,I$401)+'СЕТ СН'!$F$13</f>
        <v>#VALUE!</v>
      </c>
      <c r="J413" s="36" t="e">
        <f ca="1">SUMIFS(СВЦЭМ!$L$40:$L$783,СВЦЭМ!$A$40:$A$783,$A413,СВЦЭМ!$B$39:$B$789,J$401)+'СЕТ СН'!$F$13</f>
        <v>#VALUE!</v>
      </c>
      <c r="K413" s="36" t="e">
        <f ca="1">SUMIFS(СВЦЭМ!$L$40:$L$783,СВЦЭМ!$A$40:$A$783,$A413,СВЦЭМ!$B$39:$B$789,K$401)+'СЕТ СН'!$F$13</f>
        <v>#VALUE!</v>
      </c>
      <c r="L413" s="36" t="e">
        <f ca="1">SUMIFS(СВЦЭМ!$L$40:$L$783,СВЦЭМ!$A$40:$A$783,$A413,СВЦЭМ!$B$39:$B$789,L$401)+'СЕТ СН'!$F$13</f>
        <v>#VALUE!</v>
      </c>
      <c r="M413" s="36" t="e">
        <f ca="1">SUMIFS(СВЦЭМ!$L$40:$L$783,СВЦЭМ!$A$40:$A$783,$A413,СВЦЭМ!$B$39:$B$789,M$401)+'СЕТ СН'!$F$13</f>
        <v>#VALUE!</v>
      </c>
      <c r="N413" s="36" t="e">
        <f ca="1">SUMIFS(СВЦЭМ!$L$40:$L$783,СВЦЭМ!$A$40:$A$783,$A413,СВЦЭМ!$B$39:$B$789,N$401)+'СЕТ СН'!$F$13</f>
        <v>#VALUE!</v>
      </c>
      <c r="O413" s="36" t="e">
        <f ca="1">SUMIFS(СВЦЭМ!$L$40:$L$783,СВЦЭМ!$A$40:$A$783,$A413,СВЦЭМ!$B$39:$B$789,O$401)+'СЕТ СН'!$F$13</f>
        <v>#VALUE!</v>
      </c>
      <c r="P413" s="36" t="e">
        <f ca="1">SUMIFS(СВЦЭМ!$L$40:$L$783,СВЦЭМ!$A$40:$A$783,$A413,СВЦЭМ!$B$39:$B$789,P$401)+'СЕТ СН'!$F$13</f>
        <v>#VALUE!</v>
      </c>
      <c r="Q413" s="36" t="e">
        <f ca="1">SUMIFS(СВЦЭМ!$L$40:$L$783,СВЦЭМ!$A$40:$A$783,$A413,СВЦЭМ!$B$39:$B$789,Q$401)+'СЕТ СН'!$F$13</f>
        <v>#VALUE!</v>
      </c>
      <c r="R413" s="36" t="e">
        <f ca="1">SUMIFS(СВЦЭМ!$L$40:$L$783,СВЦЭМ!$A$40:$A$783,$A413,СВЦЭМ!$B$39:$B$789,R$401)+'СЕТ СН'!$F$13</f>
        <v>#VALUE!</v>
      </c>
      <c r="S413" s="36" t="e">
        <f ca="1">SUMIFS(СВЦЭМ!$L$40:$L$783,СВЦЭМ!$A$40:$A$783,$A413,СВЦЭМ!$B$39:$B$789,S$401)+'СЕТ СН'!$F$13</f>
        <v>#VALUE!</v>
      </c>
      <c r="T413" s="36" t="e">
        <f ca="1">SUMIFS(СВЦЭМ!$L$40:$L$783,СВЦЭМ!$A$40:$A$783,$A413,СВЦЭМ!$B$39:$B$789,T$401)+'СЕТ СН'!$F$13</f>
        <v>#VALUE!</v>
      </c>
      <c r="U413" s="36" t="e">
        <f ca="1">SUMIFS(СВЦЭМ!$L$40:$L$783,СВЦЭМ!$A$40:$A$783,$A413,СВЦЭМ!$B$39:$B$789,U$401)+'СЕТ СН'!$F$13</f>
        <v>#VALUE!</v>
      </c>
      <c r="V413" s="36" t="e">
        <f ca="1">SUMIFS(СВЦЭМ!$L$40:$L$783,СВЦЭМ!$A$40:$A$783,$A413,СВЦЭМ!$B$39:$B$789,V$401)+'СЕТ СН'!$F$13</f>
        <v>#VALUE!</v>
      </c>
      <c r="W413" s="36" t="e">
        <f ca="1">SUMIFS(СВЦЭМ!$L$40:$L$783,СВЦЭМ!$A$40:$A$783,$A413,СВЦЭМ!$B$39:$B$789,W$401)+'СЕТ СН'!$F$13</f>
        <v>#VALUE!</v>
      </c>
      <c r="X413" s="36" t="e">
        <f ca="1">SUMIFS(СВЦЭМ!$L$40:$L$783,СВЦЭМ!$A$40:$A$783,$A413,СВЦЭМ!$B$39:$B$789,X$401)+'СЕТ СН'!$F$13</f>
        <v>#VALUE!</v>
      </c>
      <c r="Y413" s="36" t="e">
        <f ca="1">SUMIFS(СВЦЭМ!$L$40:$L$783,СВЦЭМ!$A$40:$A$783,$A413,СВЦЭМ!$B$39:$B$789,Y$401)+'СЕТ СН'!$F$13</f>
        <v>#VALUE!</v>
      </c>
    </row>
    <row r="414" spans="1:27" ht="15.75" hidden="1" x14ac:dyDescent="0.2">
      <c r="A414" s="35">
        <f t="shared" si="11"/>
        <v>45639</v>
      </c>
      <c r="B414" s="36" t="e">
        <f ca="1">SUMIFS(СВЦЭМ!$L$40:$L$783,СВЦЭМ!$A$40:$A$783,$A414,СВЦЭМ!$B$39:$B$789,B$401)+'СЕТ СН'!$F$13</f>
        <v>#VALUE!</v>
      </c>
      <c r="C414" s="36" t="e">
        <f ca="1">SUMIFS(СВЦЭМ!$L$40:$L$783,СВЦЭМ!$A$40:$A$783,$A414,СВЦЭМ!$B$39:$B$789,C$401)+'СЕТ СН'!$F$13</f>
        <v>#VALUE!</v>
      </c>
      <c r="D414" s="36" t="e">
        <f ca="1">SUMIFS(СВЦЭМ!$L$40:$L$783,СВЦЭМ!$A$40:$A$783,$A414,СВЦЭМ!$B$39:$B$789,D$401)+'СЕТ СН'!$F$13</f>
        <v>#VALUE!</v>
      </c>
      <c r="E414" s="36" t="e">
        <f ca="1">SUMIFS(СВЦЭМ!$L$40:$L$783,СВЦЭМ!$A$40:$A$783,$A414,СВЦЭМ!$B$39:$B$789,E$401)+'СЕТ СН'!$F$13</f>
        <v>#VALUE!</v>
      </c>
      <c r="F414" s="36" t="e">
        <f ca="1">SUMIFS(СВЦЭМ!$L$40:$L$783,СВЦЭМ!$A$40:$A$783,$A414,СВЦЭМ!$B$39:$B$789,F$401)+'СЕТ СН'!$F$13</f>
        <v>#VALUE!</v>
      </c>
      <c r="G414" s="36" t="e">
        <f ca="1">SUMIFS(СВЦЭМ!$L$40:$L$783,СВЦЭМ!$A$40:$A$783,$A414,СВЦЭМ!$B$39:$B$789,G$401)+'СЕТ СН'!$F$13</f>
        <v>#VALUE!</v>
      </c>
      <c r="H414" s="36" t="e">
        <f ca="1">SUMIFS(СВЦЭМ!$L$40:$L$783,СВЦЭМ!$A$40:$A$783,$A414,СВЦЭМ!$B$39:$B$789,H$401)+'СЕТ СН'!$F$13</f>
        <v>#VALUE!</v>
      </c>
      <c r="I414" s="36" t="e">
        <f ca="1">SUMIFS(СВЦЭМ!$L$40:$L$783,СВЦЭМ!$A$40:$A$783,$A414,СВЦЭМ!$B$39:$B$789,I$401)+'СЕТ СН'!$F$13</f>
        <v>#VALUE!</v>
      </c>
      <c r="J414" s="36" t="e">
        <f ca="1">SUMIFS(СВЦЭМ!$L$40:$L$783,СВЦЭМ!$A$40:$A$783,$A414,СВЦЭМ!$B$39:$B$789,J$401)+'СЕТ СН'!$F$13</f>
        <v>#VALUE!</v>
      </c>
      <c r="K414" s="36" t="e">
        <f ca="1">SUMIFS(СВЦЭМ!$L$40:$L$783,СВЦЭМ!$A$40:$A$783,$A414,СВЦЭМ!$B$39:$B$789,K$401)+'СЕТ СН'!$F$13</f>
        <v>#VALUE!</v>
      </c>
      <c r="L414" s="36" t="e">
        <f ca="1">SUMIFS(СВЦЭМ!$L$40:$L$783,СВЦЭМ!$A$40:$A$783,$A414,СВЦЭМ!$B$39:$B$789,L$401)+'СЕТ СН'!$F$13</f>
        <v>#VALUE!</v>
      </c>
      <c r="M414" s="36" t="e">
        <f ca="1">SUMIFS(СВЦЭМ!$L$40:$L$783,СВЦЭМ!$A$40:$A$783,$A414,СВЦЭМ!$B$39:$B$789,M$401)+'СЕТ СН'!$F$13</f>
        <v>#VALUE!</v>
      </c>
      <c r="N414" s="36" t="e">
        <f ca="1">SUMIFS(СВЦЭМ!$L$40:$L$783,СВЦЭМ!$A$40:$A$783,$A414,СВЦЭМ!$B$39:$B$789,N$401)+'СЕТ СН'!$F$13</f>
        <v>#VALUE!</v>
      </c>
      <c r="O414" s="36" t="e">
        <f ca="1">SUMIFS(СВЦЭМ!$L$40:$L$783,СВЦЭМ!$A$40:$A$783,$A414,СВЦЭМ!$B$39:$B$789,O$401)+'СЕТ СН'!$F$13</f>
        <v>#VALUE!</v>
      </c>
      <c r="P414" s="36" t="e">
        <f ca="1">SUMIFS(СВЦЭМ!$L$40:$L$783,СВЦЭМ!$A$40:$A$783,$A414,СВЦЭМ!$B$39:$B$789,P$401)+'СЕТ СН'!$F$13</f>
        <v>#VALUE!</v>
      </c>
      <c r="Q414" s="36" t="e">
        <f ca="1">SUMIFS(СВЦЭМ!$L$40:$L$783,СВЦЭМ!$A$40:$A$783,$A414,СВЦЭМ!$B$39:$B$789,Q$401)+'СЕТ СН'!$F$13</f>
        <v>#VALUE!</v>
      </c>
      <c r="R414" s="36" t="e">
        <f ca="1">SUMIFS(СВЦЭМ!$L$40:$L$783,СВЦЭМ!$A$40:$A$783,$A414,СВЦЭМ!$B$39:$B$789,R$401)+'СЕТ СН'!$F$13</f>
        <v>#VALUE!</v>
      </c>
      <c r="S414" s="36" t="e">
        <f ca="1">SUMIFS(СВЦЭМ!$L$40:$L$783,СВЦЭМ!$A$40:$A$783,$A414,СВЦЭМ!$B$39:$B$789,S$401)+'СЕТ СН'!$F$13</f>
        <v>#VALUE!</v>
      </c>
      <c r="T414" s="36" t="e">
        <f ca="1">SUMIFS(СВЦЭМ!$L$40:$L$783,СВЦЭМ!$A$40:$A$783,$A414,СВЦЭМ!$B$39:$B$789,T$401)+'СЕТ СН'!$F$13</f>
        <v>#VALUE!</v>
      </c>
      <c r="U414" s="36" t="e">
        <f ca="1">SUMIFS(СВЦЭМ!$L$40:$L$783,СВЦЭМ!$A$40:$A$783,$A414,СВЦЭМ!$B$39:$B$789,U$401)+'СЕТ СН'!$F$13</f>
        <v>#VALUE!</v>
      </c>
      <c r="V414" s="36" t="e">
        <f ca="1">SUMIFS(СВЦЭМ!$L$40:$L$783,СВЦЭМ!$A$40:$A$783,$A414,СВЦЭМ!$B$39:$B$789,V$401)+'СЕТ СН'!$F$13</f>
        <v>#VALUE!</v>
      </c>
      <c r="W414" s="36" t="e">
        <f ca="1">SUMIFS(СВЦЭМ!$L$40:$L$783,СВЦЭМ!$A$40:$A$783,$A414,СВЦЭМ!$B$39:$B$789,W$401)+'СЕТ СН'!$F$13</f>
        <v>#VALUE!</v>
      </c>
      <c r="X414" s="36" t="e">
        <f ca="1">SUMIFS(СВЦЭМ!$L$40:$L$783,СВЦЭМ!$A$40:$A$783,$A414,СВЦЭМ!$B$39:$B$789,X$401)+'СЕТ СН'!$F$13</f>
        <v>#VALUE!</v>
      </c>
      <c r="Y414" s="36" t="e">
        <f ca="1">SUMIFS(СВЦЭМ!$L$40:$L$783,СВЦЭМ!$A$40:$A$783,$A414,СВЦЭМ!$B$39:$B$789,Y$401)+'СЕТ СН'!$F$13</f>
        <v>#VALUE!</v>
      </c>
    </row>
    <row r="415" spans="1:27" ht="15.75" hidden="1" x14ac:dyDescent="0.2">
      <c r="A415" s="35">
        <f t="shared" si="11"/>
        <v>45640</v>
      </c>
      <c r="B415" s="36" t="e">
        <f ca="1">SUMIFS(СВЦЭМ!$L$40:$L$783,СВЦЭМ!$A$40:$A$783,$A415,СВЦЭМ!$B$39:$B$789,B$401)+'СЕТ СН'!$F$13</f>
        <v>#VALUE!</v>
      </c>
      <c r="C415" s="36" t="e">
        <f ca="1">SUMIFS(СВЦЭМ!$L$40:$L$783,СВЦЭМ!$A$40:$A$783,$A415,СВЦЭМ!$B$39:$B$789,C$401)+'СЕТ СН'!$F$13</f>
        <v>#VALUE!</v>
      </c>
      <c r="D415" s="36" t="e">
        <f ca="1">SUMIFS(СВЦЭМ!$L$40:$L$783,СВЦЭМ!$A$40:$A$783,$A415,СВЦЭМ!$B$39:$B$789,D$401)+'СЕТ СН'!$F$13</f>
        <v>#VALUE!</v>
      </c>
      <c r="E415" s="36" t="e">
        <f ca="1">SUMIFS(СВЦЭМ!$L$40:$L$783,СВЦЭМ!$A$40:$A$783,$A415,СВЦЭМ!$B$39:$B$789,E$401)+'СЕТ СН'!$F$13</f>
        <v>#VALUE!</v>
      </c>
      <c r="F415" s="36" t="e">
        <f ca="1">SUMIFS(СВЦЭМ!$L$40:$L$783,СВЦЭМ!$A$40:$A$783,$A415,СВЦЭМ!$B$39:$B$789,F$401)+'СЕТ СН'!$F$13</f>
        <v>#VALUE!</v>
      </c>
      <c r="G415" s="36" t="e">
        <f ca="1">SUMIFS(СВЦЭМ!$L$40:$L$783,СВЦЭМ!$A$40:$A$783,$A415,СВЦЭМ!$B$39:$B$789,G$401)+'СЕТ СН'!$F$13</f>
        <v>#VALUE!</v>
      </c>
      <c r="H415" s="36" t="e">
        <f ca="1">SUMIFS(СВЦЭМ!$L$40:$L$783,СВЦЭМ!$A$40:$A$783,$A415,СВЦЭМ!$B$39:$B$789,H$401)+'СЕТ СН'!$F$13</f>
        <v>#VALUE!</v>
      </c>
      <c r="I415" s="36" t="e">
        <f ca="1">SUMIFS(СВЦЭМ!$L$40:$L$783,СВЦЭМ!$A$40:$A$783,$A415,СВЦЭМ!$B$39:$B$789,I$401)+'СЕТ СН'!$F$13</f>
        <v>#VALUE!</v>
      </c>
      <c r="J415" s="36" t="e">
        <f ca="1">SUMIFS(СВЦЭМ!$L$40:$L$783,СВЦЭМ!$A$40:$A$783,$A415,СВЦЭМ!$B$39:$B$789,J$401)+'СЕТ СН'!$F$13</f>
        <v>#VALUE!</v>
      </c>
      <c r="K415" s="36" t="e">
        <f ca="1">SUMIFS(СВЦЭМ!$L$40:$L$783,СВЦЭМ!$A$40:$A$783,$A415,СВЦЭМ!$B$39:$B$789,K$401)+'СЕТ СН'!$F$13</f>
        <v>#VALUE!</v>
      </c>
      <c r="L415" s="36" t="e">
        <f ca="1">SUMIFS(СВЦЭМ!$L$40:$L$783,СВЦЭМ!$A$40:$A$783,$A415,СВЦЭМ!$B$39:$B$789,L$401)+'СЕТ СН'!$F$13</f>
        <v>#VALUE!</v>
      </c>
      <c r="M415" s="36" t="e">
        <f ca="1">SUMIFS(СВЦЭМ!$L$40:$L$783,СВЦЭМ!$A$40:$A$783,$A415,СВЦЭМ!$B$39:$B$789,M$401)+'СЕТ СН'!$F$13</f>
        <v>#VALUE!</v>
      </c>
      <c r="N415" s="36" t="e">
        <f ca="1">SUMIFS(СВЦЭМ!$L$40:$L$783,СВЦЭМ!$A$40:$A$783,$A415,СВЦЭМ!$B$39:$B$789,N$401)+'СЕТ СН'!$F$13</f>
        <v>#VALUE!</v>
      </c>
      <c r="O415" s="36" t="e">
        <f ca="1">SUMIFS(СВЦЭМ!$L$40:$L$783,СВЦЭМ!$A$40:$A$783,$A415,СВЦЭМ!$B$39:$B$789,O$401)+'СЕТ СН'!$F$13</f>
        <v>#VALUE!</v>
      </c>
      <c r="P415" s="36" t="e">
        <f ca="1">SUMIFS(СВЦЭМ!$L$40:$L$783,СВЦЭМ!$A$40:$A$783,$A415,СВЦЭМ!$B$39:$B$789,P$401)+'СЕТ СН'!$F$13</f>
        <v>#VALUE!</v>
      </c>
      <c r="Q415" s="36" t="e">
        <f ca="1">SUMIFS(СВЦЭМ!$L$40:$L$783,СВЦЭМ!$A$40:$A$783,$A415,СВЦЭМ!$B$39:$B$789,Q$401)+'СЕТ СН'!$F$13</f>
        <v>#VALUE!</v>
      </c>
      <c r="R415" s="36" t="e">
        <f ca="1">SUMIFS(СВЦЭМ!$L$40:$L$783,СВЦЭМ!$A$40:$A$783,$A415,СВЦЭМ!$B$39:$B$789,R$401)+'СЕТ СН'!$F$13</f>
        <v>#VALUE!</v>
      </c>
      <c r="S415" s="36" t="e">
        <f ca="1">SUMIFS(СВЦЭМ!$L$40:$L$783,СВЦЭМ!$A$40:$A$783,$A415,СВЦЭМ!$B$39:$B$789,S$401)+'СЕТ СН'!$F$13</f>
        <v>#VALUE!</v>
      </c>
      <c r="T415" s="36" t="e">
        <f ca="1">SUMIFS(СВЦЭМ!$L$40:$L$783,СВЦЭМ!$A$40:$A$783,$A415,СВЦЭМ!$B$39:$B$789,T$401)+'СЕТ СН'!$F$13</f>
        <v>#VALUE!</v>
      </c>
      <c r="U415" s="36" t="e">
        <f ca="1">SUMIFS(СВЦЭМ!$L$40:$L$783,СВЦЭМ!$A$40:$A$783,$A415,СВЦЭМ!$B$39:$B$789,U$401)+'СЕТ СН'!$F$13</f>
        <v>#VALUE!</v>
      </c>
      <c r="V415" s="36" t="e">
        <f ca="1">SUMIFS(СВЦЭМ!$L$40:$L$783,СВЦЭМ!$A$40:$A$783,$A415,СВЦЭМ!$B$39:$B$789,V$401)+'СЕТ СН'!$F$13</f>
        <v>#VALUE!</v>
      </c>
      <c r="W415" s="36" t="e">
        <f ca="1">SUMIFS(СВЦЭМ!$L$40:$L$783,СВЦЭМ!$A$40:$A$783,$A415,СВЦЭМ!$B$39:$B$789,W$401)+'СЕТ СН'!$F$13</f>
        <v>#VALUE!</v>
      </c>
      <c r="X415" s="36" t="e">
        <f ca="1">SUMIFS(СВЦЭМ!$L$40:$L$783,СВЦЭМ!$A$40:$A$783,$A415,СВЦЭМ!$B$39:$B$789,X$401)+'СЕТ СН'!$F$13</f>
        <v>#VALUE!</v>
      </c>
      <c r="Y415" s="36" t="e">
        <f ca="1">SUMIFS(СВЦЭМ!$L$40:$L$783,СВЦЭМ!$A$40:$A$783,$A415,СВЦЭМ!$B$39:$B$789,Y$401)+'СЕТ СН'!$F$13</f>
        <v>#VALUE!</v>
      </c>
    </row>
    <row r="416" spans="1:27" ht="15.75" hidden="1" x14ac:dyDescent="0.2">
      <c r="A416" s="35">
        <f t="shared" si="11"/>
        <v>45641</v>
      </c>
      <c r="B416" s="36" t="e">
        <f ca="1">SUMIFS(СВЦЭМ!$L$40:$L$783,СВЦЭМ!$A$40:$A$783,$A416,СВЦЭМ!$B$39:$B$789,B$401)+'СЕТ СН'!$F$13</f>
        <v>#VALUE!</v>
      </c>
      <c r="C416" s="36" t="e">
        <f ca="1">SUMIFS(СВЦЭМ!$L$40:$L$783,СВЦЭМ!$A$40:$A$783,$A416,СВЦЭМ!$B$39:$B$789,C$401)+'СЕТ СН'!$F$13</f>
        <v>#VALUE!</v>
      </c>
      <c r="D416" s="36" t="e">
        <f ca="1">SUMIFS(СВЦЭМ!$L$40:$L$783,СВЦЭМ!$A$40:$A$783,$A416,СВЦЭМ!$B$39:$B$789,D$401)+'СЕТ СН'!$F$13</f>
        <v>#VALUE!</v>
      </c>
      <c r="E416" s="36" t="e">
        <f ca="1">SUMIFS(СВЦЭМ!$L$40:$L$783,СВЦЭМ!$A$40:$A$783,$A416,СВЦЭМ!$B$39:$B$789,E$401)+'СЕТ СН'!$F$13</f>
        <v>#VALUE!</v>
      </c>
      <c r="F416" s="36" t="e">
        <f ca="1">SUMIFS(СВЦЭМ!$L$40:$L$783,СВЦЭМ!$A$40:$A$783,$A416,СВЦЭМ!$B$39:$B$789,F$401)+'СЕТ СН'!$F$13</f>
        <v>#VALUE!</v>
      </c>
      <c r="G416" s="36" t="e">
        <f ca="1">SUMIFS(СВЦЭМ!$L$40:$L$783,СВЦЭМ!$A$40:$A$783,$A416,СВЦЭМ!$B$39:$B$789,G$401)+'СЕТ СН'!$F$13</f>
        <v>#VALUE!</v>
      </c>
      <c r="H416" s="36" t="e">
        <f ca="1">SUMIFS(СВЦЭМ!$L$40:$L$783,СВЦЭМ!$A$40:$A$783,$A416,СВЦЭМ!$B$39:$B$789,H$401)+'СЕТ СН'!$F$13</f>
        <v>#VALUE!</v>
      </c>
      <c r="I416" s="36" t="e">
        <f ca="1">SUMIFS(СВЦЭМ!$L$40:$L$783,СВЦЭМ!$A$40:$A$783,$A416,СВЦЭМ!$B$39:$B$789,I$401)+'СЕТ СН'!$F$13</f>
        <v>#VALUE!</v>
      </c>
      <c r="J416" s="36" t="e">
        <f ca="1">SUMIFS(СВЦЭМ!$L$40:$L$783,СВЦЭМ!$A$40:$A$783,$A416,СВЦЭМ!$B$39:$B$789,J$401)+'СЕТ СН'!$F$13</f>
        <v>#VALUE!</v>
      </c>
      <c r="K416" s="36" t="e">
        <f ca="1">SUMIFS(СВЦЭМ!$L$40:$L$783,СВЦЭМ!$A$40:$A$783,$A416,СВЦЭМ!$B$39:$B$789,K$401)+'СЕТ СН'!$F$13</f>
        <v>#VALUE!</v>
      </c>
      <c r="L416" s="36" t="e">
        <f ca="1">SUMIFS(СВЦЭМ!$L$40:$L$783,СВЦЭМ!$A$40:$A$783,$A416,СВЦЭМ!$B$39:$B$789,L$401)+'СЕТ СН'!$F$13</f>
        <v>#VALUE!</v>
      </c>
      <c r="M416" s="36" t="e">
        <f ca="1">SUMIFS(СВЦЭМ!$L$40:$L$783,СВЦЭМ!$A$40:$A$783,$A416,СВЦЭМ!$B$39:$B$789,M$401)+'СЕТ СН'!$F$13</f>
        <v>#VALUE!</v>
      </c>
      <c r="N416" s="36" t="e">
        <f ca="1">SUMIFS(СВЦЭМ!$L$40:$L$783,СВЦЭМ!$A$40:$A$783,$A416,СВЦЭМ!$B$39:$B$789,N$401)+'СЕТ СН'!$F$13</f>
        <v>#VALUE!</v>
      </c>
      <c r="O416" s="36" t="e">
        <f ca="1">SUMIFS(СВЦЭМ!$L$40:$L$783,СВЦЭМ!$A$40:$A$783,$A416,СВЦЭМ!$B$39:$B$789,O$401)+'СЕТ СН'!$F$13</f>
        <v>#VALUE!</v>
      </c>
      <c r="P416" s="36" t="e">
        <f ca="1">SUMIFS(СВЦЭМ!$L$40:$L$783,СВЦЭМ!$A$40:$A$783,$A416,СВЦЭМ!$B$39:$B$789,P$401)+'СЕТ СН'!$F$13</f>
        <v>#VALUE!</v>
      </c>
      <c r="Q416" s="36" t="e">
        <f ca="1">SUMIFS(СВЦЭМ!$L$40:$L$783,СВЦЭМ!$A$40:$A$783,$A416,СВЦЭМ!$B$39:$B$789,Q$401)+'СЕТ СН'!$F$13</f>
        <v>#VALUE!</v>
      </c>
      <c r="R416" s="36" t="e">
        <f ca="1">SUMIFS(СВЦЭМ!$L$40:$L$783,СВЦЭМ!$A$40:$A$783,$A416,СВЦЭМ!$B$39:$B$789,R$401)+'СЕТ СН'!$F$13</f>
        <v>#VALUE!</v>
      </c>
      <c r="S416" s="36" t="e">
        <f ca="1">SUMIFS(СВЦЭМ!$L$40:$L$783,СВЦЭМ!$A$40:$A$783,$A416,СВЦЭМ!$B$39:$B$789,S$401)+'СЕТ СН'!$F$13</f>
        <v>#VALUE!</v>
      </c>
      <c r="T416" s="36" t="e">
        <f ca="1">SUMIFS(СВЦЭМ!$L$40:$L$783,СВЦЭМ!$A$40:$A$783,$A416,СВЦЭМ!$B$39:$B$789,T$401)+'СЕТ СН'!$F$13</f>
        <v>#VALUE!</v>
      </c>
      <c r="U416" s="36" t="e">
        <f ca="1">SUMIFS(СВЦЭМ!$L$40:$L$783,СВЦЭМ!$A$40:$A$783,$A416,СВЦЭМ!$B$39:$B$789,U$401)+'СЕТ СН'!$F$13</f>
        <v>#VALUE!</v>
      </c>
      <c r="V416" s="36" t="e">
        <f ca="1">SUMIFS(СВЦЭМ!$L$40:$L$783,СВЦЭМ!$A$40:$A$783,$A416,СВЦЭМ!$B$39:$B$789,V$401)+'СЕТ СН'!$F$13</f>
        <v>#VALUE!</v>
      </c>
      <c r="W416" s="36" t="e">
        <f ca="1">SUMIFS(СВЦЭМ!$L$40:$L$783,СВЦЭМ!$A$40:$A$783,$A416,СВЦЭМ!$B$39:$B$789,W$401)+'СЕТ СН'!$F$13</f>
        <v>#VALUE!</v>
      </c>
      <c r="X416" s="36" t="e">
        <f ca="1">SUMIFS(СВЦЭМ!$L$40:$L$783,СВЦЭМ!$A$40:$A$783,$A416,СВЦЭМ!$B$39:$B$789,X$401)+'СЕТ СН'!$F$13</f>
        <v>#VALUE!</v>
      </c>
      <c r="Y416" s="36" t="e">
        <f ca="1">SUMIFS(СВЦЭМ!$L$40:$L$783,СВЦЭМ!$A$40:$A$783,$A416,СВЦЭМ!$B$39:$B$789,Y$401)+'СЕТ СН'!$F$13</f>
        <v>#VALUE!</v>
      </c>
    </row>
    <row r="417" spans="1:25" ht="15.75" hidden="1" x14ac:dyDescent="0.2">
      <c r="A417" s="35">
        <f t="shared" si="11"/>
        <v>45642</v>
      </c>
      <c r="B417" s="36" t="e">
        <f ca="1">SUMIFS(СВЦЭМ!$L$40:$L$783,СВЦЭМ!$A$40:$A$783,$A417,СВЦЭМ!$B$39:$B$789,B$401)+'СЕТ СН'!$F$13</f>
        <v>#VALUE!</v>
      </c>
      <c r="C417" s="36" t="e">
        <f ca="1">SUMIFS(СВЦЭМ!$L$40:$L$783,СВЦЭМ!$A$40:$A$783,$A417,СВЦЭМ!$B$39:$B$789,C$401)+'СЕТ СН'!$F$13</f>
        <v>#VALUE!</v>
      </c>
      <c r="D417" s="36" t="e">
        <f ca="1">SUMIFS(СВЦЭМ!$L$40:$L$783,СВЦЭМ!$A$40:$A$783,$A417,СВЦЭМ!$B$39:$B$789,D$401)+'СЕТ СН'!$F$13</f>
        <v>#VALUE!</v>
      </c>
      <c r="E417" s="36" t="e">
        <f ca="1">SUMIFS(СВЦЭМ!$L$40:$L$783,СВЦЭМ!$A$40:$A$783,$A417,СВЦЭМ!$B$39:$B$789,E$401)+'СЕТ СН'!$F$13</f>
        <v>#VALUE!</v>
      </c>
      <c r="F417" s="36" t="e">
        <f ca="1">SUMIFS(СВЦЭМ!$L$40:$L$783,СВЦЭМ!$A$40:$A$783,$A417,СВЦЭМ!$B$39:$B$789,F$401)+'СЕТ СН'!$F$13</f>
        <v>#VALUE!</v>
      </c>
      <c r="G417" s="36" t="e">
        <f ca="1">SUMIFS(СВЦЭМ!$L$40:$L$783,СВЦЭМ!$A$40:$A$783,$A417,СВЦЭМ!$B$39:$B$789,G$401)+'СЕТ СН'!$F$13</f>
        <v>#VALUE!</v>
      </c>
      <c r="H417" s="36" t="e">
        <f ca="1">SUMIFS(СВЦЭМ!$L$40:$L$783,СВЦЭМ!$A$40:$A$783,$A417,СВЦЭМ!$B$39:$B$789,H$401)+'СЕТ СН'!$F$13</f>
        <v>#VALUE!</v>
      </c>
      <c r="I417" s="36" t="e">
        <f ca="1">SUMIFS(СВЦЭМ!$L$40:$L$783,СВЦЭМ!$A$40:$A$783,$A417,СВЦЭМ!$B$39:$B$789,I$401)+'СЕТ СН'!$F$13</f>
        <v>#VALUE!</v>
      </c>
      <c r="J417" s="36" t="e">
        <f ca="1">SUMIFS(СВЦЭМ!$L$40:$L$783,СВЦЭМ!$A$40:$A$783,$A417,СВЦЭМ!$B$39:$B$789,J$401)+'СЕТ СН'!$F$13</f>
        <v>#VALUE!</v>
      </c>
      <c r="K417" s="36" t="e">
        <f ca="1">SUMIFS(СВЦЭМ!$L$40:$L$783,СВЦЭМ!$A$40:$A$783,$A417,СВЦЭМ!$B$39:$B$789,K$401)+'СЕТ СН'!$F$13</f>
        <v>#VALUE!</v>
      </c>
      <c r="L417" s="36" t="e">
        <f ca="1">SUMIFS(СВЦЭМ!$L$40:$L$783,СВЦЭМ!$A$40:$A$783,$A417,СВЦЭМ!$B$39:$B$789,L$401)+'СЕТ СН'!$F$13</f>
        <v>#VALUE!</v>
      </c>
      <c r="M417" s="36" t="e">
        <f ca="1">SUMIFS(СВЦЭМ!$L$40:$L$783,СВЦЭМ!$A$40:$A$783,$A417,СВЦЭМ!$B$39:$B$789,M$401)+'СЕТ СН'!$F$13</f>
        <v>#VALUE!</v>
      </c>
      <c r="N417" s="36" t="e">
        <f ca="1">SUMIFS(СВЦЭМ!$L$40:$L$783,СВЦЭМ!$A$40:$A$783,$A417,СВЦЭМ!$B$39:$B$789,N$401)+'СЕТ СН'!$F$13</f>
        <v>#VALUE!</v>
      </c>
      <c r="O417" s="36" t="e">
        <f ca="1">SUMIFS(СВЦЭМ!$L$40:$L$783,СВЦЭМ!$A$40:$A$783,$A417,СВЦЭМ!$B$39:$B$789,O$401)+'СЕТ СН'!$F$13</f>
        <v>#VALUE!</v>
      </c>
      <c r="P417" s="36" t="e">
        <f ca="1">SUMIFS(СВЦЭМ!$L$40:$L$783,СВЦЭМ!$A$40:$A$783,$A417,СВЦЭМ!$B$39:$B$789,P$401)+'СЕТ СН'!$F$13</f>
        <v>#VALUE!</v>
      </c>
      <c r="Q417" s="36" t="e">
        <f ca="1">SUMIFS(СВЦЭМ!$L$40:$L$783,СВЦЭМ!$A$40:$A$783,$A417,СВЦЭМ!$B$39:$B$789,Q$401)+'СЕТ СН'!$F$13</f>
        <v>#VALUE!</v>
      </c>
      <c r="R417" s="36" t="e">
        <f ca="1">SUMIFS(СВЦЭМ!$L$40:$L$783,СВЦЭМ!$A$40:$A$783,$A417,СВЦЭМ!$B$39:$B$789,R$401)+'СЕТ СН'!$F$13</f>
        <v>#VALUE!</v>
      </c>
      <c r="S417" s="36" t="e">
        <f ca="1">SUMIFS(СВЦЭМ!$L$40:$L$783,СВЦЭМ!$A$40:$A$783,$A417,СВЦЭМ!$B$39:$B$789,S$401)+'СЕТ СН'!$F$13</f>
        <v>#VALUE!</v>
      </c>
      <c r="T417" s="36" t="e">
        <f ca="1">SUMIFS(СВЦЭМ!$L$40:$L$783,СВЦЭМ!$A$40:$A$783,$A417,СВЦЭМ!$B$39:$B$789,T$401)+'СЕТ СН'!$F$13</f>
        <v>#VALUE!</v>
      </c>
      <c r="U417" s="36" t="e">
        <f ca="1">SUMIFS(СВЦЭМ!$L$40:$L$783,СВЦЭМ!$A$40:$A$783,$A417,СВЦЭМ!$B$39:$B$789,U$401)+'СЕТ СН'!$F$13</f>
        <v>#VALUE!</v>
      </c>
      <c r="V417" s="36" t="e">
        <f ca="1">SUMIFS(СВЦЭМ!$L$40:$L$783,СВЦЭМ!$A$40:$A$783,$A417,СВЦЭМ!$B$39:$B$789,V$401)+'СЕТ СН'!$F$13</f>
        <v>#VALUE!</v>
      </c>
      <c r="W417" s="36" t="e">
        <f ca="1">SUMIFS(СВЦЭМ!$L$40:$L$783,СВЦЭМ!$A$40:$A$783,$A417,СВЦЭМ!$B$39:$B$789,W$401)+'СЕТ СН'!$F$13</f>
        <v>#VALUE!</v>
      </c>
      <c r="X417" s="36" t="e">
        <f ca="1">SUMIFS(СВЦЭМ!$L$40:$L$783,СВЦЭМ!$A$40:$A$783,$A417,СВЦЭМ!$B$39:$B$789,X$401)+'СЕТ СН'!$F$13</f>
        <v>#VALUE!</v>
      </c>
      <c r="Y417" s="36" t="e">
        <f ca="1">SUMIFS(СВЦЭМ!$L$40:$L$783,СВЦЭМ!$A$40:$A$783,$A417,СВЦЭМ!$B$39:$B$789,Y$401)+'СЕТ СН'!$F$13</f>
        <v>#VALUE!</v>
      </c>
    </row>
    <row r="418" spans="1:25" ht="15.75" hidden="1" x14ac:dyDescent="0.2">
      <c r="A418" s="35">
        <f t="shared" si="11"/>
        <v>45643</v>
      </c>
      <c r="B418" s="36" t="e">
        <f ca="1">SUMIFS(СВЦЭМ!$L$40:$L$783,СВЦЭМ!$A$40:$A$783,$A418,СВЦЭМ!$B$39:$B$789,B$401)+'СЕТ СН'!$F$13</f>
        <v>#VALUE!</v>
      </c>
      <c r="C418" s="36" t="e">
        <f ca="1">SUMIFS(СВЦЭМ!$L$40:$L$783,СВЦЭМ!$A$40:$A$783,$A418,СВЦЭМ!$B$39:$B$789,C$401)+'СЕТ СН'!$F$13</f>
        <v>#VALUE!</v>
      </c>
      <c r="D418" s="36" t="e">
        <f ca="1">SUMIFS(СВЦЭМ!$L$40:$L$783,СВЦЭМ!$A$40:$A$783,$A418,СВЦЭМ!$B$39:$B$789,D$401)+'СЕТ СН'!$F$13</f>
        <v>#VALUE!</v>
      </c>
      <c r="E418" s="36" t="e">
        <f ca="1">SUMIFS(СВЦЭМ!$L$40:$L$783,СВЦЭМ!$A$40:$A$783,$A418,СВЦЭМ!$B$39:$B$789,E$401)+'СЕТ СН'!$F$13</f>
        <v>#VALUE!</v>
      </c>
      <c r="F418" s="36" t="e">
        <f ca="1">SUMIFS(СВЦЭМ!$L$40:$L$783,СВЦЭМ!$A$40:$A$783,$A418,СВЦЭМ!$B$39:$B$789,F$401)+'СЕТ СН'!$F$13</f>
        <v>#VALUE!</v>
      </c>
      <c r="G418" s="36" t="e">
        <f ca="1">SUMIFS(СВЦЭМ!$L$40:$L$783,СВЦЭМ!$A$40:$A$783,$A418,СВЦЭМ!$B$39:$B$789,G$401)+'СЕТ СН'!$F$13</f>
        <v>#VALUE!</v>
      </c>
      <c r="H418" s="36" t="e">
        <f ca="1">SUMIFS(СВЦЭМ!$L$40:$L$783,СВЦЭМ!$A$40:$A$783,$A418,СВЦЭМ!$B$39:$B$789,H$401)+'СЕТ СН'!$F$13</f>
        <v>#VALUE!</v>
      </c>
      <c r="I418" s="36" t="e">
        <f ca="1">SUMIFS(СВЦЭМ!$L$40:$L$783,СВЦЭМ!$A$40:$A$783,$A418,СВЦЭМ!$B$39:$B$789,I$401)+'СЕТ СН'!$F$13</f>
        <v>#VALUE!</v>
      </c>
      <c r="J418" s="36" t="e">
        <f ca="1">SUMIFS(СВЦЭМ!$L$40:$L$783,СВЦЭМ!$A$40:$A$783,$A418,СВЦЭМ!$B$39:$B$789,J$401)+'СЕТ СН'!$F$13</f>
        <v>#VALUE!</v>
      </c>
      <c r="K418" s="36" t="e">
        <f ca="1">SUMIFS(СВЦЭМ!$L$40:$L$783,СВЦЭМ!$A$40:$A$783,$A418,СВЦЭМ!$B$39:$B$789,K$401)+'СЕТ СН'!$F$13</f>
        <v>#VALUE!</v>
      </c>
      <c r="L418" s="36" t="e">
        <f ca="1">SUMIFS(СВЦЭМ!$L$40:$L$783,СВЦЭМ!$A$40:$A$783,$A418,СВЦЭМ!$B$39:$B$789,L$401)+'СЕТ СН'!$F$13</f>
        <v>#VALUE!</v>
      </c>
      <c r="M418" s="36" t="e">
        <f ca="1">SUMIFS(СВЦЭМ!$L$40:$L$783,СВЦЭМ!$A$40:$A$783,$A418,СВЦЭМ!$B$39:$B$789,M$401)+'СЕТ СН'!$F$13</f>
        <v>#VALUE!</v>
      </c>
      <c r="N418" s="36" t="e">
        <f ca="1">SUMIFS(СВЦЭМ!$L$40:$L$783,СВЦЭМ!$A$40:$A$783,$A418,СВЦЭМ!$B$39:$B$789,N$401)+'СЕТ СН'!$F$13</f>
        <v>#VALUE!</v>
      </c>
      <c r="O418" s="36" t="e">
        <f ca="1">SUMIFS(СВЦЭМ!$L$40:$L$783,СВЦЭМ!$A$40:$A$783,$A418,СВЦЭМ!$B$39:$B$789,O$401)+'СЕТ СН'!$F$13</f>
        <v>#VALUE!</v>
      </c>
      <c r="P418" s="36" t="e">
        <f ca="1">SUMIFS(СВЦЭМ!$L$40:$L$783,СВЦЭМ!$A$40:$A$783,$A418,СВЦЭМ!$B$39:$B$789,P$401)+'СЕТ СН'!$F$13</f>
        <v>#VALUE!</v>
      </c>
      <c r="Q418" s="36" t="e">
        <f ca="1">SUMIFS(СВЦЭМ!$L$40:$L$783,СВЦЭМ!$A$40:$A$783,$A418,СВЦЭМ!$B$39:$B$789,Q$401)+'СЕТ СН'!$F$13</f>
        <v>#VALUE!</v>
      </c>
      <c r="R418" s="36" t="e">
        <f ca="1">SUMIFS(СВЦЭМ!$L$40:$L$783,СВЦЭМ!$A$40:$A$783,$A418,СВЦЭМ!$B$39:$B$789,R$401)+'СЕТ СН'!$F$13</f>
        <v>#VALUE!</v>
      </c>
      <c r="S418" s="36" t="e">
        <f ca="1">SUMIFS(СВЦЭМ!$L$40:$L$783,СВЦЭМ!$A$40:$A$783,$A418,СВЦЭМ!$B$39:$B$789,S$401)+'СЕТ СН'!$F$13</f>
        <v>#VALUE!</v>
      </c>
      <c r="T418" s="36" t="e">
        <f ca="1">SUMIFS(СВЦЭМ!$L$40:$L$783,СВЦЭМ!$A$40:$A$783,$A418,СВЦЭМ!$B$39:$B$789,T$401)+'СЕТ СН'!$F$13</f>
        <v>#VALUE!</v>
      </c>
      <c r="U418" s="36" t="e">
        <f ca="1">SUMIFS(СВЦЭМ!$L$40:$L$783,СВЦЭМ!$A$40:$A$783,$A418,СВЦЭМ!$B$39:$B$789,U$401)+'СЕТ СН'!$F$13</f>
        <v>#VALUE!</v>
      </c>
      <c r="V418" s="36" t="e">
        <f ca="1">SUMIFS(СВЦЭМ!$L$40:$L$783,СВЦЭМ!$A$40:$A$783,$A418,СВЦЭМ!$B$39:$B$789,V$401)+'СЕТ СН'!$F$13</f>
        <v>#VALUE!</v>
      </c>
      <c r="W418" s="36" t="e">
        <f ca="1">SUMIFS(СВЦЭМ!$L$40:$L$783,СВЦЭМ!$A$40:$A$783,$A418,СВЦЭМ!$B$39:$B$789,W$401)+'СЕТ СН'!$F$13</f>
        <v>#VALUE!</v>
      </c>
      <c r="X418" s="36" t="e">
        <f ca="1">SUMIFS(СВЦЭМ!$L$40:$L$783,СВЦЭМ!$A$40:$A$783,$A418,СВЦЭМ!$B$39:$B$789,X$401)+'СЕТ СН'!$F$13</f>
        <v>#VALUE!</v>
      </c>
      <c r="Y418" s="36" t="e">
        <f ca="1">SUMIFS(СВЦЭМ!$L$40:$L$783,СВЦЭМ!$A$40:$A$783,$A418,СВЦЭМ!$B$39:$B$789,Y$401)+'СЕТ СН'!$F$13</f>
        <v>#VALUE!</v>
      </c>
    </row>
    <row r="419" spans="1:25" ht="15.75" hidden="1" x14ac:dyDescent="0.2">
      <c r="A419" s="35">
        <f t="shared" si="11"/>
        <v>45644</v>
      </c>
      <c r="B419" s="36" t="e">
        <f ca="1">SUMIFS(СВЦЭМ!$L$40:$L$783,СВЦЭМ!$A$40:$A$783,$A419,СВЦЭМ!$B$39:$B$789,B$401)+'СЕТ СН'!$F$13</f>
        <v>#VALUE!</v>
      </c>
      <c r="C419" s="36" t="e">
        <f ca="1">SUMIFS(СВЦЭМ!$L$40:$L$783,СВЦЭМ!$A$40:$A$783,$A419,СВЦЭМ!$B$39:$B$789,C$401)+'СЕТ СН'!$F$13</f>
        <v>#VALUE!</v>
      </c>
      <c r="D419" s="36" t="e">
        <f ca="1">SUMIFS(СВЦЭМ!$L$40:$L$783,СВЦЭМ!$A$40:$A$783,$A419,СВЦЭМ!$B$39:$B$789,D$401)+'СЕТ СН'!$F$13</f>
        <v>#VALUE!</v>
      </c>
      <c r="E419" s="36" t="e">
        <f ca="1">SUMIFS(СВЦЭМ!$L$40:$L$783,СВЦЭМ!$A$40:$A$783,$A419,СВЦЭМ!$B$39:$B$789,E$401)+'СЕТ СН'!$F$13</f>
        <v>#VALUE!</v>
      </c>
      <c r="F419" s="36" t="e">
        <f ca="1">SUMIFS(СВЦЭМ!$L$40:$L$783,СВЦЭМ!$A$40:$A$783,$A419,СВЦЭМ!$B$39:$B$789,F$401)+'СЕТ СН'!$F$13</f>
        <v>#VALUE!</v>
      </c>
      <c r="G419" s="36" t="e">
        <f ca="1">SUMIFS(СВЦЭМ!$L$40:$L$783,СВЦЭМ!$A$40:$A$783,$A419,СВЦЭМ!$B$39:$B$789,G$401)+'СЕТ СН'!$F$13</f>
        <v>#VALUE!</v>
      </c>
      <c r="H419" s="36" t="e">
        <f ca="1">SUMIFS(СВЦЭМ!$L$40:$L$783,СВЦЭМ!$A$40:$A$783,$A419,СВЦЭМ!$B$39:$B$789,H$401)+'СЕТ СН'!$F$13</f>
        <v>#VALUE!</v>
      </c>
      <c r="I419" s="36" t="e">
        <f ca="1">SUMIFS(СВЦЭМ!$L$40:$L$783,СВЦЭМ!$A$40:$A$783,$A419,СВЦЭМ!$B$39:$B$789,I$401)+'СЕТ СН'!$F$13</f>
        <v>#VALUE!</v>
      </c>
      <c r="J419" s="36" t="e">
        <f ca="1">SUMIFS(СВЦЭМ!$L$40:$L$783,СВЦЭМ!$A$40:$A$783,$A419,СВЦЭМ!$B$39:$B$789,J$401)+'СЕТ СН'!$F$13</f>
        <v>#VALUE!</v>
      </c>
      <c r="K419" s="36" t="e">
        <f ca="1">SUMIFS(СВЦЭМ!$L$40:$L$783,СВЦЭМ!$A$40:$A$783,$A419,СВЦЭМ!$B$39:$B$789,K$401)+'СЕТ СН'!$F$13</f>
        <v>#VALUE!</v>
      </c>
      <c r="L419" s="36" t="e">
        <f ca="1">SUMIFS(СВЦЭМ!$L$40:$L$783,СВЦЭМ!$A$40:$A$783,$A419,СВЦЭМ!$B$39:$B$789,L$401)+'СЕТ СН'!$F$13</f>
        <v>#VALUE!</v>
      </c>
      <c r="M419" s="36" t="e">
        <f ca="1">SUMIFS(СВЦЭМ!$L$40:$L$783,СВЦЭМ!$A$40:$A$783,$A419,СВЦЭМ!$B$39:$B$789,M$401)+'СЕТ СН'!$F$13</f>
        <v>#VALUE!</v>
      </c>
      <c r="N419" s="36" t="e">
        <f ca="1">SUMIFS(СВЦЭМ!$L$40:$L$783,СВЦЭМ!$A$40:$A$783,$A419,СВЦЭМ!$B$39:$B$789,N$401)+'СЕТ СН'!$F$13</f>
        <v>#VALUE!</v>
      </c>
      <c r="O419" s="36" t="e">
        <f ca="1">SUMIFS(СВЦЭМ!$L$40:$L$783,СВЦЭМ!$A$40:$A$783,$A419,СВЦЭМ!$B$39:$B$789,O$401)+'СЕТ СН'!$F$13</f>
        <v>#VALUE!</v>
      </c>
      <c r="P419" s="36" t="e">
        <f ca="1">SUMIFS(СВЦЭМ!$L$40:$L$783,СВЦЭМ!$A$40:$A$783,$A419,СВЦЭМ!$B$39:$B$789,P$401)+'СЕТ СН'!$F$13</f>
        <v>#VALUE!</v>
      </c>
      <c r="Q419" s="36" t="e">
        <f ca="1">SUMIFS(СВЦЭМ!$L$40:$L$783,СВЦЭМ!$A$40:$A$783,$A419,СВЦЭМ!$B$39:$B$789,Q$401)+'СЕТ СН'!$F$13</f>
        <v>#VALUE!</v>
      </c>
      <c r="R419" s="36" t="e">
        <f ca="1">SUMIFS(СВЦЭМ!$L$40:$L$783,СВЦЭМ!$A$40:$A$783,$A419,СВЦЭМ!$B$39:$B$789,R$401)+'СЕТ СН'!$F$13</f>
        <v>#VALUE!</v>
      </c>
      <c r="S419" s="36" t="e">
        <f ca="1">SUMIFS(СВЦЭМ!$L$40:$L$783,СВЦЭМ!$A$40:$A$783,$A419,СВЦЭМ!$B$39:$B$789,S$401)+'СЕТ СН'!$F$13</f>
        <v>#VALUE!</v>
      </c>
      <c r="T419" s="36" t="e">
        <f ca="1">SUMIFS(СВЦЭМ!$L$40:$L$783,СВЦЭМ!$A$40:$A$783,$A419,СВЦЭМ!$B$39:$B$789,T$401)+'СЕТ СН'!$F$13</f>
        <v>#VALUE!</v>
      </c>
      <c r="U419" s="36" t="e">
        <f ca="1">SUMIFS(СВЦЭМ!$L$40:$L$783,СВЦЭМ!$A$40:$A$783,$A419,СВЦЭМ!$B$39:$B$789,U$401)+'СЕТ СН'!$F$13</f>
        <v>#VALUE!</v>
      </c>
      <c r="V419" s="36" t="e">
        <f ca="1">SUMIFS(СВЦЭМ!$L$40:$L$783,СВЦЭМ!$A$40:$A$783,$A419,СВЦЭМ!$B$39:$B$789,V$401)+'СЕТ СН'!$F$13</f>
        <v>#VALUE!</v>
      </c>
      <c r="W419" s="36" t="e">
        <f ca="1">SUMIFS(СВЦЭМ!$L$40:$L$783,СВЦЭМ!$A$40:$A$783,$A419,СВЦЭМ!$B$39:$B$789,W$401)+'СЕТ СН'!$F$13</f>
        <v>#VALUE!</v>
      </c>
      <c r="X419" s="36" t="e">
        <f ca="1">SUMIFS(СВЦЭМ!$L$40:$L$783,СВЦЭМ!$A$40:$A$783,$A419,СВЦЭМ!$B$39:$B$789,X$401)+'СЕТ СН'!$F$13</f>
        <v>#VALUE!</v>
      </c>
      <c r="Y419" s="36" t="e">
        <f ca="1">SUMIFS(СВЦЭМ!$L$40:$L$783,СВЦЭМ!$A$40:$A$783,$A419,СВЦЭМ!$B$39:$B$789,Y$401)+'СЕТ СН'!$F$13</f>
        <v>#VALUE!</v>
      </c>
    </row>
    <row r="420" spans="1:25" ht="15.75" hidden="1" x14ac:dyDescent="0.2">
      <c r="A420" s="35">
        <f t="shared" si="11"/>
        <v>45645</v>
      </c>
      <c r="B420" s="36" t="e">
        <f ca="1">SUMIFS(СВЦЭМ!$L$40:$L$783,СВЦЭМ!$A$40:$A$783,$A420,СВЦЭМ!$B$39:$B$789,B$401)+'СЕТ СН'!$F$13</f>
        <v>#VALUE!</v>
      </c>
      <c r="C420" s="36" t="e">
        <f ca="1">SUMIFS(СВЦЭМ!$L$40:$L$783,СВЦЭМ!$A$40:$A$783,$A420,СВЦЭМ!$B$39:$B$789,C$401)+'СЕТ СН'!$F$13</f>
        <v>#VALUE!</v>
      </c>
      <c r="D420" s="36" t="e">
        <f ca="1">SUMIFS(СВЦЭМ!$L$40:$L$783,СВЦЭМ!$A$40:$A$783,$A420,СВЦЭМ!$B$39:$B$789,D$401)+'СЕТ СН'!$F$13</f>
        <v>#VALUE!</v>
      </c>
      <c r="E420" s="36" t="e">
        <f ca="1">SUMIFS(СВЦЭМ!$L$40:$L$783,СВЦЭМ!$A$40:$A$783,$A420,СВЦЭМ!$B$39:$B$789,E$401)+'СЕТ СН'!$F$13</f>
        <v>#VALUE!</v>
      </c>
      <c r="F420" s="36" t="e">
        <f ca="1">SUMIFS(СВЦЭМ!$L$40:$L$783,СВЦЭМ!$A$40:$A$783,$A420,СВЦЭМ!$B$39:$B$789,F$401)+'СЕТ СН'!$F$13</f>
        <v>#VALUE!</v>
      </c>
      <c r="G420" s="36" t="e">
        <f ca="1">SUMIFS(СВЦЭМ!$L$40:$L$783,СВЦЭМ!$A$40:$A$783,$A420,СВЦЭМ!$B$39:$B$789,G$401)+'СЕТ СН'!$F$13</f>
        <v>#VALUE!</v>
      </c>
      <c r="H420" s="36" t="e">
        <f ca="1">SUMIFS(СВЦЭМ!$L$40:$L$783,СВЦЭМ!$A$40:$A$783,$A420,СВЦЭМ!$B$39:$B$789,H$401)+'СЕТ СН'!$F$13</f>
        <v>#VALUE!</v>
      </c>
      <c r="I420" s="36" t="e">
        <f ca="1">SUMIFS(СВЦЭМ!$L$40:$L$783,СВЦЭМ!$A$40:$A$783,$A420,СВЦЭМ!$B$39:$B$789,I$401)+'СЕТ СН'!$F$13</f>
        <v>#VALUE!</v>
      </c>
      <c r="J420" s="36" t="e">
        <f ca="1">SUMIFS(СВЦЭМ!$L$40:$L$783,СВЦЭМ!$A$40:$A$783,$A420,СВЦЭМ!$B$39:$B$789,J$401)+'СЕТ СН'!$F$13</f>
        <v>#VALUE!</v>
      </c>
      <c r="K420" s="36" t="e">
        <f ca="1">SUMIFS(СВЦЭМ!$L$40:$L$783,СВЦЭМ!$A$40:$A$783,$A420,СВЦЭМ!$B$39:$B$789,K$401)+'СЕТ СН'!$F$13</f>
        <v>#VALUE!</v>
      </c>
      <c r="L420" s="36" t="e">
        <f ca="1">SUMIFS(СВЦЭМ!$L$40:$L$783,СВЦЭМ!$A$40:$A$783,$A420,СВЦЭМ!$B$39:$B$789,L$401)+'СЕТ СН'!$F$13</f>
        <v>#VALUE!</v>
      </c>
      <c r="M420" s="36" t="e">
        <f ca="1">SUMIFS(СВЦЭМ!$L$40:$L$783,СВЦЭМ!$A$40:$A$783,$A420,СВЦЭМ!$B$39:$B$789,M$401)+'СЕТ СН'!$F$13</f>
        <v>#VALUE!</v>
      </c>
      <c r="N420" s="36" t="e">
        <f ca="1">SUMIFS(СВЦЭМ!$L$40:$L$783,СВЦЭМ!$A$40:$A$783,$A420,СВЦЭМ!$B$39:$B$789,N$401)+'СЕТ СН'!$F$13</f>
        <v>#VALUE!</v>
      </c>
      <c r="O420" s="36" t="e">
        <f ca="1">SUMIFS(СВЦЭМ!$L$40:$L$783,СВЦЭМ!$A$40:$A$783,$A420,СВЦЭМ!$B$39:$B$789,O$401)+'СЕТ СН'!$F$13</f>
        <v>#VALUE!</v>
      </c>
      <c r="P420" s="36" t="e">
        <f ca="1">SUMIFS(СВЦЭМ!$L$40:$L$783,СВЦЭМ!$A$40:$A$783,$A420,СВЦЭМ!$B$39:$B$789,P$401)+'СЕТ СН'!$F$13</f>
        <v>#VALUE!</v>
      </c>
      <c r="Q420" s="36" t="e">
        <f ca="1">SUMIFS(СВЦЭМ!$L$40:$L$783,СВЦЭМ!$A$40:$A$783,$A420,СВЦЭМ!$B$39:$B$789,Q$401)+'СЕТ СН'!$F$13</f>
        <v>#VALUE!</v>
      </c>
      <c r="R420" s="36" t="e">
        <f ca="1">SUMIFS(СВЦЭМ!$L$40:$L$783,СВЦЭМ!$A$40:$A$783,$A420,СВЦЭМ!$B$39:$B$789,R$401)+'СЕТ СН'!$F$13</f>
        <v>#VALUE!</v>
      </c>
      <c r="S420" s="36" t="e">
        <f ca="1">SUMIFS(СВЦЭМ!$L$40:$L$783,СВЦЭМ!$A$40:$A$783,$A420,СВЦЭМ!$B$39:$B$789,S$401)+'СЕТ СН'!$F$13</f>
        <v>#VALUE!</v>
      </c>
      <c r="T420" s="36" t="e">
        <f ca="1">SUMIFS(СВЦЭМ!$L$40:$L$783,СВЦЭМ!$A$40:$A$783,$A420,СВЦЭМ!$B$39:$B$789,T$401)+'СЕТ СН'!$F$13</f>
        <v>#VALUE!</v>
      </c>
      <c r="U420" s="36" t="e">
        <f ca="1">SUMIFS(СВЦЭМ!$L$40:$L$783,СВЦЭМ!$A$40:$A$783,$A420,СВЦЭМ!$B$39:$B$789,U$401)+'СЕТ СН'!$F$13</f>
        <v>#VALUE!</v>
      </c>
      <c r="V420" s="36" t="e">
        <f ca="1">SUMIFS(СВЦЭМ!$L$40:$L$783,СВЦЭМ!$A$40:$A$783,$A420,СВЦЭМ!$B$39:$B$789,V$401)+'СЕТ СН'!$F$13</f>
        <v>#VALUE!</v>
      </c>
      <c r="W420" s="36" t="e">
        <f ca="1">SUMIFS(СВЦЭМ!$L$40:$L$783,СВЦЭМ!$A$40:$A$783,$A420,СВЦЭМ!$B$39:$B$789,W$401)+'СЕТ СН'!$F$13</f>
        <v>#VALUE!</v>
      </c>
      <c r="X420" s="36" t="e">
        <f ca="1">SUMIFS(СВЦЭМ!$L$40:$L$783,СВЦЭМ!$A$40:$A$783,$A420,СВЦЭМ!$B$39:$B$789,X$401)+'СЕТ СН'!$F$13</f>
        <v>#VALUE!</v>
      </c>
      <c r="Y420" s="36" t="e">
        <f ca="1">SUMIFS(СВЦЭМ!$L$40:$L$783,СВЦЭМ!$A$40:$A$783,$A420,СВЦЭМ!$B$39:$B$789,Y$401)+'СЕТ СН'!$F$13</f>
        <v>#VALUE!</v>
      </c>
    </row>
    <row r="421" spans="1:25" ht="15.75" hidden="1" x14ac:dyDescent="0.2">
      <c r="A421" s="35">
        <f t="shared" si="11"/>
        <v>45646</v>
      </c>
      <c r="B421" s="36" t="e">
        <f ca="1">SUMIFS(СВЦЭМ!$L$40:$L$783,СВЦЭМ!$A$40:$A$783,$A421,СВЦЭМ!$B$39:$B$789,B$401)+'СЕТ СН'!$F$13</f>
        <v>#VALUE!</v>
      </c>
      <c r="C421" s="36" t="e">
        <f ca="1">SUMIFS(СВЦЭМ!$L$40:$L$783,СВЦЭМ!$A$40:$A$783,$A421,СВЦЭМ!$B$39:$B$789,C$401)+'СЕТ СН'!$F$13</f>
        <v>#VALUE!</v>
      </c>
      <c r="D421" s="36" t="e">
        <f ca="1">SUMIFS(СВЦЭМ!$L$40:$L$783,СВЦЭМ!$A$40:$A$783,$A421,СВЦЭМ!$B$39:$B$789,D$401)+'СЕТ СН'!$F$13</f>
        <v>#VALUE!</v>
      </c>
      <c r="E421" s="36" t="e">
        <f ca="1">SUMIFS(СВЦЭМ!$L$40:$L$783,СВЦЭМ!$A$40:$A$783,$A421,СВЦЭМ!$B$39:$B$789,E$401)+'СЕТ СН'!$F$13</f>
        <v>#VALUE!</v>
      </c>
      <c r="F421" s="36" t="e">
        <f ca="1">SUMIFS(СВЦЭМ!$L$40:$L$783,СВЦЭМ!$A$40:$A$783,$A421,СВЦЭМ!$B$39:$B$789,F$401)+'СЕТ СН'!$F$13</f>
        <v>#VALUE!</v>
      </c>
      <c r="G421" s="36" t="e">
        <f ca="1">SUMIFS(СВЦЭМ!$L$40:$L$783,СВЦЭМ!$A$40:$A$783,$A421,СВЦЭМ!$B$39:$B$789,G$401)+'СЕТ СН'!$F$13</f>
        <v>#VALUE!</v>
      </c>
      <c r="H421" s="36" t="e">
        <f ca="1">SUMIFS(СВЦЭМ!$L$40:$L$783,СВЦЭМ!$A$40:$A$783,$A421,СВЦЭМ!$B$39:$B$789,H$401)+'СЕТ СН'!$F$13</f>
        <v>#VALUE!</v>
      </c>
      <c r="I421" s="36" t="e">
        <f ca="1">SUMIFS(СВЦЭМ!$L$40:$L$783,СВЦЭМ!$A$40:$A$783,$A421,СВЦЭМ!$B$39:$B$789,I$401)+'СЕТ СН'!$F$13</f>
        <v>#VALUE!</v>
      </c>
      <c r="J421" s="36" t="e">
        <f ca="1">SUMIFS(СВЦЭМ!$L$40:$L$783,СВЦЭМ!$A$40:$A$783,$A421,СВЦЭМ!$B$39:$B$789,J$401)+'СЕТ СН'!$F$13</f>
        <v>#VALUE!</v>
      </c>
      <c r="K421" s="36" t="e">
        <f ca="1">SUMIFS(СВЦЭМ!$L$40:$L$783,СВЦЭМ!$A$40:$A$783,$A421,СВЦЭМ!$B$39:$B$789,K$401)+'СЕТ СН'!$F$13</f>
        <v>#VALUE!</v>
      </c>
      <c r="L421" s="36" t="e">
        <f ca="1">SUMIFS(СВЦЭМ!$L$40:$L$783,СВЦЭМ!$A$40:$A$783,$A421,СВЦЭМ!$B$39:$B$789,L$401)+'СЕТ СН'!$F$13</f>
        <v>#VALUE!</v>
      </c>
      <c r="M421" s="36" t="e">
        <f ca="1">SUMIFS(СВЦЭМ!$L$40:$L$783,СВЦЭМ!$A$40:$A$783,$A421,СВЦЭМ!$B$39:$B$789,M$401)+'СЕТ СН'!$F$13</f>
        <v>#VALUE!</v>
      </c>
      <c r="N421" s="36" t="e">
        <f ca="1">SUMIFS(СВЦЭМ!$L$40:$L$783,СВЦЭМ!$A$40:$A$783,$A421,СВЦЭМ!$B$39:$B$789,N$401)+'СЕТ СН'!$F$13</f>
        <v>#VALUE!</v>
      </c>
      <c r="O421" s="36" t="e">
        <f ca="1">SUMIFS(СВЦЭМ!$L$40:$L$783,СВЦЭМ!$A$40:$A$783,$A421,СВЦЭМ!$B$39:$B$789,O$401)+'СЕТ СН'!$F$13</f>
        <v>#VALUE!</v>
      </c>
      <c r="P421" s="36" t="e">
        <f ca="1">SUMIFS(СВЦЭМ!$L$40:$L$783,СВЦЭМ!$A$40:$A$783,$A421,СВЦЭМ!$B$39:$B$789,P$401)+'СЕТ СН'!$F$13</f>
        <v>#VALUE!</v>
      </c>
      <c r="Q421" s="36" t="e">
        <f ca="1">SUMIFS(СВЦЭМ!$L$40:$L$783,СВЦЭМ!$A$40:$A$783,$A421,СВЦЭМ!$B$39:$B$789,Q$401)+'СЕТ СН'!$F$13</f>
        <v>#VALUE!</v>
      </c>
      <c r="R421" s="36" t="e">
        <f ca="1">SUMIFS(СВЦЭМ!$L$40:$L$783,СВЦЭМ!$A$40:$A$783,$A421,СВЦЭМ!$B$39:$B$789,R$401)+'СЕТ СН'!$F$13</f>
        <v>#VALUE!</v>
      </c>
      <c r="S421" s="36" t="e">
        <f ca="1">SUMIFS(СВЦЭМ!$L$40:$L$783,СВЦЭМ!$A$40:$A$783,$A421,СВЦЭМ!$B$39:$B$789,S$401)+'СЕТ СН'!$F$13</f>
        <v>#VALUE!</v>
      </c>
      <c r="T421" s="36" t="e">
        <f ca="1">SUMIFS(СВЦЭМ!$L$40:$L$783,СВЦЭМ!$A$40:$A$783,$A421,СВЦЭМ!$B$39:$B$789,T$401)+'СЕТ СН'!$F$13</f>
        <v>#VALUE!</v>
      </c>
      <c r="U421" s="36" t="e">
        <f ca="1">SUMIFS(СВЦЭМ!$L$40:$L$783,СВЦЭМ!$A$40:$A$783,$A421,СВЦЭМ!$B$39:$B$789,U$401)+'СЕТ СН'!$F$13</f>
        <v>#VALUE!</v>
      </c>
      <c r="V421" s="36" t="e">
        <f ca="1">SUMIFS(СВЦЭМ!$L$40:$L$783,СВЦЭМ!$A$40:$A$783,$A421,СВЦЭМ!$B$39:$B$789,V$401)+'СЕТ СН'!$F$13</f>
        <v>#VALUE!</v>
      </c>
      <c r="W421" s="36" t="e">
        <f ca="1">SUMIFS(СВЦЭМ!$L$40:$L$783,СВЦЭМ!$A$40:$A$783,$A421,СВЦЭМ!$B$39:$B$789,W$401)+'СЕТ СН'!$F$13</f>
        <v>#VALUE!</v>
      </c>
      <c r="X421" s="36" t="e">
        <f ca="1">SUMIFS(СВЦЭМ!$L$40:$L$783,СВЦЭМ!$A$40:$A$783,$A421,СВЦЭМ!$B$39:$B$789,X$401)+'СЕТ СН'!$F$13</f>
        <v>#VALUE!</v>
      </c>
      <c r="Y421" s="36" t="e">
        <f ca="1">SUMIFS(СВЦЭМ!$L$40:$L$783,СВЦЭМ!$A$40:$A$783,$A421,СВЦЭМ!$B$39:$B$789,Y$401)+'СЕТ СН'!$F$13</f>
        <v>#VALUE!</v>
      </c>
    </row>
    <row r="422" spans="1:25" ht="15.75" hidden="1" x14ac:dyDescent="0.2">
      <c r="A422" s="35">
        <f t="shared" si="11"/>
        <v>45647</v>
      </c>
      <c r="B422" s="36" t="e">
        <f ca="1">SUMIFS(СВЦЭМ!$L$40:$L$783,СВЦЭМ!$A$40:$A$783,$A422,СВЦЭМ!$B$39:$B$789,B$401)+'СЕТ СН'!$F$13</f>
        <v>#VALUE!</v>
      </c>
      <c r="C422" s="36" t="e">
        <f ca="1">SUMIFS(СВЦЭМ!$L$40:$L$783,СВЦЭМ!$A$40:$A$783,$A422,СВЦЭМ!$B$39:$B$789,C$401)+'СЕТ СН'!$F$13</f>
        <v>#VALUE!</v>
      </c>
      <c r="D422" s="36" t="e">
        <f ca="1">SUMIFS(СВЦЭМ!$L$40:$L$783,СВЦЭМ!$A$40:$A$783,$A422,СВЦЭМ!$B$39:$B$789,D$401)+'СЕТ СН'!$F$13</f>
        <v>#VALUE!</v>
      </c>
      <c r="E422" s="36" t="e">
        <f ca="1">SUMIFS(СВЦЭМ!$L$40:$L$783,СВЦЭМ!$A$40:$A$783,$A422,СВЦЭМ!$B$39:$B$789,E$401)+'СЕТ СН'!$F$13</f>
        <v>#VALUE!</v>
      </c>
      <c r="F422" s="36" t="e">
        <f ca="1">SUMIFS(СВЦЭМ!$L$40:$L$783,СВЦЭМ!$A$40:$A$783,$A422,СВЦЭМ!$B$39:$B$789,F$401)+'СЕТ СН'!$F$13</f>
        <v>#VALUE!</v>
      </c>
      <c r="G422" s="36" t="e">
        <f ca="1">SUMIFS(СВЦЭМ!$L$40:$L$783,СВЦЭМ!$A$40:$A$783,$A422,СВЦЭМ!$B$39:$B$789,G$401)+'СЕТ СН'!$F$13</f>
        <v>#VALUE!</v>
      </c>
      <c r="H422" s="36" t="e">
        <f ca="1">SUMIFS(СВЦЭМ!$L$40:$L$783,СВЦЭМ!$A$40:$A$783,$A422,СВЦЭМ!$B$39:$B$789,H$401)+'СЕТ СН'!$F$13</f>
        <v>#VALUE!</v>
      </c>
      <c r="I422" s="36" t="e">
        <f ca="1">SUMIFS(СВЦЭМ!$L$40:$L$783,СВЦЭМ!$A$40:$A$783,$A422,СВЦЭМ!$B$39:$B$789,I$401)+'СЕТ СН'!$F$13</f>
        <v>#VALUE!</v>
      </c>
      <c r="J422" s="36" t="e">
        <f ca="1">SUMIFS(СВЦЭМ!$L$40:$L$783,СВЦЭМ!$A$40:$A$783,$A422,СВЦЭМ!$B$39:$B$789,J$401)+'СЕТ СН'!$F$13</f>
        <v>#VALUE!</v>
      </c>
      <c r="K422" s="36" t="e">
        <f ca="1">SUMIFS(СВЦЭМ!$L$40:$L$783,СВЦЭМ!$A$40:$A$783,$A422,СВЦЭМ!$B$39:$B$789,K$401)+'СЕТ СН'!$F$13</f>
        <v>#VALUE!</v>
      </c>
      <c r="L422" s="36" t="e">
        <f ca="1">SUMIFS(СВЦЭМ!$L$40:$L$783,СВЦЭМ!$A$40:$A$783,$A422,СВЦЭМ!$B$39:$B$789,L$401)+'СЕТ СН'!$F$13</f>
        <v>#VALUE!</v>
      </c>
      <c r="M422" s="36" t="e">
        <f ca="1">SUMIFS(СВЦЭМ!$L$40:$L$783,СВЦЭМ!$A$40:$A$783,$A422,СВЦЭМ!$B$39:$B$789,M$401)+'СЕТ СН'!$F$13</f>
        <v>#VALUE!</v>
      </c>
      <c r="N422" s="36" t="e">
        <f ca="1">SUMIFS(СВЦЭМ!$L$40:$L$783,СВЦЭМ!$A$40:$A$783,$A422,СВЦЭМ!$B$39:$B$789,N$401)+'СЕТ СН'!$F$13</f>
        <v>#VALUE!</v>
      </c>
      <c r="O422" s="36" t="e">
        <f ca="1">SUMIFS(СВЦЭМ!$L$40:$L$783,СВЦЭМ!$A$40:$A$783,$A422,СВЦЭМ!$B$39:$B$789,O$401)+'СЕТ СН'!$F$13</f>
        <v>#VALUE!</v>
      </c>
      <c r="P422" s="36" t="e">
        <f ca="1">SUMIFS(СВЦЭМ!$L$40:$L$783,СВЦЭМ!$A$40:$A$783,$A422,СВЦЭМ!$B$39:$B$789,P$401)+'СЕТ СН'!$F$13</f>
        <v>#VALUE!</v>
      </c>
      <c r="Q422" s="36" t="e">
        <f ca="1">SUMIFS(СВЦЭМ!$L$40:$L$783,СВЦЭМ!$A$40:$A$783,$A422,СВЦЭМ!$B$39:$B$789,Q$401)+'СЕТ СН'!$F$13</f>
        <v>#VALUE!</v>
      </c>
      <c r="R422" s="36" t="e">
        <f ca="1">SUMIFS(СВЦЭМ!$L$40:$L$783,СВЦЭМ!$A$40:$A$783,$A422,СВЦЭМ!$B$39:$B$789,R$401)+'СЕТ СН'!$F$13</f>
        <v>#VALUE!</v>
      </c>
      <c r="S422" s="36" t="e">
        <f ca="1">SUMIFS(СВЦЭМ!$L$40:$L$783,СВЦЭМ!$A$40:$A$783,$A422,СВЦЭМ!$B$39:$B$789,S$401)+'СЕТ СН'!$F$13</f>
        <v>#VALUE!</v>
      </c>
      <c r="T422" s="36" t="e">
        <f ca="1">SUMIFS(СВЦЭМ!$L$40:$L$783,СВЦЭМ!$A$40:$A$783,$A422,СВЦЭМ!$B$39:$B$789,T$401)+'СЕТ СН'!$F$13</f>
        <v>#VALUE!</v>
      </c>
      <c r="U422" s="36" t="e">
        <f ca="1">SUMIFS(СВЦЭМ!$L$40:$L$783,СВЦЭМ!$A$40:$A$783,$A422,СВЦЭМ!$B$39:$B$789,U$401)+'СЕТ СН'!$F$13</f>
        <v>#VALUE!</v>
      </c>
      <c r="V422" s="36" t="e">
        <f ca="1">SUMIFS(СВЦЭМ!$L$40:$L$783,СВЦЭМ!$A$40:$A$783,$A422,СВЦЭМ!$B$39:$B$789,V$401)+'СЕТ СН'!$F$13</f>
        <v>#VALUE!</v>
      </c>
      <c r="W422" s="36" t="e">
        <f ca="1">SUMIFS(СВЦЭМ!$L$40:$L$783,СВЦЭМ!$A$40:$A$783,$A422,СВЦЭМ!$B$39:$B$789,W$401)+'СЕТ СН'!$F$13</f>
        <v>#VALUE!</v>
      </c>
      <c r="X422" s="36" t="e">
        <f ca="1">SUMIFS(СВЦЭМ!$L$40:$L$783,СВЦЭМ!$A$40:$A$783,$A422,СВЦЭМ!$B$39:$B$789,X$401)+'СЕТ СН'!$F$13</f>
        <v>#VALUE!</v>
      </c>
      <c r="Y422" s="36" t="e">
        <f ca="1">SUMIFS(СВЦЭМ!$L$40:$L$783,СВЦЭМ!$A$40:$A$783,$A422,СВЦЭМ!$B$39:$B$789,Y$401)+'СЕТ СН'!$F$13</f>
        <v>#VALUE!</v>
      </c>
    </row>
    <row r="423" spans="1:25" ht="15.75" hidden="1" x14ac:dyDescent="0.2">
      <c r="A423" s="35">
        <f t="shared" si="11"/>
        <v>45648</v>
      </c>
      <c r="B423" s="36" t="e">
        <f ca="1">SUMIFS(СВЦЭМ!$L$40:$L$783,СВЦЭМ!$A$40:$A$783,$A423,СВЦЭМ!$B$39:$B$789,B$401)+'СЕТ СН'!$F$13</f>
        <v>#VALUE!</v>
      </c>
      <c r="C423" s="36" t="e">
        <f ca="1">SUMIFS(СВЦЭМ!$L$40:$L$783,СВЦЭМ!$A$40:$A$783,$A423,СВЦЭМ!$B$39:$B$789,C$401)+'СЕТ СН'!$F$13</f>
        <v>#VALUE!</v>
      </c>
      <c r="D423" s="36" t="e">
        <f ca="1">SUMIFS(СВЦЭМ!$L$40:$L$783,СВЦЭМ!$A$40:$A$783,$A423,СВЦЭМ!$B$39:$B$789,D$401)+'СЕТ СН'!$F$13</f>
        <v>#VALUE!</v>
      </c>
      <c r="E423" s="36" t="e">
        <f ca="1">SUMIFS(СВЦЭМ!$L$40:$L$783,СВЦЭМ!$A$40:$A$783,$A423,СВЦЭМ!$B$39:$B$789,E$401)+'СЕТ СН'!$F$13</f>
        <v>#VALUE!</v>
      </c>
      <c r="F423" s="36" t="e">
        <f ca="1">SUMIFS(СВЦЭМ!$L$40:$L$783,СВЦЭМ!$A$40:$A$783,$A423,СВЦЭМ!$B$39:$B$789,F$401)+'СЕТ СН'!$F$13</f>
        <v>#VALUE!</v>
      </c>
      <c r="G423" s="36" t="e">
        <f ca="1">SUMIFS(СВЦЭМ!$L$40:$L$783,СВЦЭМ!$A$40:$A$783,$A423,СВЦЭМ!$B$39:$B$789,G$401)+'СЕТ СН'!$F$13</f>
        <v>#VALUE!</v>
      </c>
      <c r="H423" s="36" t="e">
        <f ca="1">SUMIFS(СВЦЭМ!$L$40:$L$783,СВЦЭМ!$A$40:$A$783,$A423,СВЦЭМ!$B$39:$B$789,H$401)+'СЕТ СН'!$F$13</f>
        <v>#VALUE!</v>
      </c>
      <c r="I423" s="36" t="e">
        <f ca="1">SUMIFS(СВЦЭМ!$L$40:$L$783,СВЦЭМ!$A$40:$A$783,$A423,СВЦЭМ!$B$39:$B$789,I$401)+'СЕТ СН'!$F$13</f>
        <v>#VALUE!</v>
      </c>
      <c r="J423" s="36" t="e">
        <f ca="1">SUMIFS(СВЦЭМ!$L$40:$L$783,СВЦЭМ!$A$40:$A$783,$A423,СВЦЭМ!$B$39:$B$789,J$401)+'СЕТ СН'!$F$13</f>
        <v>#VALUE!</v>
      </c>
      <c r="K423" s="36" t="e">
        <f ca="1">SUMIFS(СВЦЭМ!$L$40:$L$783,СВЦЭМ!$A$40:$A$783,$A423,СВЦЭМ!$B$39:$B$789,K$401)+'СЕТ СН'!$F$13</f>
        <v>#VALUE!</v>
      </c>
      <c r="L423" s="36" t="e">
        <f ca="1">SUMIFS(СВЦЭМ!$L$40:$L$783,СВЦЭМ!$A$40:$A$783,$A423,СВЦЭМ!$B$39:$B$789,L$401)+'СЕТ СН'!$F$13</f>
        <v>#VALUE!</v>
      </c>
      <c r="M423" s="36" t="e">
        <f ca="1">SUMIFS(СВЦЭМ!$L$40:$L$783,СВЦЭМ!$A$40:$A$783,$A423,СВЦЭМ!$B$39:$B$789,M$401)+'СЕТ СН'!$F$13</f>
        <v>#VALUE!</v>
      </c>
      <c r="N423" s="36" t="e">
        <f ca="1">SUMIFS(СВЦЭМ!$L$40:$L$783,СВЦЭМ!$A$40:$A$783,$A423,СВЦЭМ!$B$39:$B$789,N$401)+'СЕТ СН'!$F$13</f>
        <v>#VALUE!</v>
      </c>
      <c r="O423" s="36" t="e">
        <f ca="1">SUMIFS(СВЦЭМ!$L$40:$L$783,СВЦЭМ!$A$40:$A$783,$A423,СВЦЭМ!$B$39:$B$789,O$401)+'СЕТ СН'!$F$13</f>
        <v>#VALUE!</v>
      </c>
      <c r="P423" s="36" t="e">
        <f ca="1">SUMIFS(СВЦЭМ!$L$40:$L$783,СВЦЭМ!$A$40:$A$783,$A423,СВЦЭМ!$B$39:$B$789,P$401)+'СЕТ СН'!$F$13</f>
        <v>#VALUE!</v>
      </c>
      <c r="Q423" s="36" t="e">
        <f ca="1">SUMIFS(СВЦЭМ!$L$40:$L$783,СВЦЭМ!$A$40:$A$783,$A423,СВЦЭМ!$B$39:$B$789,Q$401)+'СЕТ СН'!$F$13</f>
        <v>#VALUE!</v>
      </c>
      <c r="R423" s="36" t="e">
        <f ca="1">SUMIFS(СВЦЭМ!$L$40:$L$783,СВЦЭМ!$A$40:$A$783,$A423,СВЦЭМ!$B$39:$B$789,R$401)+'СЕТ СН'!$F$13</f>
        <v>#VALUE!</v>
      </c>
      <c r="S423" s="36" t="e">
        <f ca="1">SUMIFS(СВЦЭМ!$L$40:$L$783,СВЦЭМ!$A$40:$A$783,$A423,СВЦЭМ!$B$39:$B$789,S$401)+'СЕТ СН'!$F$13</f>
        <v>#VALUE!</v>
      </c>
      <c r="T423" s="36" t="e">
        <f ca="1">SUMIFS(СВЦЭМ!$L$40:$L$783,СВЦЭМ!$A$40:$A$783,$A423,СВЦЭМ!$B$39:$B$789,T$401)+'СЕТ СН'!$F$13</f>
        <v>#VALUE!</v>
      </c>
      <c r="U423" s="36" t="e">
        <f ca="1">SUMIFS(СВЦЭМ!$L$40:$L$783,СВЦЭМ!$A$40:$A$783,$A423,СВЦЭМ!$B$39:$B$789,U$401)+'СЕТ СН'!$F$13</f>
        <v>#VALUE!</v>
      </c>
      <c r="V423" s="36" t="e">
        <f ca="1">SUMIFS(СВЦЭМ!$L$40:$L$783,СВЦЭМ!$A$40:$A$783,$A423,СВЦЭМ!$B$39:$B$789,V$401)+'СЕТ СН'!$F$13</f>
        <v>#VALUE!</v>
      </c>
      <c r="W423" s="36" t="e">
        <f ca="1">SUMIFS(СВЦЭМ!$L$40:$L$783,СВЦЭМ!$A$40:$A$783,$A423,СВЦЭМ!$B$39:$B$789,W$401)+'СЕТ СН'!$F$13</f>
        <v>#VALUE!</v>
      </c>
      <c r="X423" s="36" t="e">
        <f ca="1">SUMIFS(СВЦЭМ!$L$40:$L$783,СВЦЭМ!$A$40:$A$783,$A423,СВЦЭМ!$B$39:$B$789,X$401)+'СЕТ СН'!$F$13</f>
        <v>#VALUE!</v>
      </c>
      <c r="Y423" s="36" t="e">
        <f ca="1">SUMIFS(СВЦЭМ!$L$40:$L$783,СВЦЭМ!$A$40:$A$783,$A423,СВЦЭМ!$B$39:$B$789,Y$401)+'СЕТ СН'!$F$13</f>
        <v>#VALUE!</v>
      </c>
    </row>
    <row r="424" spans="1:25" ht="15.75" hidden="1" x14ac:dyDescent="0.2">
      <c r="A424" s="35">
        <f t="shared" si="11"/>
        <v>45649</v>
      </c>
      <c r="B424" s="36" t="e">
        <f ca="1">SUMIFS(СВЦЭМ!$L$40:$L$783,СВЦЭМ!$A$40:$A$783,$A424,СВЦЭМ!$B$39:$B$789,B$401)+'СЕТ СН'!$F$13</f>
        <v>#VALUE!</v>
      </c>
      <c r="C424" s="36" t="e">
        <f ca="1">SUMIFS(СВЦЭМ!$L$40:$L$783,СВЦЭМ!$A$40:$A$783,$A424,СВЦЭМ!$B$39:$B$789,C$401)+'СЕТ СН'!$F$13</f>
        <v>#VALUE!</v>
      </c>
      <c r="D424" s="36" t="e">
        <f ca="1">SUMIFS(СВЦЭМ!$L$40:$L$783,СВЦЭМ!$A$40:$A$783,$A424,СВЦЭМ!$B$39:$B$789,D$401)+'СЕТ СН'!$F$13</f>
        <v>#VALUE!</v>
      </c>
      <c r="E424" s="36" t="e">
        <f ca="1">SUMIFS(СВЦЭМ!$L$40:$L$783,СВЦЭМ!$A$40:$A$783,$A424,СВЦЭМ!$B$39:$B$789,E$401)+'СЕТ СН'!$F$13</f>
        <v>#VALUE!</v>
      </c>
      <c r="F424" s="36" t="e">
        <f ca="1">SUMIFS(СВЦЭМ!$L$40:$L$783,СВЦЭМ!$A$40:$A$783,$A424,СВЦЭМ!$B$39:$B$789,F$401)+'СЕТ СН'!$F$13</f>
        <v>#VALUE!</v>
      </c>
      <c r="G424" s="36" t="e">
        <f ca="1">SUMIFS(СВЦЭМ!$L$40:$L$783,СВЦЭМ!$A$40:$A$783,$A424,СВЦЭМ!$B$39:$B$789,G$401)+'СЕТ СН'!$F$13</f>
        <v>#VALUE!</v>
      </c>
      <c r="H424" s="36" t="e">
        <f ca="1">SUMIFS(СВЦЭМ!$L$40:$L$783,СВЦЭМ!$A$40:$A$783,$A424,СВЦЭМ!$B$39:$B$789,H$401)+'СЕТ СН'!$F$13</f>
        <v>#VALUE!</v>
      </c>
      <c r="I424" s="36" t="e">
        <f ca="1">SUMIFS(СВЦЭМ!$L$40:$L$783,СВЦЭМ!$A$40:$A$783,$A424,СВЦЭМ!$B$39:$B$789,I$401)+'СЕТ СН'!$F$13</f>
        <v>#VALUE!</v>
      </c>
      <c r="J424" s="36" t="e">
        <f ca="1">SUMIFS(СВЦЭМ!$L$40:$L$783,СВЦЭМ!$A$40:$A$783,$A424,СВЦЭМ!$B$39:$B$789,J$401)+'СЕТ СН'!$F$13</f>
        <v>#VALUE!</v>
      </c>
      <c r="K424" s="36" t="e">
        <f ca="1">SUMIFS(СВЦЭМ!$L$40:$L$783,СВЦЭМ!$A$40:$A$783,$A424,СВЦЭМ!$B$39:$B$789,K$401)+'СЕТ СН'!$F$13</f>
        <v>#VALUE!</v>
      </c>
      <c r="L424" s="36" t="e">
        <f ca="1">SUMIFS(СВЦЭМ!$L$40:$L$783,СВЦЭМ!$A$40:$A$783,$A424,СВЦЭМ!$B$39:$B$789,L$401)+'СЕТ СН'!$F$13</f>
        <v>#VALUE!</v>
      </c>
      <c r="M424" s="36" t="e">
        <f ca="1">SUMIFS(СВЦЭМ!$L$40:$L$783,СВЦЭМ!$A$40:$A$783,$A424,СВЦЭМ!$B$39:$B$789,M$401)+'СЕТ СН'!$F$13</f>
        <v>#VALUE!</v>
      </c>
      <c r="N424" s="36" t="e">
        <f ca="1">SUMIFS(СВЦЭМ!$L$40:$L$783,СВЦЭМ!$A$40:$A$783,$A424,СВЦЭМ!$B$39:$B$789,N$401)+'СЕТ СН'!$F$13</f>
        <v>#VALUE!</v>
      </c>
      <c r="O424" s="36" t="e">
        <f ca="1">SUMIFS(СВЦЭМ!$L$40:$L$783,СВЦЭМ!$A$40:$A$783,$A424,СВЦЭМ!$B$39:$B$789,O$401)+'СЕТ СН'!$F$13</f>
        <v>#VALUE!</v>
      </c>
      <c r="P424" s="36" t="e">
        <f ca="1">SUMIFS(СВЦЭМ!$L$40:$L$783,СВЦЭМ!$A$40:$A$783,$A424,СВЦЭМ!$B$39:$B$789,P$401)+'СЕТ СН'!$F$13</f>
        <v>#VALUE!</v>
      </c>
      <c r="Q424" s="36" t="e">
        <f ca="1">SUMIFS(СВЦЭМ!$L$40:$L$783,СВЦЭМ!$A$40:$A$783,$A424,СВЦЭМ!$B$39:$B$789,Q$401)+'СЕТ СН'!$F$13</f>
        <v>#VALUE!</v>
      </c>
      <c r="R424" s="36" t="e">
        <f ca="1">SUMIFS(СВЦЭМ!$L$40:$L$783,СВЦЭМ!$A$40:$A$783,$A424,СВЦЭМ!$B$39:$B$789,R$401)+'СЕТ СН'!$F$13</f>
        <v>#VALUE!</v>
      </c>
      <c r="S424" s="36" t="e">
        <f ca="1">SUMIFS(СВЦЭМ!$L$40:$L$783,СВЦЭМ!$A$40:$A$783,$A424,СВЦЭМ!$B$39:$B$789,S$401)+'СЕТ СН'!$F$13</f>
        <v>#VALUE!</v>
      </c>
      <c r="T424" s="36" t="e">
        <f ca="1">SUMIFS(СВЦЭМ!$L$40:$L$783,СВЦЭМ!$A$40:$A$783,$A424,СВЦЭМ!$B$39:$B$789,T$401)+'СЕТ СН'!$F$13</f>
        <v>#VALUE!</v>
      </c>
      <c r="U424" s="36" t="e">
        <f ca="1">SUMIFS(СВЦЭМ!$L$40:$L$783,СВЦЭМ!$A$40:$A$783,$A424,СВЦЭМ!$B$39:$B$789,U$401)+'СЕТ СН'!$F$13</f>
        <v>#VALUE!</v>
      </c>
      <c r="V424" s="36" t="e">
        <f ca="1">SUMIFS(СВЦЭМ!$L$40:$L$783,СВЦЭМ!$A$40:$A$783,$A424,СВЦЭМ!$B$39:$B$789,V$401)+'СЕТ СН'!$F$13</f>
        <v>#VALUE!</v>
      </c>
      <c r="W424" s="36" t="e">
        <f ca="1">SUMIFS(СВЦЭМ!$L$40:$L$783,СВЦЭМ!$A$40:$A$783,$A424,СВЦЭМ!$B$39:$B$789,W$401)+'СЕТ СН'!$F$13</f>
        <v>#VALUE!</v>
      </c>
      <c r="X424" s="36" t="e">
        <f ca="1">SUMIFS(СВЦЭМ!$L$40:$L$783,СВЦЭМ!$A$40:$A$783,$A424,СВЦЭМ!$B$39:$B$789,X$401)+'СЕТ СН'!$F$13</f>
        <v>#VALUE!</v>
      </c>
      <c r="Y424" s="36" t="e">
        <f ca="1">SUMIFS(СВЦЭМ!$L$40:$L$783,СВЦЭМ!$A$40:$A$783,$A424,СВЦЭМ!$B$39:$B$789,Y$401)+'СЕТ СН'!$F$13</f>
        <v>#VALUE!</v>
      </c>
    </row>
    <row r="425" spans="1:25" ht="15.75" hidden="1" x14ac:dyDescent="0.2">
      <c r="A425" s="35">
        <f t="shared" si="11"/>
        <v>45650</v>
      </c>
      <c r="B425" s="36" t="e">
        <f ca="1">SUMIFS(СВЦЭМ!$L$40:$L$783,СВЦЭМ!$A$40:$A$783,$A425,СВЦЭМ!$B$39:$B$789,B$401)+'СЕТ СН'!$F$13</f>
        <v>#VALUE!</v>
      </c>
      <c r="C425" s="36" t="e">
        <f ca="1">SUMIFS(СВЦЭМ!$L$40:$L$783,СВЦЭМ!$A$40:$A$783,$A425,СВЦЭМ!$B$39:$B$789,C$401)+'СЕТ СН'!$F$13</f>
        <v>#VALUE!</v>
      </c>
      <c r="D425" s="36" t="e">
        <f ca="1">SUMIFS(СВЦЭМ!$L$40:$L$783,СВЦЭМ!$A$40:$A$783,$A425,СВЦЭМ!$B$39:$B$789,D$401)+'СЕТ СН'!$F$13</f>
        <v>#VALUE!</v>
      </c>
      <c r="E425" s="36" t="e">
        <f ca="1">SUMIFS(СВЦЭМ!$L$40:$L$783,СВЦЭМ!$A$40:$A$783,$A425,СВЦЭМ!$B$39:$B$789,E$401)+'СЕТ СН'!$F$13</f>
        <v>#VALUE!</v>
      </c>
      <c r="F425" s="36" t="e">
        <f ca="1">SUMIFS(СВЦЭМ!$L$40:$L$783,СВЦЭМ!$A$40:$A$783,$A425,СВЦЭМ!$B$39:$B$789,F$401)+'СЕТ СН'!$F$13</f>
        <v>#VALUE!</v>
      </c>
      <c r="G425" s="36" t="e">
        <f ca="1">SUMIFS(СВЦЭМ!$L$40:$L$783,СВЦЭМ!$A$40:$A$783,$A425,СВЦЭМ!$B$39:$B$789,G$401)+'СЕТ СН'!$F$13</f>
        <v>#VALUE!</v>
      </c>
      <c r="H425" s="36" t="e">
        <f ca="1">SUMIFS(СВЦЭМ!$L$40:$L$783,СВЦЭМ!$A$40:$A$783,$A425,СВЦЭМ!$B$39:$B$789,H$401)+'СЕТ СН'!$F$13</f>
        <v>#VALUE!</v>
      </c>
      <c r="I425" s="36" t="e">
        <f ca="1">SUMIFS(СВЦЭМ!$L$40:$L$783,СВЦЭМ!$A$40:$A$783,$A425,СВЦЭМ!$B$39:$B$789,I$401)+'СЕТ СН'!$F$13</f>
        <v>#VALUE!</v>
      </c>
      <c r="J425" s="36" t="e">
        <f ca="1">SUMIFS(СВЦЭМ!$L$40:$L$783,СВЦЭМ!$A$40:$A$783,$A425,СВЦЭМ!$B$39:$B$789,J$401)+'СЕТ СН'!$F$13</f>
        <v>#VALUE!</v>
      </c>
      <c r="K425" s="36" t="e">
        <f ca="1">SUMIFS(СВЦЭМ!$L$40:$L$783,СВЦЭМ!$A$40:$A$783,$A425,СВЦЭМ!$B$39:$B$789,K$401)+'СЕТ СН'!$F$13</f>
        <v>#VALUE!</v>
      </c>
      <c r="L425" s="36" t="e">
        <f ca="1">SUMIFS(СВЦЭМ!$L$40:$L$783,СВЦЭМ!$A$40:$A$783,$A425,СВЦЭМ!$B$39:$B$789,L$401)+'СЕТ СН'!$F$13</f>
        <v>#VALUE!</v>
      </c>
      <c r="M425" s="36" t="e">
        <f ca="1">SUMIFS(СВЦЭМ!$L$40:$L$783,СВЦЭМ!$A$40:$A$783,$A425,СВЦЭМ!$B$39:$B$789,M$401)+'СЕТ СН'!$F$13</f>
        <v>#VALUE!</v>
      </c>
      <c r="N425" s="36" t="e">
        <f ca="1">SUMIFS(СВЦЭМ!$L$40:$L$783,СВЦЭМ!$A$40:$A$783,$A425,СВЦЭМ!$B$39:$B$789,N$401)+'СЕТ СН'!$F$13</f>
        <v>#VALUE!</v>
      </c>
      <c r="O425" s="36" t="e">
        <f ca="1">SUMIFS(СВЦЭМ!$L$40:$L$783,СВЦЭМ!$A$40:$A$783,$A425,СВЦЭМ!$B$39:$B$789,O$401)+'СЕТ СН'!$F$13</f>
        <v>#VALUE!</v>
      </c>
      <c r="P425" s="36" t="e">
        <f ca="1">SUMIFS(СВЦЭМ!$L$40:$L$783,СВЦЭМ!$A$40:$A$783,$A425,СВЦЭМ!$B$39:$B$789,P$401)+'СЕТ СН'!$F$13</f>
        <v>#VALUE!</v>
      </c>
      <c r="Q425" s="36" t="e">
        <f ca="1">SUMIFS(СВЦЭМ!$L$40:$L$783,СВЦЭМ!$A$40:$A$783,$A425,СВЦЭМ!$B$39:$B$789,Q$401)+'СЕТ СН'!$F$13</f>
        <v>#VALUE!</v>
      </c>
      <c r="R425" s="36" t="e">
        <f ca="1">SUMIFS(СВЦЭМ!$L$40:$L$783,СВЦЭМ!$A$40:$A$783,$A425,СВЦЭМ!$B$39:$B$789,R$401)+'СЕТ СН'!$F$13</f>
        <v>#VALUE!</v>
      </c>
      <c r="S425" s="36" t="e">
        <f ca="1">SUMIFS(СВЦЭМ!$L$40:$L$783,СВЦЭМ!$A$40:$A$783,$A425,СВЦЭМ!$B$39:$B$789,S$401)+'СЕТ СН'!$F$13</f>
        <v>#VALUE!</v>
      </c>
      <c r="T425" s="36" t="e">
        <f ca="1">SUMIFS(СВЦЭМ!$L$40:$L$783,СВЦЭМ!$A$40:$A$783,$A425,СВЦЭМ!$B$39:$B$789,T$401)+'СЕТ СН'!$F$13</f>
        <v>#VALUE!</v>
      </c>
      <c r="U425" s="36" t="e">
        <f ca="1">SUMIFS(СВЦЭМ!$L$40:$L$783,СВЦЭМ!$A$40:$A$783,$A425,СВЦЭМ!$B$39:$B$789,U$401)+'СЕТ СН'!$F$13</f>
        <v>#VALUE!</v>
      </c>
      <c r="V425" s="36" t="e">
        <f ca="1">SUMIFS(СВЦЭМ!$L$40:$L$783,СВЦЭМ!$A$40:$A$783,$A425,СВЦЭМ!$B$39:$B$789,V$401)+'СЕТ СН'!$F$13</f>
        <v>#VALUE!</v>
      </c>
      <c r="W425" s="36" t="e">
        <f ca="1">SUMIFS(СВЦЭМ!$L$40:$L$783,СВЦЭМ!$A$40:$A$783,$A425,СВЦЭМ!$B$39:$B$789,W$401)+'СЕТ СН'!$F$13</f>
        <v>#VALUE!</v>
      </c>
      <c r="X425" s="36" t="e">
        <f ca="1">SUMIFS(СВЦЭМ!$L$40:$L$783,СВЦЭМ!$A$40:$A$783,$A425,СВЦЭМ!$B$39:$B$789,X$401)+'СЕТ СН'!$F$13</f>
        <v>#VALUE!</v>
      </c>
      <c r="Y425" s="36" t="e">
        <f ca="1">SUMIFS(СВЦЭМ!$L$40:$L$783,СВЦЭМ!$A$40:$A$783,$A425,СВЦЭМ!$B$39:$B$789,Y$401)+'СЕТ СН'!$F$13</f>
        <v>#VALUE!</v>
      </c>
    </row>
    <row r="426" spans="1:25" ht="15.75" hidden="1" x14ac:dyDescent="0.2">
      <c r="A426" s="35">
        <f t="shared" si="11"/>
        <v>45651</v>
      </c>
      <c r="B426" s="36" t="e">
        <f ca="1">SUMIFS(СВЦЭМ!$L$40:$L$783,СВЦЭМ!$A$40:$A$783,$A426,СВЦЭМ!$B$39:$B$789,B$401)+'СЕТ СН'!$F$13</f>
        <v>#VALUE!</v>
      </c>
      <c r="C426" s="36" t="e">
        <f ca="1">SUMIFS(СВЦЭМ!$L$40:$L$783,СВЦЭМ!$A$40:$A$783,$A426,СВЦЭМ!$B$39:$B$789,C$401)+'СЕТ СН'!$F$13</f>
        <v>#VALUE!</v>
      </c>
      <c r="D426" s="36" t="e">
        <f ca="1">SUMIFS(СВЦЭМ!$L$40:$L$783,СВЦЭМ!$A$40:$A$783,$A426,СВЦЭМ!$B$39:$B$789,D$401)+'СЕТ СН'!$F$13</f>
        <v>#VALUE!</v>
      </c>
      <c r="E426" s="36" t="e">
        <f ca="1">SUMIFS(СВЦЭМ!$L$40:$L$783,СВЦЭМ!$A$40:$A$783,$A426,СВЦЭМ!$B$39:$B$789,E$401)+'СЕТ СН'!$F$13</f>
        <v>#VALUE!</v>
      </c>
      <c r="F426" s="36" t="e">
        <f ca="1">SUMIFS(СВЦЭМ!$L$40:$L$783,СВЦЭМ!$A$40:$A$783,$A426,СВЦЭМ!$B$39:$B$789,F$401)+'СЕТ СН'!$F$13</f>
        <v>#VALUE!</v>
      </c>
      <c r="G426" s="36" t="e">
        <f ca="1">SUMIFS(СВЦЭМ!$L$40:$L$783,СВЦЭМ!$A$40:$A$783,$A426,СВЦЭМ!$B$39:$B$789,G$401)+'СЕТ СН'!$F$13</f>
        <v>#VALUE!</v>
      </c>
      <c r="H426" s="36" t="e">
        <f ca="1">SUMIFS(СВЦЭМ!$L$40:$L$783,СВЦЭМ!$A$40:$A$783,$A426,СВЦЭМ!$B$39:$B$789,H$401)+'СЕТ СН'!$F$13</f>
        <v>#VALUE!</v>
      </c>
      <c r="I426" s="36" t="e">
        <f ca="1">SUMIFS(СВЦЭМ!$L$40:$L$783,СВЦЭМ!$A$40:$A$783,$A426,СВЦЭМ!$B$39:$B$789,I$401)+'СЕТ СН'!$F$13</f>
        <v>#VALUE!</v>
      </c>
      <c r="J426" s="36" t="e">
        <f ca="1">SUMIFS(СВЦЭМ!$L$40:$L$783,СВЦЭМ!$A$40:$A$783,$A426,СВЦЭМ!$B$39:$B$789,J$401)+'СЕТ СН'!$F$13</f>
        <v>#VALUE!</v>
      </c>
      <c r="K426" s="36" t="e">
        <f ca="1">SUMIFS(СВЦЭМ!$L$40:$L$783,СВЦЭМ!$A$40:$A$783,$A426,СВЦЭМ!$B$39:$B$789,K$401)+'СЕТ СН'!$F$13</f>
        <v>#VALUE!</v>
      </c>
      <c r="L426" s="36" t="e">
        <f ca="1">SUMIFS(СВЦЭМ!$L$40:$L$783,СВЦЭМ!$A$40:$A$783,$A426,СВЦЭМ!$B$39:$B$789,L$401)+'СЕТ СН'!$F$13</f>
        <v>#VALUE!</v>
      </c>
      <c r="M426" s="36" t="e">
        <f ca="1">SUMIFS(СВЦЭМ!$L$40:$L$783,СВЦЭМ!$A$40:$A$783,$A426,СВЦЭМ!$B$39:$B$789,M$401)+'СЕТ СН'!$F$13</f>
        <v>#VALUE!</v>
      </c>
      <c r="N426" s="36" t="e">
        <f ca="1">SUMIFS(СВЦЭМ!$L$40:$L$783,СВЦЭМ!$A$40:$A$783,$A426,СВЦЭМ!$B$39:$B$789,N$401)+'СЕТ СН'!$F$13</f>
        <v>#VALUE!</v>
      </c>
      <c r="O426" s="36" t="e">
        <f ca="1">SUMIFS(СВЦЭМ!$L$40:$L$783,СВЦЭМ!$A$40:$A$783,$A426,СВЦЭМ!$B$39:$B$789,O$401)+'СЕТ СН'!$F$13</f>
        <v>#VALUE!</v>
      </c>
      <c r="P426" s="36" t="e">
        <f ca="1">SUMIFS(СВЦЭМ!$L$40:$L$783,СВЦЭМ!$A$40:$A$783,$A426,СВЦЭМ!$B$39:$B$789,P$401)+'СЕТ СН'!$F$13</f>
        <v>#VALUE!</v>
      </c>
      <c r="Q426" s="36" t="e">
        <f ca="1">SUMIFS(СВЦЭМ!$L$40:$L$783,СВЦЭМ!$A$40:$A$783,$A426,СВЦЭМ!$B$39:$B$789,Q$401)+'СЕТ СН'!$F$13</f>
        <v>#VALUE!</v>
      </c>
      <c r="R426" s="36" t="e">
        <f ca="1">SUMIFS(СВЦЭМ!$L$40:$L$783,СВЦЭМ!$A$40:$A$783,$A426,СВЦЭМ!$B$39:$B$789,R$401)+'СЕТ СН'!$F$13</f>
        <v>#VALUE!</v>
      </c>
      <c r="S426" s="36" t="e">
        <f ca="1">SUMIFS(СВЦЭМ!$L$40:$L$783,СВЦЭМ!$A$40:$A$783,$A426,СВЦЭМ!$B$39:$B$789,S$401)+'СЕТ СН'!$F$13</f>
        <v>#VALUE!</v>
      </c>
      <c r="T426" s="36" t="e">
        <f ca="1">SUMIFS(СВЦЭМ!$L$40:$L$783,СВЦЭМ!$A$40:$A$783,$A426,СВЦЭМ!$B$39:$B$789,T$401)+'СЕТ СН'!$F$13</f>
        <v>#VALUE!</v>
      </c>
      <c r="U426" s="36" t="e">
        <f ca="1">SUMIFS(СВЦЭМ!$L$40:$L$783,СВЦЭМ!$A$40:$A$783,$A426,СВЦЭМ!$B$39:$B$789,U$401)+'СЕТ СН'!$F$13</f>
        <v>#VALUE!</v>
      </c>
      <c r="V426" s="36" t="e">
        <f ca="1">SUMIFS(СВЦЭМ!$L$40:$L$783,СВЦЭМ!$A$40:$A$783,$A426,СВЦЭМ!$B$39:$B$789,V$401)+'СЕТ СН'!$F$13</f>
        <v>#VALUE!</v>
      </c>
      <c r="W426" s="36" t="e">
        <f ca="1">SUMIFS(СВЦЭМ!$L$40:$L$783,СВЦЭМ!$A$40:$A$783,$A426,СВЦЭМ!$B$39:$B$789,W$401)+'СЕТ СН'!$F$13</f>
        <v>#VALUE!</v>
      </c>
      <c r="X426" s="36" t="e">
        <f ca="1">SUMIFS(СВЦЭМ!$L$40:$L$783,СВЦЭМ!$A$40:$A$783,$A426,СВЦЭМ!$B$39:$B$789,X$401)+'СЕТ СН'!$F$13</f>
        <v>#VALUE!</v>
      </c>
      <c r="Y426" s="36" t="e">
        <f ca="1">SUMIFS(СВЦЭМ!$L$40:$L$783,СВЦЭМ!$A$40:$A$783,$A426,СВЦЭМ!$B$39:$B$789,Y$401)+'СЕТ СН'!$F$13</f>
        <v>#VALUE!</v>
      </c>
    </row>
    <row r="427" spans="1:25" ht="15.75" hidden="1" x14ac:dyDescent="0.2">
      <c r="A427" s="35">
        <f t="shared" si="11"/>
        <v>45652</v>
      </c>
      <c r="B427" s="36" t="e">
        <f ca="1">SUMIFS(СВЦЭМ!$L$40:$L$783,СВЦЭМ!$A$40:$A$783,$A427,СВЦЭМ!$B$39:$B$789,B$401)+'СЕТ СН'!$F$13</f>
        <v>#VALUE!</v>
      </c>
      <c r="C427" s="36" t="e">
        <f ca="1">SUMIFS(СВЦЭМ!$L$40:$L$783,СВЦЭМ!$A$40:$A$783,$A427,СВЦЭМ!$B$39:$B$789,C$401)+'СЕТ СН'!$F$13</f>
        <v>#VALUE!</v>
      </c>
      <c r="D427" s="36" t="e">
        <f ca="1">SUMIFS(СВЦЭМ!$L$40:$L$783,СВЦЭМ!$A$40:$A$783,$A427,СВЦЭМ!$B$39:$B$789,D$401)+'СЕТ СН'!$F$13</f>
        <v>#VALUE!</v>
      </c>
      <c r="E427" s="36" t="e">
        <f ca="1">SUMIFS(СВЦЭМ!$L$40:$L$783,СВЦЭМ!$A$40:$A$783,$A427,СВЦЭМ!$B$39:$B$789,E$401)+'СЕТ СН'!$F$13</f>
        <v>#VALUE!</v>
      </c>
      <c r="F427" s="36" t="e">
        <f ca="1">SUMIFS(СВЦЭМ!$L$40:$L$783,СВЦЭМ!$A$40:$A$783,$A427,СВЦЭМ!$B$39:$B$789,F$401)+'СЕТ СН'!$F$13</f>
        <v>#VALUE!</v>
      </c>
      <c r="G427" s="36" t="e">
        <f ca="1">SUMIFS(СВЦЭМ!$L$40:$L$783,СВЦЭМ!$A$40:$A$783,$A427,СВЦЭМ!$B$39:$B$789,G$401)+'СЕТ СН'!$F$13</f>
        <v>#VALUE!</v>
      </c>
      <c r="H427" s="36" t="e">
        <f ca="1">SUMIFS(СВЦЭМ!$L$40:$L$783,СВЦЭМ!$A$40:$A$783,$A427,СВЦЭМ!$B$39:$B$789,H$401)+'СЕТ СН'!$F$13</f>
        <v>#VALUE!</v>
      </c>
      <c r="I427" s="36" t="e">
        <f ca="1">SUMIFS(СВЦЭМ!$L$40:$L$783,СВЦЭМ!$A$40:$A$783,$A427,СВЦЭМ!$B$39:$B$789,I$401)+'СЕТ СН'!$F$13</f>
        <v>#VALUE!</v>
      </c>
      <c r="J427" s="36" t="e">
        <f ca="1">SUMIFS(СВЦЭМ!$L$40:$L$783,СВЦЭМ!$A$40:$A$783,$A427,СВЦЭМ!$B$39:$B$789,J$401)+'СЕТ СН'!$F$13</f>
        <v>#VALUE!</v>
      </c>
      <c r="K427" s="36" t="e">
        <f ca="1">SUMIFS(СВЦЭМ!$L$40:$L$783,СВЦЭМ!$A$40:$A$783,$A427,СВЦЭМ!$B$39:$B$789,K$401)+'СЕТ СН'!$F$13</f>
        <v>#VALUE!</v>
      </c>
      <c r="L427" s="36" t="e">
        <f ca="1">SUMIFS(СВЦЭМ!$L$40:$L$783,СВЦЭМ!$A$40:$A$783,$A427,СВЦЭМ!$B$39:$B$789,L$401)+'СЕТ СН'!$F$13</f>
        <v>#VALUE!</v>
      </c>
      <c r="M427" s="36" t="e">
        <f ca="1">SUMIFS(СВЦЭМ!$L$40:$L$783,СВЦЭМ!$A$40:$A$783,$A427,СВЦЭМ!$B$39:$B$789,M$401)+'СЕТ СН'!$F$13</f>
        <v>#VALUE!</v>
      </c>
      <c r="N427" s="36" t="e">
        <f ca="1">SUMIFS(СВЦЭМ!$L$40:$L$783,СВЦЭМ!$A$40:$A$783,$A427,СВЦЭМ!$B$39:$B$789,N$401)+'СЕТ СН'!$F$13</f>
        <v>#VALUE!</v>
      </c>
      <c r="O427" s="36" t="e">
        <f ca="1">SUMIFS(СВЦЭМ!$L$40:$L$783,СВЦЭМ!$A$40:$A$783,$A427,СВЦЭМ!$B$39:$B$789,O$401)+'СЕТ СН'!$F$13</f>
        <v>#VALUE!</v>
      </c>
      <c r="P427" s="36" t="e">
        <f ca="1">SUMIFS(СВЦЭМ!$L$40:$L$783,СВЦЭМ!$A$40:$A$783,$A427,СВЦЭМ!$B$39:$B$789,P$401)+'СЕТ СН'!$F$13</f>
        <v>#VALUE!</v>
      </c>
      <c r="Q427" s="36" t="e">
        <f ca="1">SUMIFS(СВЦЭМ!$L$40:$L$783,СВЦЭМ!$A$40:$A$783,$A427,СВЦЭМ!$B$39:$B$789,Q$401)+'СЕТ СН'!$F$13</f>
        <v>#VALUE!</v>
      </c>
      <c r="R427" s="36" t="e">
        <f ca="1">SUMIFS(СВЦЭМ!$L$40:$L$783,СВЦЭМ!$A$40:$A$783,$A427,СВЦЭМ!$B$39:$B$789,R$401)+'СЕТ СН'!$F$13</f>
        <v>#VALUE!</v>
      </c>
      <c r="S427" s="36" t="e">
        <f ca="1">SUMIFS(СВЦЭМ!$L$40:$L$783,СВЦЭМ!$A$40:$A$783,$A427,СВЦЭМ!$B$39:$B$789,S$401)+'СЕТ СН'!$F$13</f>
        <v>#VALUE!</v>
      </c>
      <c r="T427" s="36" t="e">
        <f ca="1">SUMIFS(СВЦЭМ!$L$40:$L$783,СВЦЭМ!$A$40:$A$783,$A427,СВЦЭМ!$B$39:$B$789,T$401)+'СЕТ СН'!$F$13</f>
        <v>#VALUE!</v>
      </c>
      <c r="U427" s="36" t="e">
        <f ca="1">SUMIFS(СВЦЭМ!$L$40:$L$783,СВЦЭМ!$A$40:$A$783,$A427,СВЦЭМ!$B$39:$B$789,U$401)+'СЕТ СН'!$F$13</f>
        <v>#VALUE!</v>
      </c>
      <c r="V427" s="36" t="e">
        <f ca="1">SUMIFS(СВЦЭМ!$L$40:$L$783,СВЦЭМ!$A$40:$A$783,$A427,СВЦЭМ!$B$39:$B$789,V$401)+'СЕТ СН'!$F$13</f>
        <v>#VALUE!</v>
      </c>
      <c r="W427" s="36" t="e">
        <f ca="1">SUMIFS(СВЦЭМ!$L$40:$L$783,СВЦЭМ!$A$40:$A$783,$A427,СВЦЭМ!$B$39:$B$789,W$401)+'СЕТ СН'!$F$13</f>
        <v>#VALUE!</v>
      </c>
      <c r="X427" s="36" t="e">
        <f ca="1">SUMIFS(СВЦЭМ!$L$40:$L$783,СВЦЭМ!$A$40:$A$783,$A427,СВЦЭМ!$B$39:$B$789,X$401)+'СЕТ СН'!$F$13</f>
        <v>#VALUE!</v>
      </c>
      <c r="Y427" s="36" t="e">
        <f ca="1">SUMIFS(СВЦЭМ!$L$40:$L$783,СВЦЭМ!$A$40:$A$783,$A427,СВЦЭМ!$B$39:$B$789,Y$401)+'СЕТ СН'!$F$13</f>
        <v>#VALUE!</v>
      </c>
    </row>
    <row r="428" spans="1:25" ht="15.75" hidden="1" x14ac:dyDescent="0.2">
      <c r="A428" s="35">
        <f t="shared" si="11"/>
        <v>45653</v>
      </c>
      <c r="B428" s="36" t="e">
        <f ca="1">SUMIFS(СВЦЭМ!$L$40:$L$783,СВЦЭМ!$A$40:$A$783,$A428,СВЦЭМ!$B$39:$B$789,B$401)+'СЕТ СН'!$F$13</f>
        <v>#VALUE!</v>
      </c>
      <c r="C428" s="36" t="e">
        <f ca="1">SUMIFS(СВЦЭМ!$L$40:$L$783,СВЦЭМ!$A$40:$A$783,$A428,СВЦЭМ!$B$39:$B$789,C$401)+'СЕТ СН'!$F$13</f>
        <v>#VALUE!</v>
      </c>
      <c r="D428" s="36" t="e">
        <f ca="1">SUMIFS(СВЦЭМ!$L$40:$L$783,СВЦЭМ!$A$40:$A$783,$A428,СВЦЭМ!$B$39:$B$789,D$401)+'СЕТ СН'!$F$13</f>
        <v>#VALUE!</v>
      </c>
      <c r="E428" s="36" t="e">
        <f ca="1">SUMIFS(СВЦЭМ!$L$40:$L$783,СВЦЭМ!$A$40:$A$783,$A428,СВЦЭМ!$B$39:$B$789,E$401)+'СЕТ СН'!$F$13</f>
        <v>#VALUE!</v>
      </c>
      <c r="F428" s="36" t="e">
        <f ca="1">SUMIFS(СВЦЭМ!$L$40:$L$783,СВЦЭМ!$A$40:$A$783,$A428,СВЦЭМ!$B$39:$B$789,F$401)+'СЕТ СН'!$F$13</f>
        <v>#VALUE!</v>
      </c>
      <c r="G428" s="36" t="e">
        <f ca="1">SUMIFS(СВЦЭМ!$L$40:$L$783,СВЦЭМ!$A$40:$A$783,$A428,СВЦЭМ!$B$39:$B$789,G$401)+'СЕТ СН'!$F$13</f>
        <v>#VALUE!</v>
      </c>
      <c r="H428" s="36" t="e">
        <f ca="1">SUMIFS(СВЦЭМ!$L$40:$L$783,СВЦЭМ!$A$40:$A$783,$A428,СВЦЭМ!$B$39:$B$789,H$401)+'СЕТ СН'!$F$13</f>
        <v>#VALUE!</v>
      </c>
      <c r="I428" s="36" t="e">
        <f ca="1">SUMIFS(СВЦЭМ!$L$40:$L$783,СВЦЭМ!$A$40:$A$783,$A428,СВЦЭМ!$B$39:$B$789,I$401)+'СЕТ СН'!$F$13</f>
        <v>#VALUE!</v>
      </c>
      <c r="J428" s="36" t="e">
        <f ca="1">SUMIFS(СВЦЭМ!$L$40:$L$783,СВЦЭМ!$A$40:$A$783,$A428,СВЦЭМ!$B$39:$B$789,J$401)+'СЕТ СН'!$F$13</f>
        <v>#VALUE!</v>
      </c>
      <c r="K428" s="36" t="e">
        <f ca="1">SUMIFS(СВЦЭМ!$L$40:$L$783,СВЦЭМ!$A$40:$A$783,$A428,СВЦЭМ!$B$39:$B$789,K$401)+'СЕТ СН'!$F$13</f>
        <v>#VALUE!</v>
      </c>
      <c r="L428" s="36" t="e">
        <f ca="1">SUMIFS(СВЦЭМ!$L$40:$L$783,СВЦЭМ!$A$40:$A$783,$A428,СВЦЭМ!$B$39:$B$789,L$401)+'СЕТ СН'!$F$13</f>
        <v>#VALUE!</v>
      </c>
      <c r="M428" s="36" t="e">
        <f ca="1">SUMIFS(СВЦЭМ!$L$40:$L$783,СВЦЭМ!$A$40:$A$783,$A428,СВЦЭМ!$B$39:$B$789,M$401)+'СЕТ СН'!$F$13</f>
        <v>#VALUE!</v>
      </c>
      <c r="N428" s="36" t="e">
        <f ca="1">SUMIFS(СВЦЭМ!$L$40:$L$783,СВЦЭМ!$A$40:$A$783,$A428,СВЦЭМ!$B$39:$B$789,N$401)+'СЕТ СН'!$F$13</f>
        <v>#VALUE!</v>
      </c>
      <c r="O428" s="36" t="e">
        <f ca="1">SUMIFS(СВЦЭМ!$L$40:$L$783,СВЦЭМ!$A$40:$A$783,$A428,СВЦЭМ!$B$39:$B$789,O$401)+'СЕТ СН'!$F$13</f>
        <v>#VALUE!</v>
      </c>
      <c r="P428" s="36" t="e">
        <f ca="1">SUMIFS(СВЦЭМ!$L$40:$L$783,СВЦЭМ!$A$40:$A$783,$A428,СВЦЭМ!$B$39:$B$789,P$401)+'СЕТ СН'!$F$13</f>
        <v>#VALUE!</v>
      </c>
      <c r="Q428" s="36" t="e">
        <f ca="1">SUMIFS(СВЦЭМ!$L$40:$L$783,СВЦЭМ!$A$40:$A$783,$A428,СВЦЭМ!$B$39:$B$789,Q$401)+'СЕТ СН'!$F$13</f>
        <v>#VALUE!</v>
      </c>
      <c r="R428" s="36" t="e">
        <f ca="1">SUMIFS(СВЦЭМ!$L$40:$L$783,СВЦЭМ!$A$40:$A$783,$A428,СВЦЭМ!$B$39:$B$789,R$401)+'СЕТ СН'!$F$13</f>
        <v>#VALUE!</v>
      </c>
      <c r="S428" s="36" t="e">
        <f ca="1">SUMIFS(СВЦЭМ!$L$40:$L$783,СВЦЭМ!$A$40:$A$783,$A428,СВЦЭМ!$B$39:$B$789,S$401)+'СЕТ СН'!$F$13</f>
        <v>#VALUE!</v>
      </c>
      <c r="T428" s="36" t="e">
        <f ca="1">SUMIFS(СВЦЭМ!$L$40:$L$783,СВЦЭМ!$A$40:$A$783,$A428,СВЦЭМ!$B$39:$B$789,T$401)+'СЕТ СН'!$F$13</f>
        <v>#VALUE!</v>
      </c>
      <c r="U428" s="36" t="e">
        <f ca="1">SUMIFS(СВЦЭМ!$L$40:$L$783,СВЦЭМ!$A$40:$A$783,$A428,СВЦЭМ!$B$39:$B$789,U$401)+'СЕТ СН'!$F$13</f>
        <v>#VALUE!</v>
      </c>
      <c r="V428" s="36" t="e">
        <f ca="1">SUMIFS(СВЦЭМ!$L$40:$L$783,СВЦЭМ!$A$40:$A$783,$A428,СВЦЭМ!$B$39:$B$789,V$401)+'СЕТ СН'!$F$13</f>
        <v>#VALUE!</v>
      </c>
      <c r="W428" s="36" t="e">
        <f ca="1">SUMIFS(СВЦЭМ!$L$40:$L$783,СВЦЭМ!$A$40:$A$783,$A428,СВЦЭМ!$B$39:$B$789,W$401)+'СЕТ СН'!$F$13</f>
        <v>#VALUE!</v>
      </c>
      <c r="X428" s="36" t="e">
        <f ca="1">SUMIFS(СВЦЭМ!$L$40:$L$783,СВЦЭМ!$A$40:$A$783,$A428,СВЦЭМ!$B$39:$B$789,X$401)+'СЕТ СН'!$F$13</f>
        <v>#VALUE!</v>
      </c>
      <c r="Y428" s="36" t="e">
        <f ca="1">SUMIFS(СВЦЭМ!$L$40:$L$783,СВЦЭМ!$A$40:$A$783,$A428,СВЦЭМ!$B$39:$B$789,Y$401)+'СЕТ СН'!$F$13</f>
        <v>#VALUE!</v>
      </c>
    </row>
    <row r="429" spans="1:25" ht="15.75" hidden="1" x14ac:dyDescent="0.2">
      <c r="A429" s="35">
        <f t="shared" si="11"/>
        <v>45654</v>
      </c>
      <c r="B429" s="36" t="e">
        <f ca="1">SUMIFS(СВЦЭМ!$L$40:$L$783,СВЦЭМ!$A$40:$A$783,$A429,СВЦЭМ!$B$39:$B$789,B$401)+'СЕТ СН'!$F$13</f>
        <v>#VALUE!</v>
      </c>
      <c r="C429" s="36" t="e">
        <f ca="1">SUMIFS(СВЦЭМ!$L$40:$L$783,СВЦЭМ!$A$40:$A$783,$A429,СВЦЭМ!$B$39:$B$789,C$401)+'СЕТ СН'!$F$13</f>
        <v>#VALUE!</v>
      </c>
      <c r="D429" s="36" t="e">
        <f ca="1">SUMIFS(СВЦЭМ!$L$40:$L$783,СВЦЭМ!$A$40:$A$783,$A429,СВЦЭМ!$B$39:$B$789,D$401)+'СЕТ СН'!$F$13</f>
        <v>#VALUE!</v>
      </c>
      <c r="E429" s="36" t="e">
        <f ca="1">SUMIFS(СВЦЭМ!$L$40:$L$783,СВЦЭМ!$A$40:$A$783,$A429,СВЦЭМ!$B$39:$B$789,E$401)+'СЕТ СН'!$F$13</f>
        <v>#VALUE!</v>
      </c>
      <c r="F429" s="36" t="e">
        <f ca="1">SUMIFS(СВЦЭМ!$L$40:$L$783,СВЦЭМ!$A$40:$A$783,$A429,СВЦЭМ!$B$39:$B$789,F$401)+'СЕТ СН'!$F$13</f>
        <v>#VALUE!</v>
      </c>
      <c r="G429" s="36" t="e">
        <f ca="1">SUMIFS(СВЦЭМ!$L$40:$L$783,СВЦЭМ!$A$40:$A$783,$A429,СВЦЭМ!$B$39:$B$789,G$401)+'СЕТ СН'!$F$13</f>
        <v>#VALUE!</v>
      </c>
      <c r="H429" s="36" t="e">
        <f ca="1">SUMIFS(СВЦЭМ!$L$40:$L$783,СВЦЭМ!$A$40:$A$783,$A429,СВЦЭМ!$B$39:$B$789,H$401)+'СЕТ СН'!$F$13</f>
        <v>#VALUE!</v>
      </c>
      <c r="I429" s="36" t="e">
        <f ca="1">SUMIFS(СВЦЭМ!$L$40:$L$783,СВЦЭМ!$A$40:$A$783,$A429,СВЦЭМ!$B$39:$B$789,I$401)+'СЕТ СН'!$F$13</f>
        <v>#VALUE!</v>
      </c>
      <c r="J429" s="36" t="e">
        <f ca="1">SUMIFS(СВЦЭМ!$L$40:$L$783,СВЦЭМ!$A$40:$A$783,$A429,СВЦЭМ!$B$39:$B$789,J$401)+'СЕТ СН'!$F$13</f>
        <v>#VALUE!</v>
      </c>
      <c r="K429" s="36" t="e">
        <f ca="1">SUMIFS(СВЦЭМ!$L$40:$L$783,СВЦЭМ!$A$40:$A$783,$A429,СВЦЭМ!$B$39:$B$789,K$401)+'СЕТ СН'!$F$13</f>
        <v>#VALUE!</v>
      </c>
      <c r="L429" s="36" t="e">
        <f ca="1">SUMIFS(СВЦЭМ!$L$40:$L$783,СВЦЭМ!$A$40:$A$783,$A429,СВЦЭМ!$B$39:$B$789,L$401)+'СЕТ СН'!$F$13</f>
        <v>#VALUE!</v>
      </c>
      <c r="M429" s="36" t="e">
        <f ca="1">SUMIFS(СВЦЭМ!$L$40:$L$783,СВЦЭМ!$A$40:$A$783,$A429,СВЦЭМ!$B$39:$B$789,M$401)+'СЕТ СН'!$F$13</f>
        <v>#VALUE!</v>
      </c>
      <c r="N429" s="36" t="e">
        <f ca="1">SUMIFS(СВЦЭМ!$L$40:$L$783,СВЦЭМ!$A$40:$A$783,$A429,СВЦЭМ!$B$39:$B$789,N$401)+'СЕТ СН'!$F$13</f>
        <v>#VALUE!</v>
      </c>
      <c r="O429" s="36" t="e">
        <f ca="1">SUMIFS(СВЦЭМ!$L$40:$L$783,СВЦЭМ!$A$40:$A$783,$A429,СВЦЭМ!$B$39:$B$789,O$401)+'СЕТ СН'!$F$13</f>
        <v>#VALUE!</v>
      </c>
      <c r="P429" s="36" t="e">
        <f ca="1">SUMIFS(СВЦЭМ!$L$40:$L$783,СВЦЭМ!$A$40:$A$783,$A429,СВЦЭМ!$B$39:$B$789,P$401)+'СЕТ СН'!$F$13</f>
        <v>#VALUE!</v>
      </c>
      <c r="Q429" s="36" t="e">
        <f ca="1">SUMIFS(СВЦЭМ!$L$40:$L$783,СВЦЭМ!$A$40:$A$783,$A429,СВЦЭМ!$B$39:$B$789,Q$401)+'СЕТ СН'!$F$13</f>
        <v>#VALUE!</v>
      </c>
      <c r="R429" s="36" t="e">
        <f ca="1">SUMIFS(СВЦЭМ!$L$40:$L$783,СВЦЭМ!$A$40:$A$783,$A429,СВЦЭМ!$B$39:$B$789,R$401)+'СЕТ СН'!$F$13</f>
        <v>#VALUE!</v>
      </c>
      <c r="S429" s="36" t="e">
        <f ca="1">SUMIFS(СВЦЭМ!$L$40:$L$783,СВЦЭМ!$A$40:$A$783,$A429,СВЦЭМ!$B$39:$B$789,S$401)+'СЕТ СН'!$F$13</f>
        <v>#VALUE!</v>
      </c>
      <c r="T429" s="36" t="e">
        <f ca="1">SUMIFS(СВЦЭМ!$L$40:$L$783,СВЦЭМ!$A$40:$A$783,$A429,СВЦЭМ!$B$39:$B$789,T$401)+'СЕТ СН'!$F$13</f>
        <v>#VALUE!</v>
      </c>
      <c r="U429" s="36" t="e">
        <f ca="1">SUMIFS(СВЦЭМ!$L$40:$L$783,СВЦЭМ!$A$40:$A$783,$A429,СВЦЭМ!$B$39:$B$789,U$401)+'СЕТ СН'!$F$13</f>
        <v>#VALUE!</v>
      </c>
      <c r="V429" s="36" t="e">
        <f ca="1">SUMIFS(СВЦЭМ!$L$40:$L$783,СВЦЭМ!$A$40:$A$783,$A429,СВЦЭМ!$B$39:$B$789,V$401)+'СЕТ СН'!$F$13</f>
        <v>#VALUE!</v>
      </c>
      <c r="W429" s="36" t="e">
        <f ca="1">SUMIFS(СВЦЭМ!$L$40:$L$783,СВЦЭМ!$A$40:$A$783,$A429,СВЦЭМ!$B$39:$B$789,W$401)+'СЕТ СН'!$F$13</f>
        <v>#VALUE!</v>
      </c>
      <c r="X429" s="36" t="e">
        <f ca="1">SUMIFS(СВЦЭМ!$L$40:$L$783,СВЦЭМ!$A$40:$A$783,$A429,СВЦЭМ!$B$39:$B$789,X$401)+'СЕТ СН'!$F$13</f>
        <v>#VALUE!</v>
      </c>
      <c r="Y429" s="36" t="e">
        <f ca="1">SUMIFS(СВЦЭМ!$L$40:$L$783,СВЦЭМ!$A$40:$A$783,$A429,СВЦЭМ!$B$39:$B$789,Y$401)+'СЕТ СН'!$F$13</f>
        <v>#VALUE!</v>
      </c>
    </row>
    <row r="430" spans="1:25" ht="15.75" hidden="1" x14ac:dyDescent="0.2">
      <c r="A430" s="35">
        <f t="shared" si="11"/>
        <v>45655</v>
      </c>
      <c r="B430" s="36" t="e">
        <f ca="1">SUMIFS(СВЦЭМ!$L$40:$L$783,СВЦЭМ!$A$40:$A$783,$A430,СВЦЭМ!$B$39:$B$789,B$401)+'СЕТ СН'!$F$13</f>
        <v>#VALUE!</v>
      </c>
      <c r="C430" s="36" t="e">
        <f ca="1">SUMIFS(СВЦЭМ!$L$40:$L$783,СВЦЭМ!$A$40:$A$783,$A430,СВЦЭМ!$B$39:$B$789,C$401)+'СЕТ СН'!$F$13</f>
        <v>#VALUE!</v>
      </c>
      <c r="D430" s="36" t="e">
        <f ca="1">SUMIFS(СВЦЭМ!$L$40:$L$783,СВЦЭМ!$A$40:$A$783,$A430,СВЦЭМ!$B$39:$B$789,D$401)+'СЕТ СН'!$F$13</f>
        <v>#VALUE!</v>
      </c>
      <c r="E430" s="36" t="e">
        <f ca="1">SUMIFS(СВЦЭМ!$L$40:$L$783,СВЦЭМ!$A$40:$A$783,$A430,СВЦЭМ!$B$39:$B$789,E$401)+'СЕТ СН'!$F$13</f>
        <v>#VALUE!</v>
      </c>
      <c r="F430" s="36" t="e">
        <f ca="1">SUMIFS(СВЦЭМ!$L$40:$L$783,СВЦЭМ!$A$40:$A$783,$A430,СВЦЭМ!$B$39:$B$789,F$401)+'СЕТ СН'!$F$13</f>
        <v>#VALUE!</v>
      </c>
      <c r="G430" s="36" t="e">
        <f ca="1">SUMIFS(СВЦЭМ!$L$40:$L$783,СВЦЭМ!$A$40:$A$783,$A430,СВЦЭМ!$B$39:$B$789,G$401)+'СЕТ СН'!$F$13</f>
        <v>#VALUE!</v>
      </c>
      <c r="H430" s="36" t="e">
        <f ca="1">SUMIFS(СВЦЭМ!$L$40:$L$783,СВЦЭМ!$A$40:$A$783,$A430,СВЦЭМ!$B$39:$B$789,H$401)+'СЕТ СН'!$F$13</f>
        <v>#VALUE!</v>
      </c>
      <c r="I430" s="36" t="e">
        <f ca="1">SUMIFS(СВЦЭМ!$L$40:$L$783,СВЦЭМ!$A$40:$A$783,$A430,СВЦЭМ!$B$39:$B$789,I$401)+'СЕТ СН'!$F$13</f>
        <v>#VALUE!</v>
      </c>
      <c r="J430" s="36" t="e">
        <f ca="1">SUMIFS(СВЦЭМ!$L$40:$L$783,СВЦЭМ!$A$40:$A$783,$A430,СВЦЭМ!$B$39:$B$789,J$401)+'СЕТ СН'!$F$13</f>
        <v>#VALUE!</v>
      </c>
      <c r="K430" s="36" t="e">
        <f ca="1">SUMIFS(СВЦЭМ!$L$40:$L$783,СВЦЭМ!$A$40:$A$783,$A430,СВЦЭМ!$B$39:$B$789,K$401)+'СЕТ СН'!$F$13</f>
        <v>#VALUE!</v>
      </c>
      <c r="L430" s="36" t="e">
        <f ca="1">SUMIFS(СВЦЭМ!$L$40:$L$783,СВЦЭМ!$A$40:$A$783,$A430,СВЦЭМ!$B$39:$B$789,L$401)+'СЕТ СН'!$F$13</f>
        <v>#VALUE!</v>
      </c>
      <c r="M430" s="36" t="e">
        <f ca="1">SUMIFS(СВЦЭМ!$L$40:$L$783,СВЦЭМ!$A$40:$A$783,$A430,СВЦЭМ!$B$39:$B$789,M$401)+'СЕТ СН'!$F$13</f>
        <v>#VALUE!</v>
      </c>
      <c r="N430" s="36" t="e">
        <f ca="1">SUMIFS(СВЦЭМ!$L$40:$L$783,СВЦЭМ!$A$40:$A$783,$A430,СВЦЭМ!$B$39:$B$789,N$401)+'СЕТ СН'!$F$13</f>
        <v>#VALUE!</v>
      </c>
      <c r="O430" s="36" t="e">
        <f ca="1">SUMIFS(СВЦЭМ!$L$40:$L$783,СВЦЭМ!$A$40:$A$783,$A430,СВЦЭМ!$B$39:$B$789,O$401)+'СЕТ СН'!$F$13</f>
        <v>#VALUE!</v>
      </c>
      <c r="P430" s="36" t="e">
        <f ca="1">SUMIFS(СВЦЭМ!$L$40:$L$783,СВЦЭМ!$A$40:$A$783,$A430,СВЦЭМ!$B$39:$B$789,P$401)+'СЕТ СН'!$F$13</f>
        <v>#VALUE!</v>
      </c>
      <c r="Q430" s="36" t="e">
        <f ca="1">SUMIFS(СВЦЭМ!$L$40:$L$783,СВЦЭМ!$A$40:$A$783,$A430,СВЦЭМ!$B$39:$B$789,Q$401)+'СЕТ СН'!$F$13</f>
        <v>#VALUE!</v>
      </c>
      <c r="R430" s="36" t="e">
        <f ca="1">SUMIFS(СВЦЭМ!$L$40:$L$783,СВЦЭМ!$A$40:$A$783,$A430,СВЦЭМ!$B$39:$B$789,R$401)+'СЕТ СН'!$F$13</f>
        <v>#VALUE!</v>
      </c>
      <c r="S430" s="36" t="e">
        <f ca="1">SUMIFS(СВЦЭМ!$L$40:$L$783,СВЦЭМ!$A$40:$A$783,$A430,СВЦЭМ!$B$39:$B$789,S$401)+'СЕТ СН'!$F$13</f>
        <v>#VALUE!</v>
      </c>
      <c r="T430" s="36" t="e">
        <f ca="1">SUMIFS(СВЦЭМ!$L$40:$L$783,СВЦЭМ!$A$40:$A$783,$A430,СВЦЭМ!$B$39:$B$789,T$401)+'СЕТ СН'!$F$13</f>
        <v>#VALUE!</v>
      </c>
      <c r="U430" s="36" t="e">
        <f ca="1">SUMIFS(СВЦЭМ!$L$40:$L$783,СВЦЭМ!$A$40:$A$783,$A430,СВЦЭМ!$B$39:$B$789,U$401)+'СЕТ СН'!$F$13</f>
        <v>#VALUE!</v>
      </c>
      <c r="V430" s="36" t="e">
        <f ca="1">SUMIFS(СВЦЭМ!$L$40:$L$783,СВЦЭМ!$A$40:$A$783,$A430,СВЦЭМ!$B$39:$B$789,V$401)+'СЕТ СН'!$F$13</f>
        <v>#VALUE!</v>
      </c>
      <c r="W430" s="36" t="e">
        <f ca="1">SUMIFS(СВЦЭМ!$L$40:$L$783,СВЦЭМ!$A$40:$A$783,$A430,СВЦЭМ!$B$39:$B$789,W$401)+'СЕТ СН'!$F$13</f>
        <v>#VALUE!</v>
      </c>
      <c r="X430" s="36" t="e">
        <f ca="1">SUMIFS(СВЦЭМ!$L$40:$L$783,СВЦЭМ!$A$40:$A$783,$A430,СВЦЭМ!$B$39:$B$789,X$401)+'СЕТ СН'!$F$13</f>
        <v>#VALUE!</v>
      </c>
      <c r="Y430" s="36" t="e">
        <f ca="1">SUMIFS(СВЦЭМ!$L$40:$L$783,СВЦЭМ!$A$40:$A$783,$A430,СВЦЭМ!$B$39:$B$789,Y$401)+'СЕТ СН'!$F$13</f>
        <v>#VALUE!</v>
      </c>
    </row>
    <row r="431" spans="1:25" ht="15.75" hidden="1" x14ac:dyDescent="0.2">
      <c r="A431" s="35">
        <f t="shared" si="11"/>
        <v>45656</v>
      </c>
      <c r="B431" s="36" t="e">
        <f ca="1">SUMIFS(СВЦЭМ!$L$40:$L$783,СВЦЭМ!$A$40:$A$783,$A431,СВЦЭМ!$B$39:$B$789,B$401)+'СЕТ СН'!$F$13</f>
        <v>#VALUE!</v>
      </c>
      <c r="C431" s="36" t="e">
        <f ca="1">SUMIFS(СВЦЭМ!$L$40:$L$783,СВЦЭМ!$A$40:$A$783,$A431,СВЦЭМ!$B$39:$B$789,C$401)+'СЕТ СН'!$F$13</f>
        <v>#VALUE!</v>
      </c>
      <c r="D431" s="36" t="e">
        <f ca="1">SUMIFS(СВЦЭМ!$L$40:$L$783,СВЦЭМ!$A$40:$A$783,$A431,СВЦЭМ!$B$39:$B$789,D$401)+'СЕТ СН'!$F$13</f>
        <v>#VALUE!</v>
      </c>
      <c r="E431" s="36" t="e">
        <f ca="1">SUMIFS(СВЦЭМ!$L$40:$L$783,СВЦЭМ!$A$40:$A$783,$A431,СВЦЭМ!$B$39:$B$789,E$401)+'СЕТ СН'!$F$13</f>
        <v>#VALUE!</v>
      </c>
      <c r="F431" s="36" t="e">
        <f ca="1">SUMIFS(СВЦЭМ!$L$40:$L$783,СВЦЭМ!$A$40:$A$783,$A431,СВЦЭМ!$B$39:$B$789,F$401)+'СЕТ СН'!$F$13</f>
        <v>#VALUE!</v>
      </c>
      <c r="G431" s="36" t="e">
        <f ca="1">SUMIFS(СВЦЭМ!$L$40:$L$783,СВЦЭМ!$A$40:$A$783,$A431,СВЦЭМ!$B$39:$B$789,G$401)+'СЕТ СН'!$F$13</f>
        <v>#VALUE!</v>
      </c>
      <c r="H431" s="36" t="e">
        <f ca="1">SUMIFS(СВЦЭМ!$L$40:$L$783,СВЦЭМ!$A$40:$A$783,$A431,СВЦЭМ!$B$39:$B$789,H$401)+'СЕТ СН'!$F$13</f>
        <v>#VALUE!</v>
      </c>
      <c r="I431" s="36" t="e">
        <f ca="1">SUMIFS(СВЦЭМ!$L$40:$L$783,СВЦЭМ!$A$40:$A$783,$A431,СВЦЭМ!$B$39:$B$789,I$401)+'СЕТ СН'!$F$13</f>
        <v>#VALUE!</v>
      </c>
      <c r="J431" s="36" t="e">
        <f ca="1">SUMIFS(СВЦЭМ!$L$40:$L$783,СВЦЭМ!$A$40:$A$783,$A431,СВЦЭМ!$B$39:$B$789,J$401)+'СЕТ СН'!$F$13</f>
        <v>#VALUE!</v>
      </c>
      <c r="K431" s="36" t="e">
        <f ca="1">SUMIFS(СВЦЭМ!$L$40:$L$783,СВЦЭМ!$A$40:$A$783,$A431,СВЦЭМ!$B$39:$B$789,K$401)+'СЕТ СН'!$F$13</f>
        <v>#VALUE!</v>
      </c>
      <c r="L431" s="36" t="e">
        <f ca="1">SUMIFS(СВЦЭМ!$L$40:$L$783,СВЦЭМ!$A$40:$A$783,$A431,СВЦЭМ!$B$39:$B$789,L$401)+'СЕТ СН'!$F$13</f>
        <v>#VALUE!</v>
      </c>
      <c r="M431" s="36" t="e">
        <f ca="1">SUMIFS(СВЦЭМ!$L$40:$L$783,СВЦЭМ!$A$40:$A$783,$A431,СВЦЭМ!$B$39:$B$789,M$401)+'СЕТ СН'!$F$13</f>
        <v>#VALUE!</v>
      </c>
      <c r="N431" s="36" t="e">
        <f ca="1">SUMIFS(СВЦЭМ!$L$40:$L$783,СВЦЭМ!$A$40:$A$783,$A431,СВЦЭМ!$B$39:$B$789,N$401)+'СЕТ СН'!$F$13</f>
        <v>#VALUE!</v>
      </c>
      <c r="O431" s="36" t="e">
        <f ca="1">SUMIFS(СВЦЭМ!$L$40:$L$783,СВЦЭМ!$A$40:$A$783,$A431,СВЦЭМ!$B$39:$B$789,O$401)+'СЕТ СН'!$F$13</f>
        <v>#VALUE!</v>
      </c>
      <c r="P431" s="36" t="e">
        <f ca="1">SUMIFS(СВЦЭМ!$L$40:$L$783,СВЦЭМ!$A$40:$A$783,$A431,СВЦЭМ!$B$39:$B$789,P$401)+'СЕТ СН'!$F$13</f>
        <v>#VALUE!</v>
      </c>
      <c r="Q431" s="36" t="e">
        <f ca="1">SUMIFS(СВЦЭМ!$L$40:$L$783,СВЦЭМ!$A$40:$A$783,$A431,СВЦЭМ!$B$39:$B$789,Q$401)+'СЕТ СН'!$F$13</f>
        <v>#VALUE!</v>
      </c>
      <c r="R431" s="36" t="e">
        <f ca="1">SUMIFS(СВЦЭМ!$L$40:$L$783,СВЦЭМ!$A$40:$A$783,$A431,СВЦЭМ!$B$39:$B$789,R$401)+'СЕТ СН'!$F$13</f>
        <v>#VALUE!</v>
      </c>
      <c r="S431" s="36" t="e">
        <f ca="1">SUMIFS(СВЦЭМ!$L$40:$L$783,СВЦЭМ!$A$40:$A$783,$A431,СВЦЭМ!$B$39:$B$789,S$401)+'СЕТ СН'!$F$13</f>
        <v>#VALUE!</v>
      </c>
      <c r="T431" s="36" t="e">
        <f ca="1">SUMIFS(СВЦЭМ!$L$40:$L$783,СВЦЭМ!$A$40:$A$783,$A431,СВЦЭМ!$B$39:$B$789,T$401)+'СЕТ СН'!$F$13</f>
        <v>#VALUE!</v>
      </c>
      <c r="U431" s="36" t="e">
        <f ca="1">SUMIFS(СВЦЭМ!$L$40:$L$783,СВЦЭМ!$A$40:$A$783,$A431,СВЦЭМ!$B$39:$B$789,U$401)+'СЕТ СН'!$F$13</f>
        <v>#VALUE!</v>
      </c>
      <c r="V431" s="36" t="e">
        <f ca="1">SUMIFS(СВЦЭМ!$L$40:$L$783,СВЦЭМ!$A$40:$A$783,$A431,СВЦЭМ!$B$39:$B$789,V$401)+'СЕТ СН'!$F$13</f>
        <v>#VALUE!</v>
      </c>
      <c r="W431" s="36" t="e">
        <f ca="1">SUMIFS(СВЦЭМ!$L$40:$L$783,СВЦЭМ!$A$40:$A$783,$A431,СВЦЭМ!$B$39:$B$789,W$401)+'СЕТ СН'!$F$13</f>
        <v>#VALUE!</v>
      </c>
      <c r="X431" s="36" t="e">
        <f ca="1">SUMIFS(СВЦЭМ!$L$40:$L$783,СВЦЭМ!$A$40:$A$783,$A431,СВЦЭМ!$B$39:$B$789,X$401)+'СЕТ СН'!$F$13</f>
        <v>#VALUE!</v>
      </c>
      <c r="Y431" s="36" t="e">
        <f ca="1">SUMIFS(СВЦЭМ!$L$40:$L$783,СВЦЭМ!$A$40:$A$783,$A431,СВЦЭМ!$B$39:$B$789,Y$401)+'СЕТ СН'!$F$13</f>
        <v>#VALUE!</v>
      </c>
    </row>
    <row r="432" spans="1:25" ht="15.75" hidden="1" x14ac:dyDescent="0.2">
      <c r="A432" s="35">
        <f t="shared" si="11"/>
        <v>45657</v>
      </c>
      <c r="B432" s="36" t="e">
        <f ca="1">SUMIFS(СВЦЭМ!$L$40:$L$783,СВЦЭМ!$A$40:$A$783,$A432,СВЦЭМ!$B$39:$B$789,B$401)+'СЕТ СН'!$F$13</f>
        <v>#VALUE!</v>
      </c>
      <c r="C432" s="36" t="e">
        <f ca="1">SUMIFS(СВЦЭМ!$L$40:$L$783,СВЦЭМ!$A$40:$A$783,$A432,СВЦЭМ!$B$39:$B$789,C$401)+'СЕТ СН'!$F$13</f>
        <v>#VALUE!</v>
      </c>
      <c r="D432" s="36" t="e">
        <f ca="1">SUMIFS(СВЦЭМ!$L$40:$L$783,СВЦЭМ!$A$40:$A$783,$A432,СВЦЭМ!$B$39:$B$789,D$401)+'СЕТ СН'!$F$13</f>
        <v>#VALUE!</v>
      </c>
      <c r="E432" s="36" t="e">
        <f ca="1">SUMIFS(СВЦЭМ!$L$40:$L$783,СВЦЭМ!$A$40:$A$783,$A432,СВЦЭМ!$B$39:$B$789,E$401)+'СЕТ СН'!$F$13</f>
        <v>#VALUE!</v>
      </c>
      <c r="F432" s="36" t="e">
        <f ca="1">SUMIFS(СВЦЭМ!$L$40:$L$783,СВЦЭМ!$A$40:$A$783,$A432,СВЦЭМ!$B$39:$B$789,F$401)+'СЕТ СН'!$F$13</f>
        <v>#VALUE!</v>
      </c>
      <c r="G432" s="36" t="e">
        <f ca="1">SUMIFS(СВЦЭМ!$L$40:$L$783,СВЦЭМ!$A$40:$A$783,$A432,СВЦЭМ!$B$39:$B$789,G$401)+'СЕТ СН'!$F$13</f>
        <v>#VALUE!</v>
      </c>
      <c r="H432" s="36" t="e">
        <f ca="1">SUMIFS(СВЦЭМ!$L$40:$L$783,СВЦЭМ!$A$40:$A$783,$A432,СВЦЭМ!$B$39:$B$789,H$401)+'СЕТ СН'!$F$13</f>
        <v>#VALUE!</v>
      </c>
      <c r="I432" s="36" t="e">
        <f ca="1">SUMIFS(СВЦЭМ!$L$40:$L$783,СВЦЭМ!$A$40:$A$783,$A432,СВЦЭМ!$B$39:$B$789,I$401)+'СЕТ СН'!$F$13</f>
        <v>#VALUE!</v>
      </c>
      <c r="J432" s="36" t="e">
        <f ca="1">SUMIFS(СВЦЭМ!$L$40:$L$783,СВЦЭМ!$A$40:$A$783,$A432,СВЦЭМ!$B$39:$B$789,J$401)+'СЕТ СН'!$F$13</f>
        <v>#VALUE!</v>
      </c>
      <c r="K432" s="36" t="e">
        <f ca="1">SUMIFS(СВЦЭМ!$L$40:$L$783,СВЦЭМ!$A$40:$A$783,$A432,СВЦЭМ!$B$39:$B$789,K$401)+'СЕТ СН'!$F$13</f>
        <v>#VALUE!</v>
      </c>
      <c r="L432" s="36" t="e">
        <f ca="1">SUMIFS(СВЦЭМ!$L$40:$L$783,СВЦЭМ!$A$40:$A$783,$A432,СВЦЭМ!$B$39:$B$789,L$401)+'СЕТ СН'!$F$13</f>
        <v>#VALUE!</v>
      </c>
      <c r="M432" s="36" t="e">
        <f ca="1">SUMIFS(СВЦЭМ!$L$40:$L$783,СВЦЭМ!$A$40:$A$783,$A432,СВЦЭМ!$B$39:$B$789,M$401)+'СЕТ СН'!$F$13</f>
        <v>#VALUE!</v>
      </c>
      <c r="N432" s="36" t="e">
        <f ca="1">SUMIFS(СВЦЭМ!$L$40:$L$783,СВЦЭМ!$A$40:$A$783,$A432,СВЦЭМ!$B$39:$B$789,N$401)+'СЕТ СН'!$F$13</f>
        <v>#VALUE!</v>
      </c>
      <c r="O432" s="36" t="e">
        <f ca="1">SUMIFS(СВЦЭМ!$L$40:$L$783,СВЦЭМ!$A$40:$A$783,$A432,СВЦЭМ!$B$39:$B$789,O$401)+'СЕТ СН'!$F$13</f>
        <v>#VALUE!</v>
      </c>
      <c r="P432" s="36" t="e">
        <f ca="1">SUMIFS(СВЦЭМ!$L$40:$L$783,СВЦЭМ!$A$40:$A$783,$A432,СВЦЭМ!$B$39:$B$789,P$401)+'СЕТ СН'!$F$13</f>
        <v>#VALUE!</v>
      </c>
      <c r="Q432" s="36" t="e">
        <f ca="1">SUMIFS(СВЦЭМ!$L$40:$L$783,СВЦЭМ!$A$40:$A$783,$A432,СВЦЭМ!$B$39:$B$789,Q$401)+'СЕТ СН'!$F$13</f>
        <v>#VALUE!</v>
      </c>
      <c r="R432" s="36" t="e">
        <f ca="1">SUMIFS(СВЦЭМ!$L$40:$L$783,СВЦЭМ!$A$40:$A$783,$A432,СВЦЭМ!$B$39:$B$789,R$401)+'СЕТ СН'!$F$13</f>
        <v>#VALUE!</v>
      </c>
      <c r="S432" s="36" t="e">
        <f ca="1">SUMIFS(СВЦЭМ!$L$40:$L$783,СВЦЭМ!$A$40:$A$783,$A432,СВЦЭМ!$B$39:$B$789,S$401)+'СЕТ СН'!$F$13</f>
        <v>#VALUE!</v>
      </c>
      <c r="T432" s="36" t="e">
        <f ca="1">SUMIFS(СВЦЭМ!$L$40:$L$783,СВЦЭМ!$A$40:$A$783,$A432,СВЦЭМ!$B$39:$B$789,T$401)+'СЕТ СН'!$F$13</f>
        <v>#VALUE!</v>
      </c>
      <c r="U432" s="36" t="e">
        <f ca="1">SUMIFS(СВЦЭМ!$L$40:$L$783,СВЦЭМ!$A$40:$A$783,$A432,СВЦЭМ!$B$39:$B$789,U$401)+'СЕТ СН'!$F$13</f>
        <v>#VALUE!</v>
      </c>
      <c r="V432" s="36" t="e">
        <f ca="1">SUMIFS(СВЦЭМ!$L$40:$L$783,СВЦЭМ!$A$40:$A$783,$A432,СВЦЭМ!$B$39:$B$789,V$401)+'СЕТ СН'!$F$13</f>
        <v>#VALUE!</v>
      </c>
      <c r="W432" s="36" t="e">
        <f ca="1">SUMIFS(СВЦЭМ!$L$40:$L$783,СВЦЭМ!$A$40:$A$783,$A432,СВЦЭМ!$B$39:$B$789,W$401)+'СЕТ СН'!$F$13</f>
        <v>#VALUE!</v>
      </c>
      <c r="X432" s="36" t="e">
        <f ca="1">SUMIFS(СВЦЭМ!$L$40:$L$783,СВЦЭМ!$A$40:$A$783,$A432,СВЦЭМ!$B$39:$B$789,X$401)+'СЕТ СН'!$F$13</f>
        <v>#VALUE!</v>
      </c>
      <c r="Y432" s="36" t="e">
        <f ca="1">SUMIFS(СВЦЭМ!$L$40:$L$783,СВЦЭМ!$A$40:$A$783,$A432,СВЦЭМ!$B$39:$B$789,Y$401)+'СЕТ СН'!$F$13</f>
        <v>#VALUE!</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77</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c r="V438" s="47"/>
      <c r="W438" s="47"/>
      <c r="X438" s="47"/>
      <c r="Y438" s="47"/>
    </row>
    <row r="439" spans="1:26" ht="15.75" x14ac:dyDescent="0.2">
      <c r="A439" s="135"/>
      <c r="B439" s="135"/>
      <c r="C439" s="135"/>
      <c r="D439" s="135"/>
      <c r="E439" s="135"/>
      <c r="F439" s="135"/>
      <c r="G439" s="135"/>
      <c r="H439" s="135"/>
      <c r="I439" s="135"/>
      <c r="J439" s="135"/>
      <c r="K439" s="135"/>
      <c r="L439" s="135"/>
      <c r="M439" s="135"/>
      <c r="N439" s="138">
        <f>СВЦЭМ!$D$12+'СЕТ СН'!$F$10-'СЕТ СН'!$F$24</f>
        <v>740672.81999250746</v>
      </c>
      <c r="O439" s="139"/>
      <c r="P439" s="138">
        <f>СВЦЭМ!$D$12+'СЕТ СН'!$F$10-'СЕТ СН'!$G$24</f>
        <v>740672.81999250746</v>
      </c>
      <c r="Q439" s="139"/>
      <c r="R439" s="138">
        <f>СВЦЭМ!$D$12+'СЕТ СН'!$F$10-'СЕТ СН'!$H$24</f>
        <v>740672.81999250746</v>
      </c>
      <c r="S439" s="139"/>
      <c r="T439" s="138">
        <f>СВЦЭМ!$D$12+'СЕТ СН'!$F$10-'СЕТ СН'!$I$24</f>
        <v>740672.81999250746</v>
      </c>
      <c r="U439" s="139"/>
      <c r="V439" s="47"/>
      <c r="W439" s="47"/>
      <c r="X439" s="47"/>
      <c r="Y439" s="47"/>
    </row>
    <row r="440" spans="1:26" ht="30" customHeight="1" x14ac:dyDescent="0.25"/>
    <row r="441" spans="1:26" ht="15.75" x14ac:dyDescent="0.25">
      <c r="A441" s="144" t="s">
        <v>78</v>
      </c>
      <c r="B441" s="145"/>
      <c r="C441" s="145"/>
      <c r="D441" s="145"/>
      <c r="E441" s="145"/>
      <c r="F441" s="145"/>
      <c r="G441" s="145"/>
      <c r="H441" s="145"/>
      <c r="I441" s="145"/>
      <c r="J441" s="145"/>
      <c r="K441" s="145"/>
      <c r="L441" s="145"/>
      <c r="M441" s="146"/>
      <c r="N441" s="136" t="s">
        <v>29</v>
      </c>
      <c r="O441" s="136"/>
      <c r="P441" s="136"/>
      <c r="Q441" s="136"/>
      <c r="R441" s="136"/>
      <c r="S441" s="136"/>
      <c r="T441" s="136"/>
      <c r="U441" s="136"/>
    </row>
    <row r="442" spans="1:26" ht="15.75" x14ac:dyDescent="0.25">
      <c r="A442" s="147"/>
      <c r="B442" s="148"/>
      <c r="C442" s="148"/>
      <c r="D442" s="148"/>
      <c r="E442" s="148"/>
      <c r="F442" s="148"/>
      <c r="G442" s="148"/>
      <c r="H442" s="148"/>
      <c r="I442" s="148"/>
      <c r="J442" s="148"/>
      <c r="K442" s="148"/>
      <c r="L442" s="148"/>
      <c r="M442" s="149"/>
      <c r="N442" s="137" t="s">
        <v>0</v>
      </c>
      <c r="O442" s="137"/>
      <c r="P442" s="137" t="s">
        <v>1</v>
      </c>
      <c r="Q442" s="137"/>
      <c r="R442" s="137" t="s">
        <v>2</v>
      </c>
      <c r="S442" s="137"/>
      <c r="T442" s="137" t="s">
        <v>3</v>
      </c>
      <c r="U442" s="137"/>
    </row>
    <row r="443" spans="1:26" ht="15.75" x14ac:dyDescent="0.25">
      <c r="A443" s="150"/>
      <c r="B443" s="151"/>
      <c r="C443" s="151"/>
      <c r="D443" s="151"/>
      <c r="E443" s="151"/>
      <c r="F443" s="151"/>
      <c r="G443" s="151"/>
      <c r="H443" s="151"/>
      <c r="I443" s="151"/>
      <c r="J443" s="151"/>
      <c r="K443" s="151"/>
      <c r="L443" s="151"/>
      <c r="M443" s="152"/>
      <c r="N443" s="143">
        <f>'СЕТ СН'!$F$7</f>
        <v>1915666.32</v>
      </c>
      <c r="O443" s="143"/>
      <c r="P443" s="143">
        <f>'СЕТ СН'!$G$7</f>
        <v>1821301.54</v>
      </c>
      <c r="Q443" s="143"/>
      <c r="R443" s="143">
        <f>'СЕТ СН'!$H$7</f>
        <v>2125144.23</v>
      </c>
      <c r="S443" s="143"/>
      <c r="T443" s="143">
        <f>'СЕТ СН'!$I$7</f>
        <v>2225103.54</v>
      </c>
      <c r="U443" s="14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5" sqref="F5:I7"/>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45" x14ac:dyDescent="0.2">
      <c r="A5" s="53" t="s">
        <v>44</v>
      </c>
      <c r="B5" s="90" t="s">
        <v>146</v>
      </c>
      <c r="C5" s="54">
        <v>44896</v>
      </c>
      <c r="D5" s="54">
        <v>45291</v>
      </c>
      <c r="E5" s="52" t="s">
        <v>20</v>
      </c>
      <c r="F5" s="52">
        <v>3222.24</v>
      </c>
      <c r="G5" s="52">
        <v>3811.94</v>
      </c>
      <c r="H5" s="52">
        <v>4438.3900000000003</v>
      </c>
      <c r="I5" s="52">
        <v>4720.3999999999996</v>
      </c>
    </row>
    <row r="6" spans="1:9" ht="60" x14ac:dyDescent="0.2">
      <c r="A6" s="53" t="s">
        <v>45</v>
      </c>
      <c r="B6" s="90" t="s">
        <v>146</v>
      </c>
      <c r="C6" s="54">
        <v>44896</v>
      </c>
      <c r="D6" s="54">
        <v>45291</v>
      </c>
      <c r="E6" s="52" t="s">
        <v>20</v>
      </c>
      <c r="F6" s="52">
        <v>245.13</v>
      </c>
      <c r="G6" s="52">
        <v>440.44</v>
      </c>
      <c r="H6" s="52">
        <v>496.47</v>
      </c>
      <c r="I6" s="52">
        <v>1091.3800000000001</v>
      </c>
    </row>
    <row r="7" spans="1:9" ht="60" x14ac:dyDescent="0.2">
      <c r="A7" s="53" t="s">
        <v>46</v>
      </c>
      <c r="B7" s="90" t="s">
        <v>146</v>
      </c>
      <c r="C7" s="54">
        <v>44896</v>
      </c>
      <c r="D7" s="54">
        <v>45291</v>
      </c>
      <c r="E7" s="52" t="s">
        <v>21</v>
      </c>
      <c r="F7" s="52">
        <v>1915666.32</v>
      </c>
      <c r="G7" s="52">
        <v>1821301.54</v>
      </c>
      <c r="H7" s="52">
        <v>2125144.23</v>
      </c>
      <c r="I7" s="52">
        <v>2225103.54</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9"/>
  <sheetViews>
    <sheetView topLeftCell="A34" zoomScale="70" zoomScaleNormal="70" workbookViewId="0">
      <selection activeCell="H45" sqref="H45"/>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9" t="s">
        <v>110</v>
      </c>
      <c r="B4" s="160"/>
      <c r="C4" s="63"/>
      <c r="D4" s="64" t="s">
        <v>111</v>
      </c>
    </row>
    <row r="5" spans="1:4" ht="15" customHeight="1" x14ac:dyDescent="0.2">
      <c r="A5" s="162" t="s">
        <v>112</v>
      </c>
      <c r="B5" s="163"/>
      <c r="C5" s="65"/>
      <c r="D5" s="66" t="s">
        <v>113</v>
      </c>
    </row>
    <row r="6" spans="1:4" ht="15" customHeight="1" x14ac:dyDescent="0.2">
      <c r="A6" s="159" t="s">
        <v>114</v>
      </c>
      <c r="B6" s="160"/>
      <c r="C6" s="67"/>
      <c r="D6" s="64" t="s">
        <v>115</v>
      </c>
    </row>
    <row r="7" spans="1:4" ht="15" customHeight="1" x14ac:dyDescent="0.2">
      <c r="A7" s="159" t="s">
        <v>116</v>
      </c>
      <c r="B7" s="160"/>
      <c r="C7" s="67"/>
      <c r="D7" s="64" t="s">
        <v>148</v>
      </c>
    </row>
    <row r="8" spans="1:4" ht="15" customHeight="1" x14ac:dyDescent="0.2">
      <c r="A8" s="161" t="s">
        <v>117</v>
      </c>
      <c r="B8" s="161"/>
      <c r="C8" s="96"/>
      <c r="D8" s="68"/>
    </row>
    <row r="9" spans="1:4" ht="15" customHeight="1" x14ac:dyDescent="0.2">
      <c r="A9" s="69" t="s">
        <v>118</v>
      </c>
      <c r="B9" s="70"/>
      <c r="C9" s="71"/>
      <c r="D9" s="72"/>
    </row>
    <row r="10" spans="1:4" ht="30" customHeight="1" x14ac:dyDescent="0.2">
      <c r="A10" s="164" t="s">
        <v>119</v>
      </c>
      <c r="B10" s="165"/>
      <c r="C10" s="73"/>
      <c r="D10" s="74">
        <v>4.8109999400000003</v>
      </c>
    </row>
    <row r="11" spans="1:4" ht="66" customHeight="1" x14ac:dyDescent="0.2">
      <c r="A11" s="164" t="s">
        <v>120</v>
      </c>
      <c r="B11" s="165"/>
      <c r="C11" s="73"/>
      <c r="D11" s="74">
        <v>2009.2088090100001</v>
      </c>
    </row>
    <row r="12" spans="1:4" ht="30" customHeight="1" x14ac:dyDescent="0.2">
      <c r="A12" s="164" t="s">
        <v>121</v>
      </c>
      <c r="B12" s="165"/>
      <c r="C12" s="73"/>
      <c r="D12" s="75">
        <v>740672.81999250746</v>
      </c>
    </row>
    <row r="13" spans="1:4" ht="30" customHeight="1" x14ac:dyDescent="0.2">
      <c r="A13" s="164" t="s">
        <v>122</v>
      </c>
      <c r="B13" s="165"/>
      <c r="C13" s="73"/>
      <c r="D13" s="76"/>
    </row>
    <row r="14" spans="1:4" ht="15" customHeight="1" x14ac:dyDescent="0.2">
      <c r="A14" s="166" t="s">
        <v>123</v>
      </c>
      <c r="B14" s="167"/>
      <c r="C14" s="73"/>
      <c r="D14" s="74">
        <v>2110.7110739700001</v>
      </c>
    </row>
    <row r="15" spans="1:4" ht="15" customHeight="1" x14ac:dyDescent="0.2">
      <c r="A15" s="166" t="s">
        <v>124</v>
      </c>
      <c r="B15" s="167"/>
      <c r="C15" s="73"/>
      <c r="D15" s="74">
        <v>2984.3884045700001</v>
      </c>
    </row>
    <row r="16" spans="1:4" ht="15" customHeight="1" x14ac:dyDescent="0.2">
      <c r="A16" s="166" t="s">
        <v>125</v>
      </c>
      <c r="B16" s="167"/>
      <c r="C16" s="73"/>
      <c r="D16" s="74">
        <v>4321.7949948900005</v>
      </c>
    </row>
    <row r="17" spans="1:4" ht="15" customHeight="1" x14ac:dyDescent="0.2">
      <c r="A17" s="166" t="s">
        <v>126</v>
      </c>
      <c r="B17" s="167"/>
      <c r="C17" s="73"/>
      <c r="D17" s="74">
        <v>3488.9390653400001</v>
      </c>
    </row>
    <row r="18" spans="1:4" ht="52.5" customHeight="1" x14ac:dyDescent="0.2">
      <c r="A18" s="164" t="s">
        <v>127</v>
      </c>
      <c r="B18" s="165"/>
      <c r="C18" s="73"/>
      <c r="D18" s="74">
        <v>0</v>
      </c>
    </row>
    <row r="19" spans="1:4" ht="52.5" customHeight="1" x14ac:dyDescent="0.25">
      <c r="A19" s="164" t="s">
        <v>140</v>
      </c>
      <c r="B19" s="165"/>
      <c r="C19" s="81"/>
      <c r="D19" s="74">
        <v>2001.2067174900001</v>
      </c>
    </row>
    <row r="20" spans="1:4" ht="52.5" customHeight="1" x14ac:dyDescent="0.25">
      <c r="A20" s="164" t="s">
        <v>141</v>
      </c>
      <c r="B20" s="165"/>
      <c r="C20" s="81"/>
      <c r="D20" s="97"/>
    </row>
    <row r="21" spans="1:4" ht="52.5" customHeight="1" x14ac:dyDescent="0.25">
      <c r="A21" s="166" t="s">
        <v>142</v>
      </c>
      <c r="B21" s="167"/>
      <c r="C21" s="81"/>
      <c r="D21" s="74">
        <v>2102.7625996100001</v>
      </c>
    </row>
    <row r="22" spans="1:4" ht="52.5" customHeight="1" x14ac:dyDescent="0.25">
      <c r="A22" s="166" t="s">
        <v>143</v>
      </c>
      <c r="B22" s="167"/>
      <c r="C22" s="81"/>
      <c r="D22" s="74">
        <v>1960.32664877</v>
      </c>
    </row>
    <row r="23" spans="1:4" ht="52.5" customHeight="1" x14ac:dyDescent="0.25">
      <c r="A23" s="166" t="s">
        <v>144</v>
      </c>
      <c r="B23" s="167"/>
      <c r="C23" s="81"/>
      <c r="D23" s="74">
        <v>1931.5379186299999</v>
      </c>
    </row>
    <row r="24" spans="1:4" ht="52.5" customHeight="1" x14ac:dyDescent="0.25">
      <c r="A24" s="166" t="s">
        <v>145</v>
      </c>
      <c r="B24" s="167"/>
      <c r="C24" s="81"/>
      <c r="D24" s="74">
        <v>1949.4879022299999</v>
      </c>
    </row>
    <row r="25" spans="1:4" ht="15" customHeight="1" x14ac:dyDescent="0.2">
      <c r="A25" s="69" t="s">
        <v>128</v>
      </c>
      <c r="B25" s="70"/>
      <c r="C25" s="77"/>
      <c r="D25" s="78"/>
    </row>
    <row r="26" spans="1:4" ht="30" customHeight="1" x14ac:dyDescent="0.2">
      <c r="A26" s="164" t="s">
        <v>129</v>
      </c>
      <c r="B26" s="165"/>
      <c r="C26" s="73"/>
      <c r="D26" s="79">
        <v>23865.252</v>
      </c>
    </row>
    <row r="27" spans="1:4" ht="30" customHeight="1" x14ac:dyDescent="0.2">
      <c r="A27" s="164" t="s">
        <v>130</v>
      </c>
      <c r="B27" s="165"/>
      <c r="C27" s="80"/>
      <c r="D27" s="79">
        <v>32.031999999999996</v>
      </c>
    </row>
    <row r="28" spans="1:4" ht="15" customHeight="1" x14ac:dyDescent="0.2">
      <c r="A28" s="69" t="s">
        <v>131</v>
      </c>
      <c r="B28" s="70"/>
      <c r="C28" s="77"/>
      <c r="D28" s="78"/>
    </row>
    <row r="29" spans="1:4" ht="15" customHeight="1" x14ac:dyDescent="0.25">
      <c r="A29" s="164" t="s">
        <v>132</v>
      </c>
      <c r="B29" s="165"/>
      <c r="C29" s="81"/>
      <c r="D29" s="76"/>
    </row>
    <row r="30" spans="1:4" ht="15" customHeight="1" x14ac:dyDescent="0.25">
      <c r="A30" s="166" t="s">
        <v>123</v>
      </c>
      <c r="B30" s="167"/>
      <c r="C30" s="81"/>
      <c r="D30" s="82">
        <v>0</v>
      </c>
    </row>
    <row r="31" spans="1:4" ht="15" customHeight="1" x14ac:dyDescent="0.25">
      <c r="A31" s="166" t="s">
        <v>124</v>
      </c>
      <c r="B31" s="167"/>
      <c r="C31" s="81"/>
      <c r="D31" s="82">
        <v>1.3715965688939999E-3</v>
      </c>
    </row>
    <row r="32" spans="1:4" ht="15" customHeight="1" x14ac:dyDescent="0.25">
      <c r="A32" s="166" t="s">
        <v>125</v>
      </c>
      <c r="B32" s="167"/>
      <c r="C32" s="81"/>
      <c r="D32" s="82">
        <v>3.2165817132590001E-3</v>
      </c>
    </row>
    <row r="33" spans="1:6" ht="15" customHeight="1" x14ac:dyDescent="0.25">
      <c r="A33" s="166" t="s">
        <v>126</v>
      </c>
      <c r="B33" s="167"/>
      <c r="C33" s="81"/>
      <c r="D33" s="82">
        <v>2.067606711666E-3</v>
      </c>
    </row>
    <row r="35" spans="1:6" x14ac:dyDescent="0.2">
      <c r="A35" s="58" t="s">
        <v>133</v>
      </c>
      <c r="B35" s="59"/>
      <c r="C35" s="59"/>
      <c r="D35" s="56"/>
      <c r="E35" s="56"/>
      <c r="F35" s="60"/>
    </row>
    <row r="36" spans="1:6" ht="280.5" customHeight="1" x14ac:dyDescent="0.2">
      <c r="A36" s="168" t="s">
        <v>7</v>
      </c>
      <c r="B36" s="168" t="s">
        <v>134</v>
      </c>
      <c r="C36" s="57" t="s">
        <v>135</v>
      </c>
      <c r="D36" s="57" t="s">
        <v>136</v>
      </c>
      <c r="E36" s="57" t="s">
        <v>137</v>
      </c>
      <c r="F36" s="57" t="s">
        <v>138</v>
      </c>
    </row>
    <row r="37" spans="1:6" x14ac:dyDescent="0.2">
      <c r="A37" s="169"/>
      <c r="B37" s="169"/>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2136.4018017499998</v>
      </c>
      <c r="D39" s="84">
        <v>2124.02083868</v>
      </c>
      <c r="E39" s="84">
        <v>184.48056299000001</v>
      </c>
      <c r="F39" s="84">
        <v>184.48056299000001</v>
      </c>
    </row>
    <row r="40" spans="1:6" ht="12.75" customHeight="1" x14ac:dyDescent="0.2">
      <c r="A40" s="83" t="s">
        <v>149</v>
      </c>
      <c r="B40" s="83">
        <v>2</v>
      </c>
      <c r="C40" s="84">
        <v>2185.4656058400001</v>
      </c>
      <c r="D40" s="84">
        <v>2172.6506718599999</v>
      </c>
      <c r="E40" s="84">
        <v>188.70427814999999</v>
      </c>
      <c r="F40" s="84">
        <v>188.70427814999999</v>
      </c>
    </row>
    <row r="41" spans="1:6" ht="12.75" customHeight="1" x14ac:dyDescent="0.2">
      <c r="A41" s="83" t="s">
        <v>149</v>
      </c>
      <c r="B41" s="83">
        <v>3</v>
      </c>
      <c r="C41" s="84">
        <v>2204.2870447099999</v>
      </c>
      <c r="D41" s="84">
        <v>2191.1073043199999</v>
      </c>
      <c r="E41" s="84">
        <v>190.30731795</v>
      </c>
      <c r="F41" s="84">
        <v>190.30731795</v>
      </c>
    </row>
    <row r="42" spans="1:6" ht="12.75" customHeight="1" x14ac:dyDescent="0.2">
      <c r="A42" s="83" t="s">
        <v>149</v>
      </c>
      <c r="B42" s="83">
        <v>4</v>
      </c>
      <c r="C42" s="84">
        <v>2198.0090838699998</v>
      </c>
      <c r="D42" s="84">
        <v>2184.5969145899999</v>
      </c>
      <c r="E42" s="84">
        <v>189.74186193</v>
      </c>
      <c r="F42" s="84">
        <v>189.74186193</v>
      </c>
    </row>
    <row r="43" spans="1:6" ht="12.75" customHeight="1" x14ac:dyDescent="0.2">
      <c r="A43" s="83" t="s">
        <v>149</v>
      </c>
      <c r="B43" s="83">
        <v>5</v>
      </c>
      <c r="C43" s="84">
        <v>2199.6474031900002</v>
      </c>
      <c r="D43" s="84">
        <v>2186.8673993799998</v>
      </c>
      <c r="E43" s="84">
        <v>189.93906354000001</v>
      </c>
      <c r="F43" s="84">
        <v>189.93906354000001</v>
      </c>
    </row>
    <row r="44" spans="1:6" ht="12.75" customHeight="1" x14ac:dyDescent="0.2">
      <c r="A44" s="83" t="s">
        <v>149</v>
      </c>
      <c r="B44" s="83">
        <v>6</v>
      </c>
      <c r="C44" s="84">
        <v>2216.07054118</v>
      </c>
      <c r="D44" s="84">
        <v>2204.7998372900001</v>
      </c>
      <c r="E44" s="84">
        <v>191.49657474</v>
      </c>
      <c r="F44" s="84">
        <v>191.49657474</v>
      </c>
    </row>
    <row r="45" spans="1:6" ht="12.75" customHeight="1" x14ac:dyDescent="0.2">
      <c r="A45" s="83" t="s">
        <v>149</v>
      </c>
      <c r="B45" s="83">
        <v>7</v>
      </c>
      <c r="C45" s="84">
        <v>2217.2385165300002</v>
      </c>
      <c r="D45" s="84">
        <v>2208.2086877800002</v>
      </c>
      <c r="E45" s="84">
        <v>191.79264841</v>
      </c>
      <c r="F45" s="84">
        <v>191.79264841</v>
      </c>
    </row>
    <row r="46" spans="1:6" ht="12.75" customHeight="1" x14ac:dyDescent="0.2">
      <c r="A46" s="83" t="s">
        <v>149</v>
      </c>
      <c r="B46" s="83">
        <v>8</v>
      </c>
      <c r="C46" s="84">
        <v>2219.0503538200001</v>
      </c>
      <c r="D46" s="84">
        <v>2210.0905069099999</v>
      </c>
      <c r="E46" s="84">
        <v>191.95609268999999</v>
      </c>
      <c r="F46" s="84">
        <v>191.95609268999999</v>
      </c>
    </row>
    <row r="47" spans="1:6" ht="12.75" customHeight="1" x14ac:dyDescent="0.2">
      <c r="A47" s="83" t="s">
        <v>149</v>
      </c>
      <c r="B47" s="83">
        <v>9</v>
      </c>
      <c r="C47" s="84">
        <v>2177.4052671300001</v>
      </c>
      <c r="D47" s="84">
        <v>2167.0952523599999</v>
      </c>
      <c r="E47" s="84">
        <v>188.2217655</v>
      </c>
      <c r="F47" s="84">
        <v>188.2217655</v>
      </c>
    </row>
    <row r="48" spans="1:6" ht="12.75" customHeight="1" x14ac:dyDescent="0.2">
      <c r="A48" s="83" t="s">
        <v>149</v>
      </c>
      <c r="B48" s="83">
        <v>10</v>
      </c>
      <c r="C48" s="84">
        <v>2184.1326519600002</v>
      </c>
      <c r="D48" s="84">
        <v>2173.3456705899998</v>
      </c>
      <c r="E48" s="84">
        <v>188.76464185</v>
      </c>
      <c r="F48" s="84">
        <v>188.76464185</v>
      </c>
    </row>
    <row r="49" spans="1:6" ht="12.75" customHeight="1" x14ac:dyDescent="0.2">
      <c r="A49" s="83" t="s">
        <v>149</v>
      </c>
      <c r="B49" s="83">
        <v>11</v>
      </c>
      <c r="C49" s="84">
        <v>2131.8699917600002</v>
      </c>
      <c r="D49" s="84">
        <v>2130.4573904399999</v>
      </c>
      <c r="E49" s="84">
        <v>185.03960585999999</v>
      </c>
      <c r="F49" s="84">
        <v>185.03960585999999</v>
      </c>
    </row>
    <row r="50" spans="1:6" ht="12.75" customHeight="1" x14ac:dyDescent="0.2">
      <c r="A50" s="83" t="s">
        <v>149</v>
      </c>
      <c r="B50" s="83">
        <v>12</v>
      </c>
      <c r="C50" s="84">
        <v>2137.9054678100001</v>
      </c>
      <c r="D50" s="84">
        <v>2129.4802074099998</v>
      </c>
      <c r="E50" s="84">
        <v>184.95473321</v>
      </c>
      <c r="F50" s="84">
        <v>184.95473321</v>
      </c>
    </row>
    <row r="51" spans="1:6" ht="12.75" customHeight="1" x14ac:dyDescent="0.2">
      <c r="A51" s="83" t="s">
        <v>149</v>
      </c>
      <c r="B51" s="83">
        <v>13</v>
      </c>
      <c r="C51" s="84">
        <v>2164.75313074</v>
      </c>
      <c r="D51" s="84">
        <v>2156.5966310099998</v>
      </c>
      <c r="E51" s="84">
        <v>187.30991401</v>
      </c>
      <c r="F51" s="84">
        <v>187.30991401</v>
      </c>
    </row>
    <row r="52" spans="1:6" ht="12.75" customHeight="1" x14ac:dyDescent="0.2">
      <c r="A52" s="83" t="s">
        <v>149</v>
      </c>
      <c r="B52" s="83">
        <v>14</v>
      </c>
      <c r="C52" s="84">
        <v>2173.79081563</v>
      </c>
      <c r="D52" s="84">
        <v>2170.5334559299999</v>
      </c>
      <c r="E52" s="84">
        <v>188.52038862000001</v>
      </c>
      <c r="F52" s="84">
        <v>188.52038862000001</v>
      </c>
    </row>
    <row r="53" spans="1:6" ht="12.75" customHeight="1" x14ac:dyDescent="0.2">
      <c r="A53" s="83" t="s">
        <v>149</v>
      </c>
      <c r="B53" s="83">
        <v>15</v>
      </c>
      <c r="C53" s="84">
        <v>2204.2759413499998</v>
      </c>
      <c r="D53" s="84">
        <v>2198.5477248699999</v>
      </c>
      <c r="E53" s="84">
        <v>190.95355124</v>
      </c>
      <c r="F53" s="84">
        <v>190.95355124</v>
      </c>
    </row>
    <row r="54" spans="1:6" ht="12.75" customHeight="1" x14ac:dyDescent="0.2">
      <c r="A54" s="83" t="s">
        <v>149</v>
      </c>
      <c r="B54" s="83">
        <v>16</v>
      </c>
      <c r="C54" s="84">
        <v>2226.72378867</v>
      </c>
      <c r="D54" s="84">
        <v>2217.7503398200001</v>
      </c>
      <c r="E54" s="84">
        <v>192.62138290999999</v>
      </c>
      <c r="F54" s="84">
        <v>192.62138290999999</v>
      </c>
    </row>
    <row r="55" spans="1:6" ht="12.75" customHeight="1" x14ac:dyDescent="0.2">
      <c r="A55" s="83" t="s">
        <v>149</v>
      </c>
      <c r="B55" s="83">
        <v>17</v>
      </c>
      <c r="C55" s="84">
        <v>2210.4845556400001</v>
      </c>
      <c r="D55" s="84">
        <v>2202.01218595</v>
      </c>
      <c r="E55" s="84">
        <v>191.25445493999999</v>
      </c>
      <c r="F55" s="84">
        <v>191.25445493999999</v>
      </c>
    </row>
    <row r="56" spans="1:6" ht="12.75" customHeight="1" x14ac:dyDescent="0.2">
      <c r="A56" s="83" t="s">
        <v>149</v>
      </c>
      <c r="B56" s="83">
        <v>18</v>
      </c>
      <c r="C56" s="84">
        <v>2154.06838543</v>
      </c>
      <c r="D56" s="84">
        <v>2145.9944799700002</v>
      </c>
      <c r="E56" s="84">
        <v>186.3890705</v>
      </c>
      <c r="F56" s="84">
        <v>186.3890705</v>
      </c>
    </row>
    <row r="57" spans="1:6" ht="12.75" customHeight="1" x14ac:dyDescent="0.2">
      <c r="A57" s="83" t="s">
        <v>149</v>
      </c>
      <c r="B57" s="83">
        <v>19</v>
      </c>
      <c r="C57" s="84">
        <v>2088.1891673099999</v>
      </c>
      <c r="D57" s="84">
        <v>2078.49755757</v>
      </c>
      <c r="E57" s="84">
        <v>180.52666557000001</v>
      </c>
      <c r="F57" s="84">
        <v>180.52666557000001</v>
      </c>
    </row>
    <row r="58" spans="1:6" ht="12.75" customHeight="1" x14ac:dyDescent="0.2">
      <c r="A58" s="83" t="s">
        <v>149</v>
      </c>
      <c r="B58" s="83">
        <v>20</v>
      </c>
      <c r="C58" s="84">
        <v>2111.4333399799998</v>
      </c>
      <c r="D58" s="84">
        <v>2096.6761473299998</v>
      </c>
      <c r="E58" s="84">
        <v>182.10555614</v>
      </c>
      <c r="F58" s="84">
        <v>182.10555614</v>
      </c>
    </row>
    <row r="59" spans="1:6" ht="12.75" customHeight="1" x14ac:dyDescent="0.2">
      <c r="A59" s="83" t="s">
        <v>149</v>
      </c>
      <c r="B59" s="83">
        <v>21</v>
      </c>
      <c r="C59" s="84">
        <v>2133.2456244599998</v>
      </c>
      <c r="D59" s="84">
        <v>2120.0382859400002</v>
      </c>
      <c r="E59" s="84">
        <v>184.13466074999999</v>
      </c>
      <c r="F59" s="84">
        <v>184.13466074999999</v>
      </c>
    </row>
    <row r="60" spans="1:6" ht="12.75" customHeight="1" x14ac:dyDescent="0.2">
      <c r="A60" s="83" t="s">
        <v>149</v>
      </c>
      <c r="B60" s="83">
        <v>22</v>
      </c>
      <c r="C60" s="84">
        <v>2147.9423420600001</v>
      </c>
      <c r="D60" s="84">
        <v>2137.87239688</v>
      </c>
      <c r="E60" s="84">
        <v>185.68363181999999</v>
      </c>
      <c r="F60" s="84">
        <v>185.68363181999999</v>
      </c>
    </row>
    <row r="61" spans="1:6" ht="12.75" customHeight="1" x14ac:dyDescent="0.2">
      <c r="A61" s="83" t="s">
        <v>149</v>
      </c>
      <c r="B61" s="83">
        <v>23</v>
      </c>
      <c r="C61" s="84">
        <v>2163.6121064700001</v>
      </c>
      <c r="D61" s="84">
        <v>2161.6274439600002</v>
      </c>
      <c r="E61" s="84">
        <v>187.74686226</v>
      </c>
      <c r="F61" s="84">
        <v>187.74686226</v>
      </c>
    </row>
    <row r="62" spans="1:6" ht="12.75" customHeight="1" x14ac:dyDescent="0.2">
      <c r="A62" s="83" t="s">
        <v>149</v>
      </c>
      <c r="B62" s="83">
        <v>24</v>
      </c>
      <c r="C62" s="84">
        <v>2233.8447726099998</v>
      </c>
      <c r="D62" s="84">
        <v>2231.3333358199998</v>
      </c>
      <c r="E62" s="84">
        <v>193.80112592</v>
      </c>
      <c r="F62" s="84">
        <v>193.80112592</v>
      </c>
    </row>
    <row r="63" spans="1:6" ht="12.75" customHeight="1" x14ac:dyDescent="0.2">
      <c r="A63" s="83" t="s">
        <v>150</v>
      </c>
      <c r="B63" s="83">
        <v>1</v>
      </c>
      <c r="C63" s="84">
        <v>2311.8297750000002</v>
      </c>
      <c r="D63" s="84">
        <v>2303.0182345600001</v>
      </c>
      <c r="E63" s="84">
        <v>200.02727504000001</v>
      </c>
      <c r="F63" s="84">
        <v>200.02727504000001</v>
      </c>
    </row>
    <row r="64" spans="1:6" ht="12.75" customHeight="1" x14ac:dyDescent="0.2">
      <c r="A64" s="83" t="s">
        <v>150</v>
      </c>
      <c r="B64" s="83">
        <v>2</v>
      </c>
      <c r="C64" s="84">
        <v>2300.6719831599999</v>
      </c>
      <c r="D64" s="84">
        <v>2291.5661469800002</v>
      </c>
      <c r="E64" s="84">
        <v>199.03261080999999</v>
      </c>
      <c r="F64" s="84">
        <v>199.03261080999999</v>
      </c>
    </row>
    <row r="65" spans="1:6" ht="12.75" customHeight="1" x14ac:dyDescent="0.2">
      <c r="A65" s="83" t="s">
        <v>150</v>
      </c>
      <c r="B65" s="83">
        <v>3</v>
      </c>
      <c r="C65" s="84">
        <v>2286.4713014499998</v>
      </c>
      <c r="D65" s="84">
        <v>2277.2721716299998</v>
      </c>
      <c r="E65" s="84">
        <v>197.79111610999999</v>
      </c>
      <c r="F65" s="84">
        <v>197.79111610999999</v>
      </c>
    </row>
    <row r="66" spans="1:6" ht="12.75" customHeight="1" x14ac:dyDescent="0.2">
      <c r="A66" s="83" t="s">
        <v>150</v>
      </c>
      <c r="B66" s="83">
        <v>4</v>
      </c>
      <c r="C66" s="84">
        <v>2298.3717389499998</v>
      </c>
      <c r="D66" s="84">
        <v>2289.11947719</v>
      </c>
      <c r="E66" s="84">
        <v>198.82010675999999</v>
      </c>
      <c r="F66" s="84">
        <v>198.82010675999999</v>
      </c>
    </row>
    <row r="67" spans="1:6" ht="12.75" customHeight="1" x14ac:dyDescent="0.2">
      <c r="A67" s="83" t="s">
        <v>150</v>
      </c>
      <c r="B67" s="83">
        <v>5</v>
      </c>
      <c r="C67" s="84">
        <v>2287.2896563300001</v>
      </c>
      <c r="D67" s="84">
        <v>2281.1244211100002</v>
      </c>
      <c r="E67" s="84">
        <v>198.12570094</v>
      </c>
      <c r="F67" s="84">
        <v>198.12570094</v>
      </c>
    </row>
    <row r="68" spans="1:6" ht="12.75" customHeight="1" x14ac:dyDescent="0.2">
      <c r="A68" s="83" t="s">
        <v>150</v>
      </c>
      <c r="B68" s="83">
        <v>6</v>
      </c>
      <c r="C68" s="84">
        <v>2294.1906358699998</v>
      </c>
      <c r="D68" s="84">
        <v>2284.8198812599999</v>
      </c>
      <c r="E68" s="84">
        <v>198.44666792000001</v>
      </c>
      <c r="F68" s="84">
        <v>198.44666792000001</v>
      </c>
    </row>
    <row r="69" spans="1:6" ht="12.75" customHeight="1" x14ac:dyDescent="0.2">
      <c r="A69" s="83" t="s">
        <v>150</v>
      </c>
      <c r="B69" s="83">
        <v>7</v>
      </c>
      <c r="C69" s="84">
        <v>2235.6377932800001</v>
      </c>
      <c r="D69" s="84">
        <v>2227.2807144600001</v>
      </c>
      <c r="E69" s="84">
        <v>193.44913790999999</v>
      </c>
      <c r="F69" s="84">
        <v>193.44913790999999</v>
      </c>
    </row>
    <row r="70" spans="1:6" ht="12.75" customHeight="1" x14ac:dyDescent="0.2">
      <c r="A70" s="83" t="s">
        <v>150</v>
      </c>
      <c r="B70" s="83">
        <v>8</v>
      </c>
      <c r="C70" s="84">
        <v>2152.1782081400002</v>
      </c>
      <c r="D70" s="84">
        <v>2143.9713632200001</v>
      </c>
      <c r="E70" s="84">
        <v>186.21335389999999</v>
      </c>
      <c r="F70" s="84">
        <v>186.21335389999999</v>
      </c>
    </row>
    <row r="71" spans="1:6" ht="12.75" customHeight="1" x14ac:dyDescent="0.2">
      <c r="A71" s="83" t="s">
        <v>150</v>
      </c>
      <c r="B71" s="83">
        <v>9</v>
      </c>
      <c r="C71" s="84">
        <v>2109.3483714200001</v>
      </c>
      <c r="D71" s="84">
        <v>2100.7662594499998</v>
      </c>
      <c r="E71" s="84">
        <v>182.46080039</v>
      </c>
      <c r="F71" s="84">
        <v>182.46080039</v>
      </c>
    </row>
    <row r="72" spans="1:6" ht="12.75" customHeight="1" x14ac:dyDescent="0.2">
      <c r="A72" s="83" t="s">
        <v>150</v>
      </c>
      <c r="B72" s="83">
        <v>10</v>
      </c>
      <c r="C72" s="84">
        <v>2094.91499049</v>
      </c>
      <c r="D72" s="84">
        <v>2087.1345731599999</v>
      </c>
      <c r="E72" s="84">
        <v>181.2768284</v>
      </c>
      <c r="F72" s="84">
        <v>181.2768284</v>
      </c>
    </row>
    <row r="73" spans="1:6" ht="12.75" customHeight="1" x14ac:dyDescent="0.2">
      <c r="A73" s="83" t="s">
        <v>150</v>
      </c>
      <c r="B73" s="83">
        <v>11</v>
      </c>
      <c r="C73" s="84">
        <v>2111.5445509900001</v>
      </c>
      <c r="D73" s="84">
        <v>2103.2539374100002</v>
      </c>
      <c r="E73" s="84">
        <v>182.67686617000001</v>
      </c>
      <c r="F73" s="84">
        <v>182.67686617000001</v>
      </c>
    </row>
    <row r="74" spans="1:6" ht="12.75" customHeight="1" x14ac:dyDescent="0.2">
      <c r="A74" s="83" t="s">
        <v>150</v>
      </c>
      <c r="B74" s="83">
        <v>12</v>
      </c>
      <c r="C74" s="84">
        <v>2125.8644118100001</v>
      </c>
      <c r="D74" s="84">
        <v>2117.8004704599998</v>
      </c>
      <c r="E74" s="84">
        <v>183.94029662</v>
      </c>
      <c r="F74" s="84">
        <v>183.94029662</v>
      </c>
    </row>
    <row r="75" spans="1:6" ht="12.75" customHeight="1" x14ac:dyDescent="0.2">
      <c r="A75" s="83" t="s">
        <v>150</v>
      </c>
      <c r="B75" s="83">
        <v>13</v>
      </c>
      <c r="C75" s="84">
        <v>2141.4380750400001</v>
      </c>
      <c r="D75" s="84">
        <v>2133.1629090599999</v>
      </c>
      <c r="E75" s="84">
        <v>185.27459206</v>
      </c>
      <c r="F75" s="84">
        <v>185.27459206</v>
      </c>
    </row>
    <row r="76" spans="1:6" ht="12.75" customHeight="1" x14ac:dyDescent="0.2">
      <c r="A76" s="83" t="s">
        <v>150</v>
      </c>
      <c r="B76" s="83">
        <v>14</v>
      </c>
      <c r="C76" s="84">
        <v>2159.3005656599998</v>
      </c>
      <c r="D76" s="84">
        <v>2150.7567788900001</v>
      </c>
      <c r="E76" s="84">
        <v>186.80269713000001</v>
      </c>
      <c r="F76" s="84">
        <v>186.80269713000001</v>
      </c>
    </row>
    <row r="77" spans="1:6" ht="12.75" customHeight="1" x14ac:dyDescent="0.2">
      <c r="A77" s="83" t="s">
        <v>150</v>
      </c>
      <c r="B77" s="83">
        <v>15</v>
      </c>
      <c r="C77" s="84">
        <v>2173.6166147899999</v>
      </c>
      <c r="D77" s="84">
        <v>2166.2322896300002</v>
      </c>
      <c r="E77" s="84">
        <v>188.14681339000001</v>
      </c>
      <c r="F77" s="84">
        <v>188.14681339000001</v>
      </c>
    </row>
    <row r="78" spans="1:6" ht="12.75" customHeight="1" x14ac:dyDescent="0.2">
      <c r="A78" s="83" t="s">
        <v>150</v>
      </c>
      <c r="B78" s="83">
        <v>16</v>
      </c>
      <c r="C78" s="84">
        <v>2165.0518351300002</v>
      </c>
      <c r="D78" s="84">
        <v>2163.4125273200002</v>
      </c>
      <c r="E78" s="84">
        <v>187.90190461</v>
      </c>
      <c r="F78" s="84">
        <v>187.90190461</v>
      </c>
    </row>
    <row r="79" spans="1:6" ht="12.75" customHeight="1" x14ac:dyDescent="0.2">
      <c r="A79" s="83" t="s">
        <v>150</v>
      </c>
      <c r="B79" s="83">
        <v>17</v>
      </c>
      <c r="C79" s="84">
        <v>2161.89420617</v>
      </c>
      <c r="D79" s="84">
        <v>2154.35729627</v>
      </c>
      <c r="E79" s="84">
        <v>187.11541792</v>
      </c>
      <c r="F79" s="84">
        <v>187.11541792</v>
      </c>
    </row>
    <row r="80" spans="1:6" ht="12.75" customHeight="1" x14ac:dyDescent="0.2">
      <c r="A80" s="83" t="s">
        <v>150</v>
      </c>
      <c r="B80" s="83">
        <v>18</v>
      </c>
      <c r="C80" s="84">
        <v>2112.3215682099999</v>
      </c>
      <c r="D80" s="84">
        <v>2104.6878336200002</v>
      </c>
      <c r="E80" s="84">
        <v>182.80140637</v>
      </c>
      <c r="F80" s="84">
        <v>182.80140637</v>
      </c>
    </row>
    <row r="81" spans="1:6" ht="12.75" customHeight="1" x14ac:dyDescent="0.2">
      <c r="A81" s="83" t="s">
        <v>150</v>
      </c>
      <c r="B81" s="83">
        <v>19</v>
      </c>
      <c r="C81" s="84">
        <v>2065.27107256</v>
      </c>
      <c r="D81" s="84">
        <v>2056.90058924</v>
      </c>
      <c r="E81" s="84">
        <v>178.65087377</v>
      </c>
      <c r="F81" s="84">
        <v>178.65087377</v>
      </c>
    </row>
    <row r="82" spans="1:6" ht="12.75" customHeight="1" x14ac:dyDescent="0.2">
      <c r="A82" s="83" t="s">
        <v>150</v>
      </c>
      <c r="B82" s="83">
        <v>20</v>
      </c>
      <c r="C82" s="84">
        <v>2103.3631028099999</v>
      </c>
      <c r="D82" s="84">
        <v>2095.6371445499999</v>
      </c>
      <c r="E82" s="84">
        <v>182.01531417000001</v>
      </c>
      <c r="F82" s="84">
        <v>182.01531417000001</v>
      </c>
    </row>
    <row r="83" spans="1:6" ht="12.75" customHeight="1" x14ac:dyDescent="0.2">
      <c r="A83" s="83" t="s">
        <v>150</v>
      </c>
      <c r="B83" s="83">
        <v>21</v>
      </c>
      <c r="C83" s="84">
        <v>2132.6826558799999</v>
      </c>
      <c r="D83" s="84">
        <v>2124.4484037500001</v>
      </c>
      <c r="E83" s="84">
        <v>184.5176989</v>
      </c>
      <c r="F83" s="84">
        <v>184.5176989</v>
      </c>
    </row>
    <row r="84" spans="1:6" ht="12.75" customHeight="1" x14ac:dyDescent="0.2">
      <c r="A84" s="83" t="s">
        <v>150</v>
      </c>
      <c r="B84" s="83">
        <v>22</v>
      </c>
      <c r="C84" s="84">
        <v>2123.7668000600002</v>
      </c>
      <c r="D84" s="84">
        <v>2115.61001545</v>
      </c>
      <c r="E84" s="84">
        <v>183.75004595999999</v>
      </c>
      <c r="F84" s="84">
        <v>183.75004595999999</v>
      </c>
    </row>
    <row r="85" spans="1:6" ht="12.75" customHeight="1" x14ac:dyDescent="0.2">
      <c r="A85" s="83" t="s">
        <v>150</v>
      </c>
      <c r="B85" s="83">
        <v>23</v>
      </c>
      <c r="C85" s="84">
        <v>2124.4090415800001</v>
      </c>
      <c r="D85" s="84">
        <v>2116.4411736699999</v>
      </c>
      <c r="E85" s="84">
        <v>183.82223571</v>
      </c>
      <c r="F85" s="84">
        <v>183.82223571</v>
      </c>
    </row>
    <row r="86" spans="1:6" ht="12.75" customHeight="1" x14ac:dyDescent="0.2">
      <c r="A86" s="83" t="s">
        <v>150</v>
      </c>
      <c r="B86" s="83">
        <v>24</v>
      </c>
      <c r="C86" s="84">
        <v>2155.8074787199998</v>
      </c>
      <c r="D86" s="84">
        <v>2146.95918433</v>
      </c>
      <c r="E86" s="84">
        <v>186.47285932</v>
      </c>
      <c r="F86" s="84">
        <v>186.47285932</v>
      </c>
    </row>
    <row r="87" spans="1:6" ht="12.75" customHeight="1" x14ac:dyDescent="0.2">
      <c r="A87" s="83" t="s">
        <v>151</v>
      </c>
      <c r="B87" s="83">
        <v>1</v>
      </c>
      <c r="C87" s="84">
        <v>2175.01116886</v>
      </c>
      <c r="D87" s="84">
        <v>2164.2147580400001</v>
      </c>
      <c r="E87" s="84">
        <v>187.97158189000001</v>
      </c>
      <c r="F87" s="84">
        <v>187.97158189000001</v>
      </c>
    </row>
    <row r="88" spans="1:6" ht="12.75" customHeight="1" x14ac:dyDescent="0.2">
      <c r="A88" s="83" t="s">
        <v>151</v>
      </c>
      <c r="B88" s="83">
        <v>2</v>
      </c>
      <c r="C88" s="84">
        <v>2218.2338769900002</v>
      </c>
      <c r="D88" s="84">
        <v>2206.5367017499998</v>
      </c>
      <c r="E88" s="84">
        <v>191.64742906000001</v>
      </c>
      <c r="F88" s="84">
        <v>191.64742906000001</v>
      </c>
    </row>
    <row r="89" spans="1:6" ht="12.75" customHeight="1" x14ac:dyDescent="0.2">
      <c r="A89" s="83" t="s">
        <v>151</v>
      </c>
      <c r="B89" s="83">
        <v>3</v>
      </c>
      <c r="C89" s="84">
        <v>2246.6262890100002</v>
      </c>
      <c r="D89" s="84">
        <v>2236.0625810800002</v>
      </c>
      <c r="E89" s="84">
        <v>194.21188169999999</v>
      </c>
      <c r="F89" s="84">
        <v>194.21188169999999</v>
      </c>
    </row>
    <row r="90" spans="1:6" ht="12.75" customHeight="1" x14ac:dyDescent="0.2">
      <c r="A90" s="83" t="s">
        <v>151</v>
      </c>
      <c r="B90" s="83">
        <v>4</v>
      </c>
      <c r="C90" s="84">
        <v>2270.3477679699999</v>
      </c>
      <c r="D90" s="84">
        <v>2266.57450389</v>
      </c>
      <c r="E90" s="84">
        <v>196.86197655000001</v>
      </c>
      <c r="F90" s="84">
        <v>196.86197655000001</v>
      </c>
    </row>
    <row r="91" spans="1:6" ht="12.75" customHeight="1" x14ac:dyDescent="0.2">
      <c r="A91" s="83" t="s">
        <v>151</v>
      </c>
      <c r="B91" s="83">
        <v>5</v>
      </c>
      <c r="C91" s="84">
        <v>2283.3604271600002</v>
      </c>
      <c r="D91" s="84">
        <v>2273.0785005299999</v>
      </c>
      <c r="E91" s="84">
        <v>197.4268773</v>
      </c>
      <c r="F91" s="84">
        <v>197.4268773</v>
      </c>
    </row>
    <row r="92" spans="1:6" ht="12.75" customHeight="1" x14ac:dyDescent="0.2">
      <c r="A92" s="83" t="s">
        <v>151</v>
      </c>
      <c r="B92" s="83">
        <v>6</v>
      </c>
      <c r="C92" s="84">
        <v>2233.2750567799999</v>
      </c>
      <c r="D92" s="84">
        <v>2224.3818645299998</v>
      </c>
      <c r="E92" s="84">
        <v>193.19736003</v>
      </c>
      <c r="F92" s="84">
        <v>193.19736003</v>
      </c>
    </row>
    <row r="93" spans="1:6" ht="12.75" customHeight="1" x14ac:dyDescent="0.2">
      <c r="A93" s="83" t="s">
        <v>151</v>
      </c>
      <c r="B93" s="83">
        <v>7</v>
      </c>
      <c r="C93" s="84">
        <v>2178.8758975800001</v>
      </c>
      <c r="D93" s="84">
        <v>2168.8825192200002</v>
      </c>
      <c r="E93" s="84">
        <v>188.37699749999999</v>
      </c>
      <c r="F93" s="84">
        <v>188.37699749999999</v>
      </c>
    </row>
    <row r="94" spans="1:6" ht="12.75" customHeight="1" x14ac:dyDescent="0.2">
      <c r="A94" s="83" t="s">
        <v>151</v>
      </c>
      <c r="B94" s="83">
        <v>8</v>
      </c>
      <c r="C94" s="84">
        <v>2099.4898376000001</v>
      </c>
      <c r="D94" s="84">
        <v>2097.7077442300001</v>
      </c>
      <c r="E94" s="84">
        <v>182.19515487000001</v>
      </c>
      <c r="F94" s="84">
        <v>182.19515487000001</v>
      </c>
    </row>
    <row r="95" spans="1:6" ht="12.75" customHeight="1" x14ac:dyDescent="0.2">
      <c r="A95" s="83" t="s">
        <v>151</v>
      </c>
      <c r="B95" s="83">
        <v>9</v>
      </c>
      <c r="C95" s="84">
        <v>2042.8012899800001</v>
      </c>
      <c r="D95" s="84">
        <v>2041.3455098300001</v>
      </c>
      <c r="E95" s="84">
        <v>177.29984662000001</v>
      </c>
      <c r="F95" s="84">
        <v>177.29984662000001</v>
      </c>
    </row>
    <row r="96" spans="1:6" ht="12.75" customHeight="1" x14ac:dyDescent="0.2">
      <c r="A96" s="83" t="s">
        <v>151</v>
      </c>
      <c r="B96" s="83">
        <v>10</v>
      </c>
      <c r="C96" s="84">
        <v>2050.43782736</v>
      </c>
      <c r="D96" s="84">
        <v>2048.0459790899999</v>
      </c>
      <c r="E96" s="84">
        <v>177.88181187999999</v>
      </c>
      <c r="F96" s="84">
        <v>177.88181187999999</v>
      </c>
    </row>
    <row r="97" spans="1:6" ht="12.75" customHeight="1" x14ac:dyDescent="0.2">
      <c r="A97" s="83" t="s">
        <v>151</v>
      </c>
      <c r="B97" s="83">
        <v>11</v>
      </c>
      <c r="C97" s="84">
        <v>2060.1056136000002</v>
      </c>
      <c r="D97" s="84">
        <v>2054.5503573800002</v>
      </c>
      <c r="E97" s="84">
        <v>178.44674577999999</v>
      </c>
      <c r="F97" s="84">
        <v>178.44674577999999</v>
      </c>
    </row>
    <row r="98" spans="1:6" ht="12.75" customHeight="1" x14ac:dyDescent="0.2">
      <c r="A98" s="83" t="s">
        <v>151</v>
      </c>
      <c r="B98" s="83">
        <v>12</v>
      </c>
      <c r="C98" s="84">
        <v>2063.4653095600002</v>
      </c>
      <c r="D98" s="84">
        <v>2056.78328977</v>
      </c>
      <c r="E98" s="84">
        <v>178.64068578999999</v>
      </c>
      <c r="F98" s="84">
        <v>178.64068578999999</v>
      </c>
    </row>
    <row r="99" spans="1:6" ht="12.75" customHeight="1" x14ac:dyDescent="0.2">
      <c r="A99" s="83" t="s">
        <v>151</v>
      </c>
      <c r="B99" s="83">
        <v>13</v>
      </c>
      <c r="C99" s="84">
        <v>2092.5765100600001</v>
      </c>
      <c r="D99" s="84">
        <v>2089.0468241899998</v>
      </c>
      <c r="E99" s="84">
        <v>181.44291583</v>
      </c>
      <c r="F99" s="84">
        <v>181.44291583</v>
      </c>
    </row>
    <row r="100" spans="1:6" ht="12.75" customHeight="1" x14ac:dyDescent="0.2">
      <c r="A100" s="83" t="s">
        <v>151</v>
      </c>
      <c r="B100" s="83">
        <v>14</v>
      </c>
      <c r="C100" s="84">
        <v>2111.4280253900001</v>
      </c>
      <c r="D100" s="84">
        <v>2102.8091192299999</v>
      </c>
      <c r="E100" s="84">
        <v>182.63823174999999</v>
      </c>
      <c r="F100" s="84">
        <v>182.63823174999999</v>
      </c>
    </row>
    <row r="101" spans="1:6" ht="12.75" customHeight="1" x14ac:dyDescent="0.2">
      <c r="A101" s="83" t="s">
        <v>151</v>
      </c>
      <c r="B101" s="83">
        <v>15</v>
      </c>
      <c r="C101" s="84">
        <v>2130.97810316</v>
      </c>
      <c r="D101" s="84">
        <v>2125.50698883</v>
      </c>
      <c r="E101" s="84">
        <v>184.60964168000001</v>
      </c>
      <c r="F101" s="84">
        <v>184.60964168000001</v>
      </c>
    </row>
    <row r="102" spans="1:6" ht="12.75" customHeight="1" x14ac:dyDescent="0.2">
      <c r="A102" s="83" t="s">
        <v>151</v>
      </c>
      <c r="B102" s="83">
        <v>16</v>
      </c>
      <c r="C102" s="84">
        <v>2158.8868250599999</v>
      </c>
      <c r="D102" s="84">
        <v>2150.61244115</v>
      </c>
      <c r="E102" s="84">
        <v>186.79016077</v>
      </c>
      <c r="F102" s="84">
        <v>186.79016077</v>
      </c>
    </row>
    <row r="103" spans="1:6" ht="12.75" customHeight="1" x14ac:dyDescent="0.2">
      <c r="A103" s="83" t="s">
        <v>151</v>
      </c>
      <c r="B103" s="83">
        <v>17</v>
      </c>
      <c r="C103" s="84">
        <v>2141.02601086</v>
      </c>
      <c r="D103" s="84">
        <v>2132.7178304499998</v>
      </c>
      <c r="E103" s="84">
        <v>185.23593503000001</v>
      </c>
      <c r="F103" s="84">
        <v>185.23593503000001</v>
      </c>
    </row>
    <row r="104" spans="1:6" ht="12.75" customHeight="1" x14ac:dyDescent="0.2">
      <c r="A104" s="83" t="s">
        <v>151</v>
      </c>
      <c r="B104" s="83">
        <v>18</v>
      </c>
      <c r="C104" s="84">
        <v>2093.93891532</v>
      </c>
      <c r="D104" s="84">
        <v>2086.3062053399999</v>
      </c>
      <c r="E104" s="84">
        <v>181.20488101000001</v>
      </c>
      <c r="F104" s="84">
        <v>181.20488101000001</v>
      </c>
    </row>
    <row r="105" spans="1:6" ht="12.75" customHeight="1" x14ac:dyDescent="0.2">
      <c r="A105" s="83" t="s">
        <v>151</v>
      </c>
      <c r="B105" s="83">
        <v>19</v>
      </c>
      <c r="C105" s="84">
        <v>2045.69436354</v>
      </c>
      <c r="D105" s="84">
        <v>2038.5966797000001</v>
      </c>
      <c r="E105" s="84">
        <v>177.06109862</v>
      </c>
      <c r="F105" s="84">
        <v>177.06109862</v>
      </c>
    </row>
    <row r="106" spans="1:6" ht="12.75" customHeight="1" x14ac:dyDescent="0.2">
      <c r="A106" s="83" t="s">
        <v>151</v>
      </c>
      <c r="B106" s="83">
        <v>20</v>
      </c>
      <c r="C106" s="84">
        <v>2067.5606566000001</v>
      </c>
      <c r="D106" s="84">
        <v>2059.6134312200002</v>
      </c>
      <c r="E106" s="84">
        <v>178.88649604</v>
      </c>
      <c r="F106" s="84">
        <v>178.88649604</v>
      </c>
    </row>
    <row r="107" spans="1:6" ht="12.75" customHeight="1" x14ac:dyDescent="0.2">
      <c r="A107" s="83" t="s">
        <v>151</v>
      </c>
      <c r="B107" s="83">
        <v>21</v>
      </c>
      <c r="C107" s="84">
        <v>2093.5784570400001</v>
      </c>
      <c r="D107" s="84">
        <v>2081.7779668200001</v>
      </c>
      <c r="E107" s="84">
        <v>180.81158356</v>
      </c>
      <c r="F107" s="84">
        <v>180.81158356</v>
      </c>
    </row>
    <row r="108" spans="1:6" ht="12.75" customHeight="1" x14ac:dyDescent="0.2">
      <c r="A108" s="83" t="s">
        <v>151</v>
      </c>
      <c r="B108" s="83">
        <v>22</v>
      </c>
      <c r="C108" s="84">
        <v>2108.32147205</v>
      </c>
      <c r="D108" s="84">
        <v>2096.9957493500001</v>
      </c>
      <c r="E108" s="84">
        <v>182.13331497999999</v>
      </c>
      <c r="F108" s="84">
        <v>182.13331497999999</v>
      </c>
    </row>
    <row r="109" spans="1:6" ht="12.75" customHeight="1" x14ac:dyDescent="0.2">
      <c r="A109" s="83" t="s">
        <v>151</v>
      </c>
      <c r="B109" s="83">
        <v>23</v>
      </c>
      <c r="C109" s="84">
        <v>2118.8018747299998</v>
      </c>
      <c r="D109" s="84">
        <v>2109.0319166300001</v>
      </c>
      <c r="E109" s="84">
        <v>183.17870911</v>
      </c>
      <c r="F109" s="84">
        <v>183.17870911</v>
      </c>
    </row>
    <row r="110" spans="1:6" ht="12.75" customHeight="1" x14ac:dyDescent="0.2">
      <c r="A110" s="83" t="s">
        <v>151</v>
      </c>
      <c r="B110" s="83">
        <v>24</v>
      </c>
      <c r="C110" s="84">
        <v>2156.02864245</v>
      </c>
      <c r="D110" s="84">
        <v>2146.3815034600002</v>
      </c>
      <c r="E110" s="84">
        <v>186.42268519999999</v>
      </c>
      <c r="F110" s="84">
        <v>186.42268519999999</v>
      </c>
    </row>
    <row r="111" spans="1:6" ht="12.75" customHeight="1" x14ac:dyDescent="0.2">
      <c r="A111" s="83" t="s">
        <v>152</v>
      </c>
      <c r="B111" s="83">
        <v>1</v>
      </c>
      <c r="C111" s="84">
        <v>2186.15701365</v>
      </c>
      <c r="D111" s="84">
        <v>2180.7443616099999</v>
      </c>
      <c r="E111" s="84">
        <v>189.40725073999999</v>
      </c>
      <c r="F111" s="84">
        <v>189.40725073999999</v>
      </c>
    </row>
    <row r="112" spans="1:6" ht="12.75" customHeight="1" x14ac:dyDescent="0.2">
      <c r="A112" s="83" t="s">
        <v>152</v>
      </c>
      <c r="B112" s="83">
        <v>2</v>
      </c>
      <c r="C112" s="84">
        <v>2251.4633528499999</v>
      </c>
      <c r="D112" s="84">
        <v>2246.7680954000002</v>
      </c>
      <c r="E112" s="84">
        <v>195.14170275999999</v>
      </c>
      <c r="F112" s="84">
        <v>195.14170275999999</v>
      </c>
    </row>
    <row r="113" spans="1:6" ht="12.75" customHeight="1" x14ac:dyDescent="0.2">
      <c r="A113" s="83" t="s">
        <v>152</v>
      </c>
      <c r="B113" s="83">
        <v>3</v>
      </c>
      <c r="C113" s="84">
        <v>2280.7817432900001</v>
      </c>
      <c r="D113" s="84">
        <v>2271.5556917200001</v>
      </c>
      <c r="E113" s="84">
        <v>197.29461465</v>
      </c>
      <c r="F113" s="84">
        <v>197.29461465</v>
      </c>
    </row>
    <row r="114" spans="1:6" ht="12.75" customHeight="1" x14ac:dyDescent="0.2">
      <c r="A114" s="83" t="s">
        <v>152</v>
      </c>
      <c r="B114" s="83">
        <v>4</v>
      </c>
      <c r="C114" s="84">
        <v>2295.5624729800002</v>
      </c>
      <c r="D114" s="84">
        <v>2286.81409493</v>
      </c>
      <c r="E114" s="84">
        <v>198.61987415999999</v>
      </c>
      <c r="F114" s="84">
        <v>198.61987415999999</v>
      </c>
    </row>
    <row r="115" spans="1:6" ht="12.75" customHeight="1" x14ac:dyDescent="0.2">
      <c r="A115" s="83" t="s">
        <v>152</v>
      </c>
      <c r="B115" s="83">
        <v>5</v>
      </c>
      <c r="C115" s="84">
        <v>2289.6960700599998</v>
      </c>
      <c r="D115" s="84">
        <v>2281.0884835900001</v>
      </c>
      <c r="E115" s="84">
        <v>198.12257959999999</v>
      </c>
      <c r="F115" s="84">
        <v>198.12257959999999</v>
      </c>
    </row>
    <row r="116" spans="1:6" ht="12.75" customHeight="1" x14ac:dyDescent="0.2">
      <c r="A116" s="83" t="s">
        <v>152</v>
      </c>
      <c r="B116" s="83">
        <v>6</v>
      </c>
      <c r="C116" s="84">
        <v>2274.3682462699999</v>
      </c>
      <c r="D116" s="84">
        <v>2266.1861635599998</v>
      </c>
      <c r="E116" s="84">
        <v>196.82824749</v>
      </c>
      <c r="F116" s="84">
        <v>196.82824749</v>
      </c>
    </row>
    <row r="117" spans="1:6" ht="12.75" customHeight="1" x14ac:dyDescent="0.2">
      <c r="A117" s="83" t="s">
        <v>152</v>
      </c>
      <c r="B117" s="83">
        <v>7</v>
      </c>
      <c r="C117" s="84">
        <v>2243.4585501199999</v>
      </c>
      <c r="D117" s="84">
        <v>2235.74848006</v>
      </c>
      <c r="E117" s="84">
        <v>194.18460064000001</v>
      </c>
      <c r="F117" s="84">
        <v>194.18460064000001</v>
      </c>
    </row>
    <row r="118" spans="1:6" ht="12.75" customHeight="1" x14ac:dyDescent="0.2">
      <c r="A118" s="83" t="s">
        <v>152</v>
      </c>
      <c r="B118" s="83">
        <v>8</v>
      </c>
      <c r="C118" s="84">
        <v>2135.7960181499998</v>
      </c>
      <c r="D118" s="84">
        <v>2127.7802302199998</v>
      </c>
      <c r="E118" s="84">
        <v>184.8070827</v>
      </c>
      <c r="F118" s="84">
        <v>184.8070827</v>
      </c>
    </row>
    <row r="119" spans="1:6" ht="12.75" customHeight="1" x14ac:dyDescent="0.2">
      <c r="A119" s="83" t="s">
        <v>152</v>
      </c>
      <c r="B119" s="83">
        <v>9</v>
      </c>
      <c r="C119" s="84">
        <v>2083.0535386400002</v>
      </c>
      <c r="D119" s="84">
        <v>2074.50638415</v>
      </c>
      <c r="E119" s="84">
        <v>180.18001458000001</v>
      </c>
      <c r="F119" s="84">
        <v>180.18001458000001</v>
      </c>
    </row>
    <row r="120" spans="1:6" ht="12.75" customHeight="1" x14ac:dyDescent="0.2">
      <c r="A120" s="83" t="s">
        <v>152</v>
      </c>
      <c r="B120" s="83">
        <v>10</v>
      </c>
      <c r="C120" s="84">
        <v>2059.3493162899999</v>
      </c>
      <c r="D120" s="84">
        <v>2051.8230024</v>
      </c>
      <c r="E120" s="84">
        <v>178.20986299</v>
      </c>
      <c r="F120" s="84">
        <v>178.20986299</v>
      </c>
    </row>
    <row r="121" spans="1:6" ht="12.75" customHeight="1" x14ac:dyDescent="0.2">
      <c r="A121" s="83" t="s">
        <v>152</v>
      </c>
      <c r="B121" s="83">
        <v>11</v>
      </c>
      <c r="C121" s="84">
        <v>1987.67516378</v>
      </c>
      <c r="D121" s="84">
        <v>1980.438858</v>
      </c>
      <c r="E121" s="84">
        <v>172.00983571</v>
      </c>
      <c r="F121" s="84">
        <v>172.00983571</v>
      </c>
    </row>
    <row r="122" spans="1:6" ht="12.75" customHeight="1" x14ac:dyDescent="0.2">
      <c r="A122" s="83" t="s">
        <v>152</v>
      </c>
      <c r="B122" s="83">
        <v>12</v>
      </c>
      <c r="C122" s="84">
        <v>1976.4563196900001</v>
      </c>
      <c r="D122" s="84">
        <v>1968.58839704</v>
      </c>
      <c r="E122" s="84">
        <v>170.98057098999999</v>
      </c>
      <c r="F122" s="84">
        <v>170.98057098999999</v>
      </c>
    </row>
    <row r="123" spans="1:6" ht="12.75" customHeight="1" x14ac:dyDescent="0.2">
      <c r="A123" s="83" t="s">
        <v>152</v>
      </c>
      <c r="B123" s="83">
        <v>13</v>
      </c>
      <c r="C123" s="84">
        <v>2011.0336281899999</v>
      </c>
      <c r="D123" s="84">
        <v>2003.0692666899999</v>
      </c>
      <c r="E123" s="84">
        <v>173.97538635999999</v>
      </c>
      <c r="F123" s="84">
        <v>173.97538635999999</v>
      </c>
    </row>
    <row r="124" spans="1:6" ht="12.75" customHeight="1" x14ac:dyDescent="0.2">
      <c r="A124" s="83" t="s">
        <v>152</v>
      </c>
      <c r="B124" s="83">
        <v>14</v>
      </c>
      <c r="C124" s="84">
        <v>2018.0893978700001</v>
      </c>
      <c r="D124" s="84">
        <v>2010.0663797</v>
      </c>
      <c r="E124" s="84">
        <v>174.58311642999999</v>
      </c>
      <c r="F124" s="84">
        <v>174.58311642999999</v>
      </c>
    </row>
    <row r="125" spans="1:6" ht="12.75" customHeight="1" x14ac:dyDescent="0.2">
      <c r="A125" s="83" t="s">
        <v>152</v>
      </c>
      <c r="B125" s="83">
        <v>15</v>
      </c>
      <c r="C125" s="84">
        <v>2032.4320735900001</v>
      </c>
      <c r="D125" s="84">
        <v>2024.23646459</v>
      </c>
      <c r="E125" s="84">
        <v>175.81385069999999</v>
      </c>
      <c r="F125" s="84">
        <v>175.81385069999999</v>
      </c>
    </row>
    <row r="126" spans="1:6" ht="12.75" customHeight="1" x14ac:dyDescent="0.2">
      <c r="A126" s="83" t="s">
        <v>152</v>
      </c>
      <c r="B126" s="83">
        <v>16</v>
      </c>
      <c r="C126" s="84">
        <v>2043.74225359</v>
      </c>
      <c r="D126" s="84">
        <v>2033.7791189699999</v>
      </c>
      <c r="E126" s="84">
        <v>176.64267226000001</v>
      </c>
      <c r="F126" s="84">
        <v>176.64267226000001</v>
      </c>
    </row>
    <row r="127" spans="1:6" ht="12.75" customHeight="1" x14ac:dyDescent="0.2">
      <c r="A127" s="83" t="s">
        <v>152</v>
      </c>
      <c r="B127" s="83">
        <v>17</v>
      </c>
      <c r="C127" s="84">
        <v>2043.36186496</v>
      </c>
      <c r="D127" s="84">
        <v>2025.43299753</v>
      </c>
      <c r="E127" s="84">
        <v>175.91777486000001</v>
      </c>
      <c r="F127" s="84">
        <v>175.91777486000001</v>
      </c>
    </row>
    <row r="128" spans="1:6" ht="12.75" customHeight="1" x14ac:dyDescent="0.2">
      <c r="A128" s="83" t="s">
        <v>152</v>
      </c>
      <c r="B128" s="83">
        <v>18</v>
      </c>
      <c r="C128" s="84">
        <v>1999.5176231</v>
      </c>
      <c r="D128" s="84">
        <v>1976.58276026</v>
      </c>
      <c r="E128" s="84">
        <v>171.67491663999999</v>
      </c>
      <c r="F128" s="84">
        <v>171.67491663999999</v>
      </c>
    </row>
    <row r="129" spans="1:6" ht="12.75" customHeight="1" x14ac:dyDescent="0.2">
      <c r="A129" s="83" t="s">
        <v>152</v>
      </c>
      <c r="B129" s="83">
        <v>19</v>
      </c>
      <c r="C129" s="84">
        <v>1941.1522028100001</v>
      </c>
      <c r="D129" s="84">
        <v>1927.71123934</v>
      </c>
      <c r="E129" s="84">
        <v>167.43020984</v>
      </c>
      <c r="F129" s="84">
        <v>167.43020984</v>
      </c>
    </row>
    <row r="130" spans="1:6" ht="12.75" customHeight="1" x14ac:dyDescent="0.2">
      <c r="A130" s="83" t="s">
        <v>152</v>
      </c>
      <c r="B130" s="83">
        <v>20</v>
      </c>
      <c r="C130" s="84">
        <v>1944.7214949300001</v>
      </c>
      <c r="D130" s="84">
        <v>1931.04154034</v>
      </c>
      <c r="E130" s="84">
        <v>167.71946115</v>
      </c>
      <c r="F130" s="84">
        <v>167.71946115</v>
      </c>
    </row>
    <row r="131" spans="1:6" ht="12.75" customHeight="1" x14ac:dyDescent="0.2">
      <c r="A131" s="83" t="s">
        <v>152</v>
      </c>
      <c r="B131" s="83">
        <v>21</v>
      </c>
      <c r="C131" s="84">
        <v>1985.92131217</v>
      </c>
      <c r="D131" s="84">
        <v>1971.27449718</v>
      </c>
      <c r="E131" s="84">
        <v>171.21387060999999</v>
      </c>
      <c r="F131" s="84">
        <v>171.21387060999999</v>
      </c>
    </row>
    <row r="132" spans="1:6" ht="12.75" customHeight="1" x14ac:dyDescent="0.2">
      <c r="A132" s="83" t="s">
        <v>152</v>
      </c>
      <c r="B132" s="83">
        <v>22</v>
      </c>
      <c r="C132" s="84">
        <v>2006.6581418799999</v>
      </c>
      <c r="D132" s="84">
        <v>1992.3330999100001</v>
      </c>
      <c r="E132" s="84">
        <v>173.04290298999999</v>
      </c>
      <c r="F132" s="84">
        <v>173.04290298999999</v>
      </c>
    </row>
    <row r="133" spans="1:6" ht="12.75" customHeight="1" x14ac:dyDescent="0.2">
      <c r="A133" s="83" t="s">
        <v>152</v>
      </c>
      <c r="B133" s="83">
        <v>23</v>
      </c>
      <c r="C133" s="84">
        <v>2041.62858738</v>
      </c>
      <c r="D133" s="84">
        <v>2028.2248117199999</v>
      </c>
      <c r="E133" s="84">
        <v>176.16025621</v>
      </c>
      <c r="F133" s="84">
        <v>176.16025621</v>
      </c>
    </row>
    <row r="134" spans="1:6" ht="12.75" customHeight="1" x14ac:dyDescent="0.2">
      <c r="A134" s="83" t="s">
        <v>152</v>
      </c>
      <c r="B134" s="83">
        <v>24</v>
      </c>
      <c r="C134" s="84">
        <v>2078.7040983500001</v>
      </c>
      <c r="D134" s="84">
        <v>2067.27521346</v>
      </c>
      <c r="E134" s="84">
        <v>179.55195556000001</v>
      </c>
      <c r="F134" s="84">
        <v>179.55195556000001</v>
      </c>
    </row>
    <row r="135" spans="1:6" ht="12.75" customHeight="1" x14ac:dyDescent="0.2">
      <c r="A135" s="83" t="s">
        <v>153</v>
      </c>
      <c r="B135" s="83">
        <v>1</v>
      </c>
      <c r="C135" s="84">
        <v>2087.9732796600001</v>
      </c>
      <c r="D135" s="84">
        <v>2076.7139258799998</v>
      </c>
      <c r="E135" s="84">
        <v>180.3717493</v>
      </c>
      <c r="F135" s="84">
        <v>180.3717493</v>
      </c>
    </row>
    <row r="136" spans="1:6" ht="12.75" customHeight="1" x14ac:dyDescent="0.2">
      <c r="A136" s="83" t="s">
        <v>153</v>
      </c>
      <c r="B136" s="83">
        <v>2</v>
      </c>
      <c r="C136" s="84">
        <v>2140.2381719</v>
      </c>
      <c r="D136" s="84">
        <v>2129.6885493499999</v>
      </c>
      <c r="E136" s="84">
        <v>184.97282862</v>
      </c>
      <c r="F136" s="84">
        <v>184.97282862</v>
      </c>
    </row>
    <row r="137" spans="1:6" ht="12.75" customHeight="1" x14ac:dyDescent="0.2">
      <c r="A137" s="83" t="s">
        <v>153</v>
      </c>
      <c r="B137" s="83">
        <v>3</v>
      </c>
      <c r="C137" s="84">
        <v>2144.49788803</v>
      </c>
      <c r="D137" s="84">
        <v>2142.05673609</v>
      </c>
      <c r="E137" s="84">
        <v>186.04706010999999</v>
      </c>
      <c r="F137" s="84">
        <v>186.04706010999999</v>
      </c>
    </row>
    <row r="138" spans="1:6" ht="12.75" customHeight="1" x14ac:dyDescent="0.2">
      <c r="A138" s="83" t="s">
        <v>153</v>
      </c>
      <c r="B138" s="83">
        <v>4</v>
      </c>
      <c r="C138" s="84">
        <v>2163.0771285199999</v>
      </c>
      <c r="D138" s="84">
        <v>2154.8357076699999</v>
      </c>
      <c r="E138" s="84">
        <v>187.15697005999999</v>
      </c>
      <c r="F138" s="84">
        <v>187.15697005999999</v>
      </c>
    </row>
    <row r="139" spans="1:6" ht="12.75" customHeight="1" x14ac:dyDescent="0.2">
      <c r="A139" s="83" t="s">
        <v>153</v>
      </c>
      <c r="B139" s="83">
        <v>5</v>
      </c>
      <c r="C139" s="84">
        <v>2157.4935101900001</v>
      </c>
      <c r="D139" s="84">
        <v>2148.84318046</v>
      </c>
      <c r="E139" s="84">
        <v>186.63649268</v>
      </c>
      <c r="F139" s="84">
        <v>186.63649268</v>
      </c>
    </row>
    <row r="140" spans="1:6" ht="12.75" customHeight="1" x14ac:dyDescent="0.2">
      <c r="A140" s="83" t="s">
        <v>153</v>
      </c>
      <c r="B140" s="83">
        <v>6</v>
      </c>
      <c r="C140" s="84">
        <v>2130.8523431399999</v>
      </c>
      <c r="D140" s="84">
        <v>2123.9439192499999</v>
      </c>
      <c r="E140" s="84">
        <v>184.47388219999999</v>
      </c>
      <c r="F140" s="84">
        <v>184.47388219999999</v>
      </c>
    </row>
    <row r="141" spans="1:6" ht="12.75" customHeight="1" x14ac:dyDescent="0.2">
      <c r="A141" s="83" t="s">
        <v>153</v>
      </c>
      <c r="B141" s="83">
        <v>7</v>
      </c>
      <c r="C141" s="84">
        <v>2055.3342403900001</v>
      </c>
      <c r="D141" s="84">
        <v>2047.2789581899999</v>
      </c>
      <c r="E141" s="84">
        <v>177.81519273999999</v>
      </c>
      <c r="F141" s="84">
        <v>177.81519273999999</v>
      </c>
    </row>
    <row r="142" spans="1:6" ht="12.75" customHeight="1" x14ac:dyDescent="0.2">
      <c r="A142" s="83" t="s">
        <v>153</v>
      </c>
      <c r="B142" s="83">
        <v>8</v>
      </c>
      <c r="C142" s="84">
        <v>1973.0313091400001</v>
      </c>
      <c r="D142" s="84">
        <v>1965.7473612399999</v>
      </c>
      <c r="E142" s="84">
        <v>170.73381452000001</v>
      </c>
      <c r="F142" s="84">
        <v>170.73381452000001</v>
      </c>
    </row>
    <row r="143" spans="1:6" ht="12.75" customHeight="1" x14ac:dyDescent="0.2">
      <c r="A143" s="83" t="s">
        <v>153</v>
      </c>
      <c r="B143" s="83">
        <v>9</v>
      </c>
      <c r="C143" s="84">
        <v>1930.32030586</v>
      </c>
      <c r="D143" s="84">
        <v>1922.7905856100001</v>
      </c>
      <c r="E143" s="84">
        <v>167.0028294</v>
      </c>
      <c r="F143" s="84">
        <v>167.0028294</v>
      </c>
    </row>
    <row r="144" spans="1:6" ht="12.75" customHeight="1" x14ac:dyDescent="0.2">
      <c r="A144" s="83" t="s">
        <v>153</v>
      </c>
      <c r="B144" s="83">
        <v>10</v>
      </c>
      <c r="C144" s="84">
        <v>1896.8417353100001</v>
      </c>
      <c r="D144" s="84">
        <v>1892.6540078999999</v>
      </c>
      <c r="E144" s="84">
        <v>164.38533491000001</v>
      </c>
      <c r="F144" s="84">
        <v>164.38533491000001</v>
      </c>
    </row>
    <row r="145" spans="1:6" ht="12.75" customHeight="1" x14ac:dyDescent="0.2">
      <c r="A145" s="83" t="s">
        <v>153</v>
      </c>
      <c r="B145" s="83">
        <v>11</v>
      </c>
      <c r="C145" s="84">
        <v>1894.0797127999999</v>
      </c>
      <c r="D145" s="84">
        <v>1882.5658896800001</v>
      </c>
      <c r="E145" s="84">
        <v>163.50913742</v>
      </c>
      <c r="F145" s="84">
        <v>163.50913742</v>
      </c>
    </row>
    <row r="146" spans="1:6" ht="12.75" customHeight="1" x14ac:dyDescent="0.2">
      <c r="A146" s="83" t="s">
        <v>153</v>
      </c>
      <c r="B146" s="83">
        <v>12</v>
      </c>
      <c r="C146" s="84">
        <v>1918.84143621</v>
      </c>
      <c r="D146" s="84">
        <v>1907.27207785</v>
      </c>
      <c r="E146" s="84">
        <v>165.65497866000001</v>
      </c>
      <c r="F146" s="84">
        <v>165.65497866000001</v>
      </c>
    </row>
    <row r="147" spans="1:6" ht="12.75" customHeight="1" x14ac:dyDescent="0.2">
      <c r="A147" s="83" t="s">
        <v>153</v>
      </c>
      <c r="B147" s="83">
        <v>13</v>
      </c>
      <c r="C147" s="84">
        <v>1930.4379273100001</v>
      </c>
      <c r="D147" s="84">
        <v>1917.89439453</v>
      </c>
      <c r="E147" s="84">
        <v>166.57757364</v>
      </c>
      <c r="F147" s="84">
        <v>166.57757364</v>
      </c>
    </row>
    <row r="148" spans="1:6" ht="12.75" customHeight="1" x14ac:dyDescent="0.2">
      <c r="A148" s="83" t="s">
        <v>153</v>
      </c>
      <c r="B148" s="83">
        <v>14</v>
      </c>
      <c r="C148" s="84">
        <v>1938.04932848</v>
      </c>
      <c r="D148" s="84">
        <v>1925.15264574</v>
      </c>
      <c r="E148" s="84">
        <v>167.20798472000001</v>
      </c>
      <c r="F148" s="84">
        <v>167.20798472000001</v>
      </c>
    </row>
    <row r="149" spans="1:6" ht="12.75" customHeight="1" x14ac:dyDescent="0.2">
      <c r="A149" s="83" t="s">
        <v>153</v>
      </c>
      <c r="B149" s="83">
        <v>15</v>
      </c>
      <c r="C149" s="84">
        <v>1953.18161981</v>
      </c>
      <c r="D149" s="84">
        <v>1940.66242293</v>
      </c>
      <c r="E149" s="84">
        <v>168.55507717</v>
      </c>
      <c r="F149" s="84">
        <v>168.55507717</v>
      </c>
    </row>
    <row r="150" spans="1:6" ht="12.75" customHeight="1" x14ac:dyDescent="0.2">
      <c r="A150" s="83" t="s">
        <v>153</v>
      </c>
      <c r="B150" s="83">
        <v>16</v>
      </c>
      <c r="C150" s="84">
        <v>1976.1400523299999</v>
      </c>
      <c r="D150" s="84">
        <v>1963.7791157900001</v>
      </c>
      <c r="E150" s="84">
        <v>170.56286373</v>
      </c>
      <c r="F150" s="84">
        <v>170.56286373</v>
      </c>
    </row>
    <row r="151" spans="1:6" ht="12.75" customHeight="1" x14ac:dyDescent="0.2">
      <c r="A151" s="83" t="s">
        <v>153</v>
      </c>
      <c r="B151" s="83">
        <v>17</v>
      </c>
      <c r="C151" s="84">
        <v>1979.0229484199999</v>
      </c>
      <c r="D151" s="84">
        <v>1966.47569122</v>
      </c>
      <c r="E151" s="84">
        <v>170.79707318999999</v>
      </c>
      <c r="F151" s="84">
        <v>170.79707318999999</v>
      </c>
    </row>
    <row r="152" spans="1:6" ht="12.75" customHeight="1" x14ac:dyDescent="0.2">
      <c r="A152" s="83" t="s">
        <v>153</v>
      </c>
      <c r="B152" s="83">
        <v>18</v>
      </c>
      <c r="C152" s="84">
        <v>1923.15922555</v>
      </c>
      <c r="D152" s="84">
        <v>1911.4329443300001</v>
      </c>
      <c r="E152" s="84">
        <v>166.01636823999999</v>
      </c>
      <c r="F152" s="84">
        <v>166.01636823999999</v>
      </c>
    </row>
    <row r="153" spans="1:6" ht="12.75" customHeight="1" x14ac:dyDescent="0.2">
      <c r="A153" s="83" t="s">
        <v>153</v>
      </c>
      <c r="B153" s="83">
        <v>19</v>
      </c>
      <c r="C153" s="84">
        <v>1868.9778330300001</v>
      </c>
      <c r="D153" s="84">
        <v>1857.93913372</v>
      </c>
      <c r="E153" s="84">
        <v>161.37019522</v>
      </c>
      <c r="F153" s="84">
        <v>161.37019522</v>
      </c>
    </row>
    <row r="154" spans="1:6" ht="12.75" customHeight="1" x14ac:dyDescent="0.2">
      <c r="A154" s="83" t="s">
        <v>153</v>
      </c>
      <c r="B154" s="83">
        <v>20</v>
      </c>
      <c r="C154" s="84">
        <v>1869.0503626</v>
      </c>
      <c r="D154" s="84">
        <v>1858.2753195099999</v>
      </c>
      <c r="E154" s="84">
        <v>161.39939444000001</v>
      </c>
      <c r="F154" s="84">
        <v>161.39939444000001</v>
      </c>
    </row>
    <row r="155" spans="1:6" ht="12.75" customHeight="1" x14ac:dyDescent="0.2">
      <c r="A155" s="83" t="s">
        <v>153</v>
      </c>
      <c r="B155" s="83">
        <v>21</v>
      </c>
      <c r="C155" s="84">
        <v>1905.6466508399999</v>
      </c>
      <c r="D155" s="84">
        <v>1894.2933118999999</v>
      </c>
      <c r="E155" s="84">
        <v>164.52771569000001</v>
      </c>
      <c r="F155" s="84">
        <v>164.52771569000001</v>
      </c>
    </row>
    <row r="156" spans="1:6" ht="12.75" customHeight="1" x14ac:dyDescent="0.2">
      <c r="A156" s="83" t="s">
        <v>153</v>
      </c>
      <c r="B156" s="83">
        <v>22</v>
      </c>
      <c r="C156" s="84">
        <v>1913.99979663</v>
      </c>
      <c r="D156" s="84">
        <v>1904.66794411</v>
      </c>
      <c r="E156" s="84">
        <v>165.42879818</v>
      </c>
      <c r="F156" s="84">
        <v>165.42879818</v>
      </c>
    </row>
    <row r="157" spans="1:6" ht="12.75" customHeight="1" x14ac:dyDescent="0.2">
      <c r="A157" s="83" t="s">
        <v>153</v>
      </c>
      <c r="B157" s="83">
        <v>23</v>
      </c>
      <c r="C157" s="84">
        <v>1927.6495163</v>
      </c>
      <c r="D157" s="84">
        <v>1920.12705949</v>
      </c>
      <c r="E157" s="84">
        <v>166.77149041999999</v>
      </c>
      <c r="F157" s="84">
        <v>166.77149041999999</v>
      </c>
    </row>
    <row r="158" spans="1:6" ht="12.75" customHeight="1" x14ac:dyDescent="0.2">
      <c r="A158" s="83" t="s">
        <v>153</v>
      </c>
      <c r="B158" s="83">
        <v>24</v>
      </c>
      <c r="C158" s="84">
        <v>1937.9973026800001</v>
      </c>
      <c r="D158" s="84">
        <v>1930.7499130599999</v>
      </c>
      <c r="E158" s="84">
        <v>167.69413202999999</v>
      </c>
      <c r="F158" s="84">
        <v>167.69413202999999</v>
      </c>
    </row>
    <row r="159" spans="1:6" ht="12.75" customHeight="1" x14ac:dyDescent="0.2">
      <c r="A159" s="83" t="s">
        <v>154</v>
      </c>
      <c r="B159" s="83">
        <v>1</v>
      </c>
      <c r="C159" s="84">
        <v>2043.77358617</v>
      </c>
      <c r="D159" s="84">
        <v>2036.33131641</v>
      </c>
      <c r="E159" s="84">
        <v>176.86434184000001</v>
      </c>
      <c r="F159" s="84">
        <v>176.86434184000001</v>
      </c>
    </row>
    <row r="160" spans="1:6" ht="12.75" customHeight="1" x14ac:dyDescent="0.2">
      <c r="A160" s="83" t="s">
        <v>154</v>
      </c>
      <c r="B160" s="83">
        <v>2</v>
      </c>
      <c r="C160" s="84">
        <v>2115.91116035</v>
      </c>
      <c r="D160" s="84">
        <v>2108.1518880899998</v>
      </c>
      <c r="E160" s="84">
        <v>183.10227476</v>
      </c>
      <c r="F160" s="84">
        <v>183.10227476</v>
      </c>
    </row>
    <row r="161" spans="1:6" ht="12.75" customHeight="1" x14ac:dyDescent="0.2">
      <c r="A161" s="83" t="s">
        <v>154</v>
      </c>
      <c r="B161" s="83">
        <v>3</v>
      </c>
      <c r="C161" s="84">
        <v>2142.5618585000002</v>
      </c>
      <c r="D161" s="84">
        <v>2134.42936113</v>
      </c>
      <c r="E161" s="84">
        <v>185.38458900000001</v>
      </c>
      <c r="F161" s="84">
        <v>185.38458900000001</v>
      </c>
    </row>
    <row r="162" spans="1:6" ht="12.75" customHeight="1" x14ac:dyDescent="0.2">
      <c r="A162" s="83" t="s">
        <v>154</v>
      </c>
      <c r="B162" s="83">
        <v>4</v>
      </c>
      <c r="C162" s="84">
        <v>2154.7725446700001</v>
      </c>
      <c r="D162" s="84">
        <v>2146.7656425599998</v>
      </c>
      <c r="E162" s="84">
        <v>186.45604936999999</v>
      </c>
      <c r="F162" s="84">
        <v>186.45604936999999</v>
      </c>
    </row>
    <row r="163" spans="1:6" ht="12.75" customHeight="1" x14ac:dyDescent="0.2">
      <c r="A163" s="83" t="s">
        <v>154</v>
      </c>
      <c r="B163" s="83">
        <v>5</v>
      </c>
      <c r="C163" s="84">
        <v>2152.96745233</v>
      </c>
      <c r="D163" s="84">
        <v>2144.6913509300002</v>
      </c>
      <c r="E163" s="84">
        <v>186.27588800999999</v>
      </c>
      <c r="F163" s="84">
        <v>186.27588800999999</v>
      </c>
    </row>
    <row r="164" spans="1:6" ht="12.75" customHeight="1" x14ac:dyDescent="0.2">
      <c r="A164" s="83" t="s">
        <v>154</v>
      </c>
      <c r="B164" s="83">
        <v>6</v>
      </c>
      <c r="C164" s="84">
        <v>2133.5675711899999</v>
      </c>
      <c r="D164" s="84">
        <v>2125.6775585999999</v>
      </c>
      <c r="E164" s="84">
        <v>184.62445640999999</v>
      </c>
      <c r="F164" s="84">
        <v>184.62445640999999</v>
      </c>
    </row>
    <row r="165" spans="1:6" ht="12.75" customHeight="1" x14ac:dyDescent="0.2">
      <c r="A165" s="83" t="s">
        <v>154</v>
      </c>
      <c r="B165" s="83">
        <v>7</v>
      </c>
      <c r="C165" s="84">
        <v>2051.5027238299999</v>
      </c>
      <c r="D165" s="84">
        <v>2043.7618984000001</v>
      </c>
      <c r="E165" s="84">
        <v>177.50972060999999</v>
      </c>
      <c r="F165" s="84">
        <v>177.50972060999999</v>
      </c>
    </row>
    <row r="166" spans="1:6" ht="12.75" customHeight="1" x14ac:dyDescent="0.2">
      <c r="A166" s="83" t="s">
        <v>154</v>
      </c>
      <c r="B166" s="83">
        <v>8</v>
      </c>
      <c r="C166" s="84">
        <v>1981.19599735</v>
      </c>
      <c r="D166" s="84">
        <v>1973.9910316999999</v>
      </c>
      <c r="E166" s="84">
        <v>171.4498136</v>
      </c>
      <c r="F166" s="84">
        <v>171.4498136</v>
      </c>
    </row>
    <row r="167" spans="1:6" ht="12.75" customHeight="1" x14ac:dyDescent="0.2">
      <c r="A167" s="83" t="s">
        <v>154</v>
      </c>
      <c r="B167" s="83">
        <v>9</v>
      </c>
      <c r="C167" s="84">
        <v>1920.33871206</v>
      </c>
      <c r="D167" s="84">
        <v>1912.97356201</v>
      </c>
      <c r="E167" s="84">
        <v>166.15017767000001</v>
      </c>
      <c r="F167" s="84">
        <v>166.15017767000001</v>
      </c>
    </row>
    <row r="168" spans="1:6" ht="12.75" customHeight="1" x14ac:dyDescent="0.2">
      <c r="A168" s="83" t="s">
        <v>154</v>
      </c>
      <c r="B168" s="83">
        <v>10</v>
      </c>
      <c r="C168" s="84">
        <v>1882.40445062</v>
      </c>
      <c r="D168" s="84">
        <v>1880.91747743</v>
      </c>
      <c r="E168" s="84">
        <v>163.36596556000001</v>
      </c>
      <c r="F168" s="84">
        <v>163.36596556000001</v>
      </c>
    </row>
    <row r="169" spans="1:6" ht="12.75" customHeight="1" x14ac:dyDescent="0.2">
      <c r="A169" s="83" t="s">
        <v>154</v>
      </c>
      <c r="B169" s="83">
        <v>11</v>
      </c>
      <c r="C169" s="84">
        <v>1895.1846692700001</v>
      </c>
      <c r="D169" s="84">
        <v>1883.9847944000001</v>
      </c>
      <c r="E169" s="84">
        <v>163.63237555000001</v>
      </c>
      <c r="F169" s="84">
        <v>163.63237555000001</v>
      </c>
    </row>
    <row r="170" spans="1:6" ht="12.75" customHeight="1" x14ac:dyDescent="0.2">
      <c r="A170" s="83" t="s">
        <v>154</v>
      </c>
      <c r="B170" s="83">
        <v>12</v>
      </c>
      <c r="C170" s="84">
        <v>1909.87356131</v>
      </c>
      <c r="D170" s="84">
        <v>1898.8877616100001</v>
      </c>
      <c r="E170" s="84">
        <v>164.92676387</v>
      </c>
      <c r="F170" s="84">
        <v>164.92676387</v>
      </c>
    </row>
    <row r="171" spans="1:6" ht="12.75" customHeight="1" x14ac:dyDescent="0.2">
      <c r="A171" s="83" t="s">
        <v>154</v>
      </c>
      <c r="B171" s="83">
        <v>13</v>
      </c>
      <c r="C171" s="84">
        <v>1918.97001697</v>
      </c>
      <c r="D171" s="84">
        <v>1907.80102341</v>
      </c>
      <c r="E171" s="84">
        <v>165.70091991000001</v>
      </c>
      <c r="F171" s="84">
        <v>165.70091991000001</v>
      </c>
    </row>
    <row r="172" spans="1:6" ht="12.75" customHeight="1" x14ac:dyDescent="0.2">
      <c r="A172" s="83" t="s">
        <v>154</v>
      </c>
      <c r="B172" s="83">
        <v>14</v>
      </c>
      <c r="C172" s="84">
        <v>1924.71398333</v>
      </c>
      <c r="D172" s="84">
        <v>1913.07252991</v>
      </c>
      <c r="E172" s="84">
        <v>166.15877345999999</v>
      </c>
      <c r="F172" s="84">
        <v>166.15877345999999</v>
      </c>
    </row>
    <row r="173" spans="1:6" ht="12.75" customHeight="1" x14ac:dyDescent="0.2">
      <c r="A173" s="83" t="s">
        <v>154</v>
      </c>
      <c r="B173" s="83">
        <v>15</v>
      </c>
      <c r="C173" s="84">
        <v>1945.80491269</v>
      </c>
      <c r="D173" s="84">
        <v>1934.24710985</v>
      </c>
      <c r="E173" s="84">
        <v>167.99787896999999</v>
      </c>
      <c r="F173" s="84">
        <v>167.99787896999999</v>
      </c>
    </row>
    <row r="174" spans="1:6" ht="12.75" customHeight="1" x14ac:dyDescent="0.2">
      <c r="A174" s="83" t="s">
        <v>154</v>
      </c>
      <c r="B174" s="83">
        <v>16</v>
      </c>
      <c r="C174" s="84">
        <v>1957.35656346</v>
      </c>
      <c r="D174" s="84">
        <v>1945.24773648</v>
      </c>
      <c r="E174" s="84">
        <v>168.95333184</v>
      </c>
      <c r="F174" s="84">
        <v>168.95333184</v>
      </c>
    </row>
    <row r="175" spans="1:6" ht="12.75" customHeight="1" x14ac:dyDescent="0.2">
      <c r="A175" s="83" t="s">
        <v>154</v>
      </c>
      <c r="B175" s="83">
        <v>17</v>
      </c>
      <c r="C175" s="84">
        <v>1948.8825091399999</v>
      </c>
      <c r="D175" s="84">
        <v>1938.04515326</v>
      </c>
      <c r="E175" s="84">
        <v>168.32775577000001</v>
      </c>
      <c r="F175" s="84">
        <v>168.32775577000001</v>
      </c>
    </row>
    <row r="176" spans="1:6" ht="12.75" customHeight="1" x14ac:dyDescent="0.2">
      <c r="A176" s="83" t="s">
        <v>154</v>
      </c>
      <c r="B176" s="83">
        <v>18</v>
      </c>
      <c r="C176" s="84">
        <v>1925.7957671900001</v>
      </c>
      <c r="D176" s="84">
        <v>1916.7185437200001</v>
      </c>
      <c r="E176" s="84">
        <v>166.47544582</v>
      </c>
      <c r="F176" s="84">
        <v>166.47544582</v>
      </c>
    </row>
    <row r="177" spans="1:6" ht="12.75" customHeight="1" x14ac:dyDescent="0.2">
      <c r="A177" s="83" t="s">
        <v>154</v>
      </c>
      <c r="B177" s="83">
        <v>19</v>
      </c>
      <c r="C177" s="84">
        <v>1871.5260584499999</v>
      </c>
      <c r="D177" s="84">
        <v>1864.26247294</v>
      </c>
      <c r="E177" s="84">
        <v>161.91940507999999</v>
      </c>
      <c r="F177" s="84">
        <v>161.91940507999999</v>
      </c>
    </row>
    <row r="178" spans="1:6" ht="12.75" customHeight="1" x14ac:dyDescent="0.2">
      <c r="A178" s="83" t="s">
        <v>154</v>
      </c>
      <c r="B178" s="83">
        <v>20</v>
      </c>
      <c r="C178" s="84">
        <v>1856.9283063299999</v>
      </c>
      <c r="D178" s="84">
        <v>1850.0760678900001</v>
      </c>
      <c r="E178" s="84">
        <v>160.68725333</v>
      </c>
      <c r="F178" s="84">
        <v>160.68725333</v>
      </c>
    </row>
    <row r="179" spans="1:6" ht="12.75" customHeight="1" x14ac:dyDescent="0.2">
      <c r="A179" s="83" t="s">
        <v>154</v>
      </c>
      <c r="B179" s="83">
        <v>21</v>
      </c>
      <c r="C179" s="84">
        <v>1901.2350137400001</v>
      </c>
      <c r="D179" s="84">
        <v>1893.70216155</v>
      </c>
      <c r="E179" s="84">
        <v>164.47637166999999</v>
      </c>
      <c r="F179" s="84">
        <v>164.47637166999999</v>
      </c>
    </row>
    <row r="180" spans="1:6" ht="12.75" customHeight="1" x14ac:dyDescent="0.2">
      <c r="A180" s="83" t="s">
        <v>154</v>
      </c>
      <c r="B180" s="83">
        <v>22</v>
      </c>
      <c r="C180" s="84">
        <v>1903.3622050700001</v>
      </c>
      <c r="D180" s="84">
        <v>1895.84877742</v>
      </c>
      <c r="E180" s="84">
        <v>164.66281472</v>
      </c>
      <c r="F180" s="84">
        <v>164.66281472</v>
      </c>
    </row>
    <row r="181" spans="1:6" ht="12.75" customHeight="1" x14ac:dyDescent="0.2">
      <c r="A181" s="83" t="s">
        <v>154</v>
      </c>
      <c r="B181" s="83">
        <v>23</v>
      </c>
      <c r="C181" s="84">
        <v>1909.83347815</v>
      </c>
      <c r="D181" s="84">
        <v>1902.38889047</v>
      </c>
      <c r="E181" s="84">
        <v>165.23085233</v>
      </c>
      <c r="F181" s="84">
        <v>165.23085233</v>
      </c>
    </row>
    <row r="182" spans="1:6" ht="12.75" customHeight="1" x14ac:dyDescent="0.2">
      <c r="A182" s="83" t="s">
        <v>154</v>
      </c>
      <c r="B182" s="83">
        <v>24</v>
      </c>
      <c r="C182" s="84">
        <v>1938.51712671</v>
      </c>
      <c r="D182" s="84">
        <v>1931.2519276099999</v>
      </c>
      <c r="E182" s="84">
        <v>167.73773421000001</v>
      </c>
      <c r="F182" s="84">
        <v>167.73773421000001</v>
      </c>
    </row>
    <row r="183" spans="1:6" ht="12.75" customHeight="1" x14ac:dyDescent="0.2">
      <c r="A183" s="83" t="s">
        <v>155</v>
      </c>
      <c r="B183" s="83">
        <v>1</v>
      </c>
      <c r="C183" s="84">
        <v>2021.30642601</v>
      </c>
      <c r="D183" s="84">
        <v>2013.8938109799999</v>
      </c>
      <c r="E183" s="84">
        <v>174.91554568999999</v>
      </c>
      <c r="F183" s="84">
        <v>174.91554568999999</v>
      </c>
    </row>
    <row r="184" spans="1:6" ht="12.75" customHeight="1" x14ac:dyDescent="0.2">
      <c r="A184" s="83" t="s">
        <v>155</v>
      </c>
      <c r="B184" s="83">
        <v>2</v>
      </c>
      <c r="C184" s="84">
        <v>1993.6504680800001</v>
      </c>
      <c r="D184" s="84">
        <v>1986.29231903</v>
      </c>
      <c r="E184" s="84">
        <v>172.51823457</v>
      </c>
      <c r="F184" s="84">
        <v>172.51823457</v>
      </c>
    </row>
    <row r="185" spans="1:6" ht="12.75" customHeight="1" x14ac:dyDescent="0.2">
      <c r="A185" s="83" t="s">
        <v>155</v>
      </c>
      <c r="B185" s="83">
        <v>3</v>
      </c>
      <c r="C185" s="84">
        <v>2024.46172207</v>
      </c>
      <c r="D185" s="84">
        <v>2016.9888162100001</v>
      </c>
      <c r="E185" s="84">
        <v>175.18436052999999</v>
      </c>
      <c r="F185" s="84">
        <v>175.18436052999999</v>
      </c>
    </row>
    <row r="186" spans="1:6" ht="12.75" customHeight="1" x14ac:dyDescent="0.2">
      <c r="A186" s="83" t="s">
        <v>155</v>
      </c>
      <c r="B186" s="83">
        <v>4</v>
      </c>
      <c r="C186" s="84">
        <v>2049.3720467799999</v>
      </c>
      <c r="D186" s="84">
        <v>2041.4817907500001</v>
      </c>
      <c r="E186" s="84">
        <v>177.31168321999999</v>
      </c>
      <c r="F186" s="84">
        <v>177.31168321999999</v>
      </c>
    </row>
    <row r="187" spans="1:6" ht="12.75" customHeight="1" x14ac:dyDescent="0.2">
      <c r="A187" s="83" t="s">
        <v>155</v>
      </c>
      <c r="B187" s="83">
        <v>5</v>
      </c>
      <c r="C187" s="84">
        <v>2046.5358092500001</v>
      </c>
      <c r="D187" s="84">
        <v>2038.6739137699999</v>
      </c>
      <c r="E187" s="84">
        <v>177.06780674000001</v>
      </c>
      <c r="F187" s="84">
        <v>177.06780674000001</v>
      </c>
    </row>
    <row r="188" spans="1:6" ht="12.75" customHeight="1" x14ac:dyDescent="0.2">
      <c r="A188" s="83" t="s">
        <v>155</v>
      </c>
      <c r="B188" s="83">
        <v>6</v>
      </c>
      <c r="C188" s="84">
        <v>2028.7065720400001</v>
      </c>
      <c r="D188" s="84">
        <v>2021.0376796400001</v>
      </c>
      <c r="E188" s="84">
        <v>175.53602214</v>
      </c>
      <c r="F188" s="84">
        <v>175.53602214</v>
      </c>
    </row>
    <row r="189" spans="1:6" ht="12.75" customHeight="1" x14ac:dyDescent="0.2">
      <c r="A189" s="83" t="s">
        <v>155</v>
      </c>
      <c r="B189" s="83">
        <v>7</v>
      </c>
      <c r="C189" s="84">
        <v>2007.3600212900001</v>
      </c>
      <c r="D189" s="84">
        <v>1998.1631628099999</v>
      </c>
      <c r="E189" s="84">
        <v>173.54926963</v>
      </c>
      <c r="F189" s="84">
        <v>173.54926963</v>
      </c>
    </row>
    <row r="190" spans="1:6" ht="12.75" customHeight="1" x14ac:dyDescent="0.2">
      <c r="A190" s="83" t="s">
        <v>155</v>
      </c>
      <c r="B190" s="83">
        <v>8</v>
      </c>
      <c r="C190" s="84">
        <v>2007.5946147300001</v>
      </c>
      <c r="D190" s="84">
        <v>1998.19496738</v>
      </c>
      <c r="E190" s="84">
        <v>173.552032</v>
      </c>
      <c r="F190" s="84">
        <v>173.552032</v>
      </c>
    </row>
    <row r="191" spans="1:6" ht="12.75" customHeight="1" x14ac:dyDescent="0.2">
      <c r="A191" s="83" t="s">
        <v>155</v>
      </c>
      <c r="B191" s="83">
        <v>9</v>
      </c>
      <c r="C191" s="84">
        <v>1943.14944223</v>
      </c>
      <c r="D191" s="84">
        <v>1936.2502817100001</v>
      </c>
      <c r="E191" s="84">
        <v>168.17186326999999</v>
      </c>
      <c r="F191" s="84">
        <v>168.17186326999999</v>
      </c>
    </row>
    <row r="192" spans="1:6" ht="12.75" customHeight="1" x14ac:dyDescent="0.2">
      <c r="A192" s="83" t="s">
        <v>155</v>
      </c>
      <c r="B192" s="83">
        <v>10</v>
      </c>
      <c r="C192" s="84">
        <v>1856.20908755</v>
      </c>
      <c r="D192" s="84">
        <v>1848.6806951799999</v>
      </c>
      <c r="E192" s="84">
        <v>160.56605906999999</v>
      </c>
      <c r="F192" s="84">
        <v>160.56605906999999</v>
      </c>
    </row>
    <row r="193" spans="1:6" ht="12.75" customHeight="1" x14ac:dyDescent="0.2">
      <c r="A193" s="83" t="s">
        <v>155</v>
      </c>
      <c r="B193" s="83">
        <v>11</v>
      </c>
      <c r="C193" s="84">
        <v>1825.87763688</v>
      </c>
      <c r="D193" s="84">
        <v>1818.5653025300001</v>
      </c>
      <c r="E193" s="84">
        <v>157.95040460000001</v>
      </c>
      <c r="F193" s="84">
        <v>157.95040460000001</v>
      </c>
    </row>
    <row r="194" spans="1:6" ht="12.75" customHeight="1" x14ac:dyDescent="0.2">
      <c r="A194" s="83" t="s">
        <v>155</v>
      </c>
      <c r="B194" s="83">
        <v>12</v>
      </c>
      <c r="C194" s="84">
        <v>1827.3429165499999</v>
      </c>
      <c r="D194" s="84">
        <v>1820.4251116999999</v>
      </c>
      <c r="E194" s="84">
        <v>158.11193721999999</v>
      </c>
      <c r="F194" s="84">
        <v>158.11193721999999</v>
      </c>
    </row>
    <row r="195" spans="1:6" ht="12.75" customHeight="1" x14ac:dyDescent="0.2">
      <c r="A195" s="83" t="s">
        <v>155</v>
      </c>
      <c r="B195" s="83">
        <v>13</v>
      </c>
      <c r="C195" s="84">
        <v>1848.4522193600001</v>
      </c>
      <c r="D195" s="84">
        <v>1841.11122847</v>
      </c>
      <c r="E195" s="84">
        <v>159.90861755</v>
      </c>
      <c r="F195" s="84">
        <v>159.90861755</v>
      </c>
    </row>
    <row r="196" spans="1:6" ht="12.75" customHeight="1" x14ac:dyDescent="0.2">
      <c r="A196" s="83" t="s">
        <v>155</v>
      </c>
      <c r="B196" s="83">
        <v>14</v>
      </c>
      <c r="C196" s="84">
        <v>1852.92184092</v>
      </c>
      <c r="D196" s="84">
        <v>1845.7348288600001</v>
      </c>
      <c r="E196" s="84">
        <v>160.31019760999999</v>
      </c>
      <c r="F196" s="84">
        <v>160.31019760999999</v>
      </c>
    </row>
    <row r="197" spans="1:6" ht="12.75" customHeight="1" x14ac:dyDescent="0.2">
      <c r="A197" s="83" t="s">
        <v>155</v>
      </c>
      <c r="B197" s="83">
        <v>15</v>
      </c>
      <c r="C197" s="84">
        <v>1868.5571881000001</v>
      </c>
      <c r="D197" s="84">
        <v>1861.60541147</v>
      </c>
      <c r="E197" s="84">
        <v>161.68862759000001</v>
      </c>
      <c r="F197" s="84">
        <v>161.68862759000001</v>
      </c>
    </row>
    <row r="198" spans="1:6" ht="12.75" customHeight="1" x14ac:dyDescent="0.2">
      <c r="A198" s="83" t="s">
        <v>155</v>
      </c>
      <c r="B198" s="83">
        <v>16</v>
      </c>
      <c r="C198" s="84">
        <v>1866.7325131</v>
      </c>
      <c r="D198" s="84">
        <v>1859.76535997</v>
      </c>
      <c r="E198" s="84">
        <v>161.52881102000001</v>
      </c>
      <c r="F198" s="84">
        <v>161.52881102000001</v>
      </c>
    </row>
    <row r="199" spans="1:6" ht="12.75" customHeight="1" x14ac:dyDescent="0.2">
      <c r="A199" s="83" t="s">
        <v>155</v>
      </c>
      <c r="B199" s="83">
        <v>17</v>
      </c>
      <c r="C199" s="84">
        <v>1870.39667242</v>
      </c>
      <c r="D199" s="84">
        <v>1863.67267651</v>
      </c>
      <c r="E199" s="84">
        <v>161.86817866000001</v>
      </c>
      <c r="F199" s="84">
        <v>161.86817866000001</v>
      </c>
    </row>
    <row r="200" spans="1:6" ht="12.75" customHeight="1" x14ac:dyDescent="0.2">
      <c r="A200" s="83" t="s">
        <v>155</v>
      </c>
      <c r="B200" s="83">
        <v>18</v>
      </c>
      <c r="C200" s="84">
        <v>1840.58601426</v>
      </c>
      <c r="D200" s="84">
        <v>1834.2001987799999</v>
      </c>
      <c r="E200" s="84">
        <v>159.30836418999999</v>
      </c>
      <c r="F200" s="84">
        <v>159.30836418999999</v>
      </c>
    </row>
    <row r="201" spans="1:6" ht="12.75" customHeight="1" x14ac:dyDescent="0.2">
      <c r="A201" s="83" t="s">
        <v>155</v>
      </c>
      <c r="B201" s="83">
        <v>19</v>
      </c>
      <c r="C201" s="84">
        <v>1799.47708865</v>
      </c>
      <c r="D201" s="84">
        <v>1793.96028813</v>
      </c>
      <c r="E201" s="84">
        <v>155.81335075000001</v>
      </c>
      <c r="F201" s="84">
        <v>155.81335075000001</v>
      </c>
    </row>
    <row r="202" spans="1:6" ht="12.75" customHeight="1" x14ac:dyDescent="0.2">
      <c r="A202" s="83" t="s">
        <v>155</v>
      </c>
      <c r="B202" s="83">
        <v>20</v>
      </c>
      <c r="C202" s="84">
        <v>1823.7219318800001</v>
      </c>
      <c r="D202" s="84">
        <v>1816.3096157299999</v>
      </c>
      <c r="E202" s="84">
        <v>157.75448827</v>
      </c>
      <c r="F202" s="84">
        <v>157.75448827</v>
      </c>
    </row>
    <row r="203" spans="1:6" ht="12.75" customHeight="1" x14ac:dyDescent="0.2">
      <c r="A203" s="83" t="s">
        <v>155</v>
      </c>
      <c r="B203" s="83">
        <v>21</v>
      </c>
      <c r="C203" s="84">
        <v>1840.7359663300001</v>
      </c>
      <c r="D203" s="84">
        <v>1833.6697494299999</v>
      </c>
      <c r="E203" s="84">
        <v>159.26229233000001</v>
      </c>
      <c r="F203" s="84">
        <v>159.26229233000001</v>
      </c>
    </row>
    <row r="204" spans="1:6" ht="12.75" customHeight="1" x14ac:dyDescent="0.2">
      <c r="A204" s="83" t="s">
        <v>155</v>
      </c>
      <c r="B204" s="83">
        <v>22</v>
      </c>
      <c r="C204" s="84">
        <v>1858.1053394999999</v>
      </c>
      <c r="D204" s="84">
        <v>1850.8921504699999</v>
      </c>
      <c r="E204" s="84">
        <v>160.7581337</v>
      </c>
      <c r="F204" s="84">
        <v>160.7581337</v>
      </c>
    </row>
    <row r="205" spans="1:6" ht="12.75" customHeight="1" x14ac:dyDescent="0.2">
      <c r="A205" s="83" t="s">
        <v>155</v>
      </c>
      <c r="B205" s="83">
        <v>23</v>
      </c>
      <c r="C205" s="84">
        <v>1896.4841152700001</v>
      </c>
      <c r="D205" s="84">
        <v>1891.8681909899999</v>
      </c>
      <c r="E205" s="84">
        <v>164.31708326</v>
      </c>
      <c r="F205" s="84">
        <v>164.31708326</v>
      </c>
    </row>
    <row r="206" spans="1:6" ht="12.75" customHeight="1" x14ac:dyDescent="0.2">
      <c r="A206" s="83" t="s">
        <v>155</v>
      </c>
      <c r="B206" s="83">
        <v>24</v>
      </c>
      <c r="C206" s="84">
        <v>1951.4781536200001</v>
      </c>
      <c r="D206" s="84">
        <v>1949.06306526</v>
      </c>
      <c r="E206" s="84">
        <v>169.28470994</v>
      </c>
      <c r="F206" s="84">
        <v>169.28470994</v>
      </c>
    </row>
    <row r="207" spans="1:6" ht="12.75" customHeight="1" x14ac:dyDescent="0.2">
      <c r="A207" s="83" t="s">
        <v>156</v>
      </c>
      <c r="B207" s="83">
        <v>1</v>
      </c>
      <c r="C207" s="84">
        <v>1946.27354825</v>
      </c>
      <c r="D207" s="84">
        <v>1941.1750601000001</v>
      </c>
      <c r="E207" s="84">
        <v>168.59960196</v>
      </c>
      <c r="F207" s="84">
        <v>168.59960196</v>
      </c>
    </row>
    <row r="208" spans="1:6" ht="12.75" customHeight="1" x14ac:dyDescent="0.2">
      <c r="A208" s="83" t="s">
        <v>156</v>
      </c>
      <c r="B208" s="83">
        <v>2</v>
      </c>
      <c r="C208" s="84">
        <v>1980.0221756799999</v>
      </c>
      <c r="D208" s="84">
        <v>1974.25750436</v>
      </c>
      <c r="E208" s="84">
        <v>171.47295792</v>
      </c>
      <c r="F208" s="84">
        <v>171.47295792</v>
      </c>
    </row>
    <row r="209" spans="1:6" ht="12.75" customHeight="1" x14ac:dyDescent="0.2">
      <c r="A209" s="83" t="s">
        <v>156</v>
      </c>
      <c r="B209" s="83">
        <v>3</v>
      </c>
      <c r="C209" s="84">
        <v>2009.68485835</v>
      </c>
      <c r="D209" s="84">
        <v>2006.2658171</v>
      </c>
      <c r="E209" s="84">
        <v>174.25302083</v>
      </c>
      <c r="F209" s="84">
        <v>174.25302083</v>
      </c>
    </row>
    <row r="210" spans="1:6" ht="12.75" customHeight="1" x14ac:dyDescent="0.2">
      <c r="A210" s="83" t="s">
        <v>156</v>
      </c>
      <c r="B210" s="83">
        <v>4</v>
      </c>
      <c r="C210" s="84">
        <v>2039.7441371</v>
      </c>
      <c r="D210" s="84">
        <v>2036.5435517599999</v>
      </c>
      <c r="E210" s="84">
        <v>176.88277542</v>
      </c>
      <c r="F210" s="84">
        <v>176.88277542</v>
      </c>
    </row>
    <row r="211" spans="1:6" ht="12.75" customHeight="1" x14ac:dyDescent="0.2">
      <c r="A211" s="83" t="s">
        <v>156</v>
      </c>
      <c r="B211" s="83">
        <v>5</v>
      </c>
      <c r="C211" s="84">
        <v>2055.9398740900001</v>
      </c>
      <c r="D211" s="84">
        <v>2049.5747032200002</v>
      </c>
      <c r="E211" s="84">
        <v>178.01458830999999</v>
      </c>
      <c r="F211" s="84">
        <v>178.01458830999999</v>
      </c>
    </row>
    <row r="212" spans="1:6" ht="12.75" customHeight="1" x14ac:dyDescent="0.2">
      <c r="A212" s="83" t="s">
        <v>156</v>
      </c>
      <c r="B212" s="83">
        <v>6</v>
      </c>
      <c r="C212" s="84">
        <v>2033.2008479900001</v>
      </c>
      <c r="D212" s="84">
        <v>2025.85952572</v>
      </c>
      <c r="E212" s="84">
        <v>175.95482071000001</v>
      </c>
      <c r="F212" s="84">
        <v>175.95482071000001</v>
      </c>
    </row>
    <row r="213" spans="1:6" ht="12.75" customHeight="1" x14ac:dyDescent="0.2">
      <c r="A213" s="83" t="s">
        <v>156</v>
      </c>
      <c r="B213" s="83">
        <v>7</v>
      </c>
      <c r="C213" s="84">
        <v>2050.3146516500001</v>
      </c>
      <c r="D213" s="84">
        <v>2042.9213385800001</v>
      </c>
      <c r="E213" s="84">
        <v>177.43671429</v>
      </c>
      <c r="F213" s="84">
        <v>177.43671429</v>
      </c>
    </row>
    <row r="214" spans="1:6" ht="12.75" customHeight="1" x14ac:dyDescent="0.2">
      <c r="A214" s="83" t="s">
        <v>156</v>
      </c>
      <c r="B214" s="83">
        <v>8</v>
      </c>
      <c r="C214" s="84">
        <v>2038.80503187</v>
      </c>
      <c r="D214" s="84">
        <v>2031.5405416200001</v>
      </c>
      <c r="E214" s="84">
        <v>176.44824195999999</v>
      </c>
      <c r="F214" s="84">
        <v>176.44824195999999</v>
      </c>
    </row>
    <row r="215" spans="1:6" ht="12.75" customHeight="1" x14ac:dyDescent="0.2">
      <c r="A215" s="83" t="s">
        <v>156</v>
      </c>
      <c r="B215" s="83">
        <v>9</v>
      </c>
      <c r="C215" s="84">
        <v>1980.7061030899999</v>
      </c>
      <c r="D215" s="84">
        <v>1972.9566516899999</v>
      </c>
      <c r="E215" s="84">
        <v>171.35997313999999</v>
      </c>
      <c r="F215" s="84">
        <v>171.35997313999999</v>
      </c>
    </row>
    <row r="216" spans="1:6" ht="12.75" customHeight="1" x14ac:dyDescent="0.2">
      <c r="A216" s="83" t="s">
        <v>156</v>
      </c>
      <c r="B216" s="83">
        <v>10</v>
      </c>
      <c r="C216" s="84">
        <v>1904.24905459</v>
      </c>
      <c r="D216" s="84">
        <v>1897.48974223</v>
      </c>
      <c r="E216" s="84">
        <v>164.80533972999999</v>
      </c>
      <c r="F216" s="84">
        <v>164.80533972999999</v>
      </c>
    </row>
    <row r="217" spans="1:6" ht="12.75" customHeight="1" x14ac:dyDescent="0.2">
      <c r="A217" s="83" t="s">
        <v>156</v>
      </c>
      <c r="B217" s="83">
        <v>11</v>
      </c>
      <c r="C217" s="84">
        <v>1854.77039906</v>
      </c>
      <c r="D217" s="84">
        <v>1847.9901257399999</v>
      </c>
      <c r="E217" s="84">
        <v>160.50608007</v>
      </c>
      <c r="F217" s="84">
        <v>160.50608007</v>
      </c>
    </row>
    <row r="218" spans="1:6" ht="12.75" customHeight="1" x14ac:dyDescent="0.2">
      <c r="A218" s="83" t="s">
        <v>156</v>
      </c>
      <c r="B218" s="83">
        <v>12</v>
      </c>
      <c r="C218" s="84">
        <v>1853.7195896000001</v>
      </c>
      <c r="D218" s="84">
        <v>1847.22888571</v>
      </c>
      <c r="E218" s="84">
        <v>160.43996301999999</v>
      </c>
      <c r="F218" s="84">
        <v>160.43996301999999</v>
      </c>
    </row>
    <row r="219" spans="1:6" ht="12.75" customHeight="1" x14ac:dyDescent="0.2">
      <c r="A219" s="83" t="s">
        <v>156</v>
      </c>
      <c r="B219" s="83">
        <v>13</v>
      </c>
      <c r="C219" s="84">
        <v>1879.6318315000001</v>
      </c>
      <c r="D219" s="84">
        <v>1872.82512787</v>
      </c>
      <c r="E219" s="84">
        <v>162.66310937</v>
      </c>
      <c r="F219" s="84">
        <v>162.66310937</v>
      </c>
    </row>
    <row r="220" spans="1:6" ht="12.75" customHeight="1" x14ac:dyDescent="0.2">
      <c r="A220" s="83" t="s">
        <v>156</v>
      </c>
      <c r="B220" s="83">
        <v>14</v>
      </c>
      <c r="C220" s="84">
        <v>1892.2684822900001</v>
      </c>
      <c r="D220" s="84">
        <v>1885.3087756299999</v>
      </c>
      <c r="E220" s="84">
        <v>163.74736915</v>
      </c>
      <c r="F220" s="84">
        <v>163.74736915</v>
      </c>
    </row>
    <row r="221" spans="1:6" ht="12.75" customHeight="1" x14ac:dyDescent="0.2">
      <c r="A221" s="83" t="s">
        <v>156</v>
      </c>
      <c r="B221" s="83">
        <v>15</v>
      </c>
      <c r="C221" s="84">
        <v>1903.71447392</v>
      </c>
      <c r="D221" s="84">
        <v>1896.0005217600001</v>
      </c>
      <c r="E221" s="84">
        <v>164.67599437999999</v>
      </c>
      <c r="F221" s="84">
        <v>164.67599437999999</v>
      </c>
    </row>
    <row r="222" spans="1:6" ht="12.75" customHeight="1" x14ac:dyDescent="0.2">
      <c r="A222" s="83" t="s">
        <v>156</v>
      </c>
      <c r="B222" s="83">
        <v>16</v>
      </c>
      <c r="C222" s="84">
        <v>1911.4124262</v>
      </c>
      <c r="D222" s="84">
        <v>1903.78795618</v>
      </c>
      <c r="E222" s="84">
        <v>165.35236735000001</v>
      </c>
      <c r="F222" s="84">
        <v>165.35236735000001</v>
      </c>
    </row>
    <row r="223" spans="1:6" ht="12.75" customHeight="1" x14ac:dyDescent="0.2">
      <c r="A223" s="83" t="s">
        <v>156</v>
      </c>
      <c r="B223" s="83">
        <v>17</v>
      </c>
      <c r="C223" s="84">
        <v>1904.5186400600001</v>
      </c>
      <c r="D223" s="84">
        <v>1897.4026511300001</v>
      </c>
      <c r="E223" s="84">
        <v>164.79777548999999</v>
      </c>
      <c r="F223" s="84">
        <v>164.79777548999999</v>
      </c>
    </row>
    <row r="224" spans="1:6" ht="12.75" customHeight="1" x14ac:dyDescent="0.2">
      <c r="A224" s="83" t="s">
        <v>156</v>
      </c>
      <c r="B224" s="83">
        <v>18</v>
      </c>
      <c r="C224" s="84">
        <v>1841.2222028399999</v>
      </c>
      <c r="D224" s="84">
        <v>1834.6408979600001</v>
      </c>
      <c r="E224" s="84">
        <v>159.34664085</v>
      </c>
      <c r="F224" s="84">
        <v>159.34664085</v>
      </c>
    </row>
    <row r="225" spans="1:6" ht="12.75" customHeight="1" x14ac:dyDescent="0.2">
      <c r="A225" s="83" t="s">
        <v>156</v>
      </c>
      <c r="B225" s="83">
        <v>19</v>
      </c>
      <c r="C225" s="84">
        <v>1764.45212683</v>
      </c>
      <c r="D225" s="84">
        <v>1758.02353449</v>
      </c>
      <c r="E225" s="84">
        <v>152.69208545000001</v>
      </c>
      <c r="F225" s="84">
        <v>152.69208545000001</v>
      </c>
    </row>
    <row r="226" spans="1:6" ht="12.75" customHeight="1" x14ac:dyDescent="0.2">
      <c r="A226" s="83" t="s">
        <v>156</v>
      </c>
      <c r="B226" s="83">
        <v>20</v>
      </c>
      <c r="C226" s="84">
        <v>1762.1161364500001</v>
      </c>
      <c r="D226" s="84">
        <v>1755.71065546</v>
      </c>
      <c r="E226" s="84">
        <v>152.49120171999999</v>
      </c>
      <c r="F226" s="84">
        <v>152.49120171999999</v>
      </c>
    </row>
    <row r="227" spans="1:6" ht="12.75" customHeight="1" x14ac:dyDescent="0.2">
      <c r="A227" s="83" t="s">
        <v>156</v>
      </c>
      <c r="B227" s="83">
        <v>21</v>
      </c>
      <c r="C227" s="84">
        <v>1792.4733713200001</v>
      </c>
      <c r="D227" s="84">
        <v>1785.5428134700001</v>
      </c>
      <c r="E227" s="84">
        <v>155.08225601000001</v>
      </c>
      <c r="F227" s="84">
        <v>155.08225601000001</v>
      </c>
    </row>
    <row r="228" spans="1:6" ht="12.75" customHeight="1" x14ac:dyDescent="0.2">
      <c r="A228" s="83" t="s">
        <v>156</v>
      </c>
      <c r="B228" s="83">
        <v>22</v>
      </c>
      <c r="C228" s="84">
        <v>1832.49569006</v>
      </c>
      <c r="D228" s="84">
        <v>1825.49277278</v>
      </c>
      <c r="E228" s="84">
        <v>158.55208590000001</v>
      </c>
      <c r="F228" s="84">
        <v>158.55208590000001</v>
      </c>
    </row>
    <row r="229" spans="1:6" ht="12.75" customHeight="1" x14ac:dyDescent="0.2">
      <c r="A229" s="83" t="s">
        <v>156</v>
      </c>
      <c r="B229" s="83">
        <v>23</v>
      </c>
      <c r="C229" s="84">
        <v>1849.36460992</v>
      </c>
      <c r="D229" s="84">
        <v>1842.4050713900001</v>
      </c>
      <c r="E229" s="84">
        <v>160.02099351000001</v>
      </c>
      <c r="F229" s="84">
        <v>160.02099351000001</v>
      </c>
    </row>
    <row r="230" spans="1:6" ht="12.75" customHeight="1" x14ac:dyDescent="0.2">
      <c r="A230" s="83" t="s">
        <v>156</v>
      </c>
      <c r="B230" s="83">
        <v>24</v>
      </c>
      <c r="C230" s="84">
        <v>1851.0361250200001</v>
      </c>
      <c r="D230" s="84">
        <v>1843.41316319</v>
      </c>
      <c r="E230" s="84">
        <v>160.10855072000001</v>
      </c>
      <c r="F230" s="84">
        <v>160.10855072000001</v>
      </c>
    </row>
    <row r="231" spans="1:6" ht="12.75" customHeight="1" x14ac:dyDescent="0.2">
      <c r="A231" s="83" t="s">
        <v>157</v>
      </c>
      <c r="B231" s="83">
        <v>1</v>
      </c>
      <c r="C231" s="84">
        <v>1921.99524858</v>
      </c>
      <c r="D231" s="84">
        <v>1921.7589540199999</v>
      </c>
      <c r="E231" s="84">
        <v>166.91322765000001</v>
      </c>
      <c r="F231" s="84">
        <v>166.91322765000001</v>
      </c>
    </row>
    <row r="232" spans="1:6" ht="12.75" customHeight="1" x14ac:dyDescent="0.2">
      <c r="A232" s="83" t="s">
        <v>157</v>
      </c>
      <c r="B232" s="83">
        <v>2</v>
      </c>
      <c r="C232" s="84">
        <v>1949.8205210399999</v>
      </c>
      <c r="D232" s="84">
        <v>1945.1631353800001</v>
      </c>
      <c r="E232" s="84">
        <v>168.94598386000001</v>
      </c>
      <c r="F232" s="84">
        <v>168.94598386000001</v>
      </c>
    </row>
    <row r="233" spans="1:6" ht="12.75" customHeight="1" x14ac:dyDescent="0.2">
      <c r="A233" s="83" t="s">
        <v>157</v>
      </c>
      <c r="B233" s="83">
        <v>3</v>
      </c>
      <c r="C233" s="84">
        <v>1995.71404383</v>
      </c>
      <c r="D233" s="84">
        <v>1989.42979369</v>
      </c>
      <c r="E233" s="84">
        <v>172.79073806</v>
      </c>
      <c r="F233" s="84">
        <v>172.79073806</v>
      </c>
    </row>
    <row r="234" spans="1:6" ht="12.75" customHeight="1" x14ac:dyDescent="0.2">
      <c r="A234" s="83" t="s">
        <v>157</v>
      </c>
      <c r="B234" s="83">
        <v>4</v>
      </c>
      <c r="C234" s="84">
        <v>2018.3242976500001</v>
      </c>
      <c r="D234" s="84">
        <v>2011.0827120199999</v>
      </c>
      <c r="E234" s="84">
        <v>174.67138937000001</v>
      </c>
      <c r="F234" s="84">
        <v>174.67138937000001</v>
      </c>
    </row>
    <row r="235" spans="1:6" ht="12.75" customHeight="1" x14ac:dyDescent="0.2">
      <c r="A235" s="83" t="s">
        <v>157</v>
      </c>
      <c r="B235" s="83">
        <v>5</v>
      </c>
      <c r="C235" s="84">
        <v>2019.20548214</v>
      </c>
      <c r="D235" s="84">
        <v>2011.86524988</v>
      </c>
      <c r="E235" s="84">
        <v>174.73935623</v>
      </c>
      <c r="F235" s="84">
        <v>174.73935623</v>
      </c>
    </row>
    <row r="236" spans="1:6" ht="12.75" customHeight="1" x14ac:dyDescent="0.2">
      <c r="A236" s="83" t="s">
        <v>157</v>
      </c>
      <c r="B236" s="83">
        <v>6</v>
      </c>
      <c r="C236" s="84">
        <v>1980.7269978500001</v>
      </c>
      <c r="D236" s="84">
        <v>1973.6264686100001</v>
      </c>
      <c r="E236" s="84">
        <v>171.41814969000001</v>
      </c>
      <c r="F236" s="84">
        <v>171.41814969000001</v>
      </c>
    </row>
    <row r="237" spans="1:6" ht="12.75" customHeight="1" x14ac:dyDescent="0.2">
      <c r="A237" s="83" t="s">
        <v>157</v>
      </c>
      <c r="B237" s="83">
        <v>7</v>
      </c>
      <c r="C237" s="84">
        <v>1897.15812583</v>
      </c>
      <c r="D237" s="84">
        <v>1890.3633422099999</v>
      </c>
      <c r="E237" s="84">
        <v>164.18638050999999</v>
      </c>
      <c r="F237" s="84">
        <v>164.18638050999999</v>
      </c>
    </row>
    <row r="238" spans="1:6" ht="12.75" customHeight="1" x14ac:dyDescent="0.2">
      <c r="A238" s="83" t="s">
        <v>157</v>
      </c>
      <c r="B238" s="83">
        <v>8</v>
      </c>
      <c r="C238" s="84">
        <v>1826.1525547000001</v>
      </c>
      <c r="D238" s="84">
        <v>1819.5992242299999</v>
      </c>
      <c r="E238" s="84">
        <v>158.04020525000001</v>
      </c>
      <c r="F238" s="84">
        <v>158.04020525000001</v>
      </c>
    </row>
    <row r="239" spans="1:6" ht="12.75" customHeight="1" x14ac:dyDescent="0.2">
      <c r="A239" s="83" t="s">
        <v>157</v>
      </c>
      <c r="B239" s="83">
        <v>9</v>
      </c>
      <c r="C239" s="84">
        <v>1844.6472165800001</v>
      </c>
      <c r="D239" s="84">
        <v>1837.72984329</v>
      </c>
      <c r="E239" s="84">
        <v>159.61492935999999</v>
      </c>
      <c r="F239" s="84">
        <v>159.61492935999999</v>
      </c>
    </row>
    <row r="240" spans="1:6" ht="12.75" customHeight="1" x14ac:dyDescent="0.2">
      <c r="A240" s="83" t="s">
        <v>157</v>
      </c>
      <c r="B240" s="83">
        <v>10</v>
      </c>
      <c r="C240" s="84">
        <v>1827.8999029399999</v>
      </c>
      <c r="D240" s="84">
        <v>1821.33276548</v>
      </c>
      <c r="E240" s="84">
        <v>158.19077095</v>
      </c>
      <c r="F240" s="84">
        <v>158.19077095</v>
      </c>
    </row>
    <row r="241" spans="1:6" ht="12.75" customHeight="1" x14ac:dyDescent="0.2">
      <c r="A241" s="83" t="s">
        <v>157</v>
      </c>
      <c r="B241" s="83">
        <v>11</v>
      </c>
      <c r="C241" s="84">
        <v>1821.57581168</v>
      </c>
      <c r="D241" s="84">
        <v>1814.7421305600001</v>
      </c>
      <c r="E241" s="84">
        <v>157.61834528</v>
      </c>
      <c r="F241" s="84">
        <v>157.61834528</v>
      </c>
    </row>
    <row r="242" spans="1:6" ht="12.75" customHeight="1" x14ac:dyDescent="0.2">
      <c r="A242" s="83" t="s">
        <v>157</v>
      </c>
      <c r="B242" s="83">
        <v>12</v>
      </c>
      <c r="C242" s="84">
        <v>1843.67452727</v>
      </c>
      <c r="D242" s="84">
        <v>1836.9995248800001</v>
      </c>
      <c r="E242" s="84">
        <v>159.55149799</v>
      </c>
      <c r="F242" s="84">
        <v>159.55149799</v>
      </c>
    </row>
    <row r="243" spans="1:6" ht="12.75" customHeight="1" x14ac:dyDescent="0.2">
      <c r="A243" s="83" t="s">
        <v>157</v>
      </c>
      <c r="B243" s="83">
        <v>13</v>
      </c>
      <c r="C243" s="84">
        <v>1835.99366089</v>
      </c>
      <c r="D243" s="84">
        <v>1829.226124</v>
      </c>
      <c r="E243" s="84">
        <v>158.87634388999999</v>
      </c>
      <c r="F243" s="84">
        <v>158.87634388999999</v>
      </c>
    </row>
    <row r="244" spans="1:6" ht="12.75" customHeight="1" x14ac:dyDescent="0.2">
      <c r="A244" s="83" t="s">
        <v>157</v>
      </c>
      <c r="B244" s="83">
        <v>14</v>
      </c>
      <c r="C244" s="84">
        <v>1846.8619177800001</v>
      </c>
      <c r="D244" s="84">
        <v>1839.9028792399999</v>
      </c>
      <c r="E244" s="84">
        <v>159.80366710000001</v>
      </c>
      <c r="F244" s="84">
        <v>159.80366710000001</v>
      </c>
    </row>
    <row r="245" spans="1:6" ht="12.75" customHeight="1" x14ac:dyDescent="0.2">
      <c r="A245" s="83" t="s">
        <v>157</v>
      </c>
      <c r="B245" s="83">
        <v>15</v>
      </c>
      <c r="C245" s="84">
        <v>1853.96830419</v>
      </c>
      <c r="D245" s="84">
        <v>1846.8592792500001</v>
      </c>
      <c r="E245" s="84">
        <v>160.40786107</v>
      </c>
      <c r="F245" s="84">
        <v>160.40786107</v>
      </c>
    </row>
    <row r="246" spans="1:6" ht="12.75" customHeight="1" x14ac:dyDescent="0.2">
      <c r="A246" s="83" t="s">
        <v>157</v>
      </c>
      <c r="B246" s="83">
        <v>16</v>
      </c>
      <c r="C246" s="84">
        <v>1851.36431008</v>
      </c>
      <c r="D246" s="84">
        <v>1850.5091777600001</v>
      </c>
      <c r="E246" s="84">
        <v>160.72487082999999</v>
      </c>
      <c r="F246" s="84">
        <v>160.72487082999999</v>
      </c>
    </row>
    <row r="247" spans="1:6" ht="12.75" customHeight="1" x14ac:dyDescent="0.2">
      <c r="A247" s="83" t="s">
        <v>157</v>
      </c>
      <c r="B247" s="83">
        <v>17</v>
      </c>
      <c r="C247" s="84">
        <v>1842.67142276</v>
      </c>
      <c r="D247" s="84">
        <v>1835.2080544200001</v>
      </c>
      <c r="E247" s="84">
        <v>159.39590089000001</v>
      </c>
      <c r="F247" s="84">
        <v>159.39590089000001</v>
      </c>
    </row>
    <row r="248" spans="1:6" ht="12.75" customHeight="1" x14ac:dyDescent="0.2">
      <c r="A248" s="83" t="s">
        <v>157</v>
      </c>
      <c r="B248" s="83">
        <v>18</v>
      </c>
      <c r="C248" s="84">
        <v>1806.73363402</v>
      </c>
      <c r="D248" s="84">
        <v>1799.95759937</v>
      </c>
      <c r="E248" s="84">
        <v>156.33424364000001</v>
      </c>
      <c r="F248" s="84">
        <v>156.33424364000001</v>
      </c>
    </row>
    <row r="249" spans="1:6" ht="12.75" customHeight="1" x14ac:dyDescent="0.2">
      <c r="A249" s="83" t="s">
        <v>157</v>
      </c>
      <c r="B249" s="83">
        <v>19</v>
      </c>
      <c r="C249" s="84">
        <v>1782.2443608599999</v>
      </c>
      <c r="D249" s="84">
        <v>1775.3451192699999</v>
      </c>
      <c r="E249" s="84">
        <v>154.19654137000001</v>
      </c>
      <c r="F249" s="84">
        <v>154.19654137000001</v>
      </c>
    </row>
    <row r="250" spans="1:6" ht="12.75" customHeight="1" x14ac:dyDescent="0.2">
      <c r="A250" s="83" t="s">
        <v>157</v>
      </c>
      <c r="B250" s="83">
        <v>20</v>
      </c>
      <c r="C250" s="84">
        <v>1788.9884608299999</v>
      </c>
      <c r="D250" s="84">
        <v>1781.66182097</v>
      </c>
      <c r="E250" s="84">
        <v>154.74517471999999</v>
      </c>
      <c r="F250" s="84">
        <v>154.74517471999999</v>
      </c>
    </row>
    <row r="251" spans="1:6" ht="12.75" customHeight="1" x14ac:dyDescent="0.2">
      <c r="A251" s="83" t="s">
        <v>157</v>
      </c>
      <c r="B251" s="83">
        <v>21</v>
      </c>
      <c r="C251" s="84">
        <v>1813.1807627600001</v>
      </c>
      <c r="D251" s="84">
        <v>1808.9275825100001</v>
      </c>
      <c r="E251" s="84">
        <v>157.11332618</v>
      </c>
      <c r="F251" s="84">
        <v>157.11332618</v>
      </c>
    </row>
    <row r="252" spans="1:6" ht="12.75" customHeight="1" x14ac:dyDescent="0.2">
      <c r="A252" s="83" t="s">
        <v>157</v>
      </c>
      <c r="B252" s="83">
        <v>22</v>
      </c>
      <c r="C252" s="84">
        <v>1830.7347135099999</v>
      </c>
      <c r="D252" s="84">
        <v>1825.6919375099999</v>
      </c>
      <c r="E252" s="84">
        <v>158.56938423</v>
      </c>
      <c r="F252" s="84">
        <v>158.56938423</v>
      </c>
    </row>
    <row r="253" spans="1:6" ht="12.75" customHeight="1" x14ac:dyDescent="0.2">
      <c r="A253" s="83" t="s">
        <v>157</v>
      </c>
      <c r="B253" s="83">
        <v>23</v>
      </c>
      <c r="C253" s="84">
        <v>1837.36840792</v>
      </c>
      <c r="D253" s="84">
        <v>1830.91225386</v>
      </c>
      <c r="E253" s="84">
        <v>159.0227917</v>
      </c>
      <c r="F253" s="84">
        <v>159.0227917</v>
      </c>
    </row>
    <row r="254" spans="1:6" ht="12.75" customHeight="1" x14ac:dyDescent="0.2">
      <c r="A254" s="83" t="s">
        <v>157</v>
      </c>
      <c r="B254" s="83">
        <v>24</v>
      </c>
      <c r="C254" s="84">
        <v>1830.6733196</v>
      </c>
      <c r="D254" s="84">
        <v>1823.6512810300001</v>
      </c>
      <c r="E254" s="84">
        <v>158.39214423000001</v>
      </c>
      <c r="F254" s="84">
        <v>158.39214423000001</v>
      </c>
    </row>
    <row r="255" spans="1:6" ht="12.75" customHeight="1" x14ac:dyDescent="0.2">
      <c r="A255" s="83" t="s">
        <v>158</v>
      </c>
      <c r="B255" s="83">
        <v>1</v>
      </c>
      <c r="C255" s="84">
        <v>1957.94638751</v>
      </c>
      <c r="D255" s="84">
        <v>1950.4058542400001</v>
      </c>
      <c r="E255" s="84">
        <v>169.40133707999999</v>
      </c>
      <c r="F255" s="84">
        <v>169.40133707999999</v>
      </c>
    </row>
    <row r="256" spans="1:6" ht="12.75" customHeight="1" x14ac:dyDescent="0.2">
      <c r="A256" s="83" t="s">
        <v>158</v>
      </c>
      <c r="B256" s="83">
        <v>2</v>
      </c>
      <c r="C256" s="84">
        <v>2016.3212923000001</v>
      </c>
      <c r="D256" s="84">
        <v>2008.37681006</v>
      </c>
      <c r="E256" s="84">
        <v>174.43636986999999</v>
      </c>
      <c r="F256" s="84">
        <v>174.43636986999999</v>
      </c>
    </row>
    <row r="257" spans="1:6" ht="12.75" customHeight="1" x14ac:dyDescent="0.2">
      <c r="A257" s="83" t="s">
        <v>158</v>
      </c>
      <c r="B257" s="83">
        <v>3</v>
      </c>
      <c r="C257" s="84">
        <v>2032.2679576</v>
      </c>
      <c r="D257" s="84">
        <v>2024.16395893</v>
      </c>
      <c r="E257" s="84">
        <v>175.80755327</v>
      </c>
      <c r="F257" s="84">
        <v>175.80755327</v>
      </c>
    </row>
    <row r="258" spans="1:6" ht="12.75" customHeight="1" x14ac:dyDescent="0.2">
      <c r="A258" s="83" t="s">
        <v>158</v>
      </c>
      <c r="B258" s="83">
        <v>4</v>
      </c>
      <c r="C258" s="84">
        <v>2051.1716704800001</v>
      </c>
      <c r="D258" s="84">
        <v>2042.7718969</v>
      </c>
      <c r="E258" s="84">
        <v>177.42373462</v>
      </c>
      <c r="F258" s="84">
        <v>177.42373462</v>
      </c>
    </row>
    <row r="259" spans="1:6" ht="12.75" customHeight="1" x14ac:dyDescent="0.2">
      <c r="A259" s="83" t="s">
        <v>158</v>
      </c>
      <c r="B259" s="83">
        <v>5</v>
      </c>
      <c r="C259" s="84">
        <v>2045.30594296</v>
      </c>
      <c r="D259" s="84">
        <v>2044.7842708000001</v>
      </c>
      <c r="E259" s="84">
        <v>177.59851814999999</v>
      </c>
      <c r="F259" s="84">
        <v>177.59851814999999</v>
      </c>
    </row>
    <row r="260" spans="1:6" ht="12.75" customHeight="1" x14ac:dyDescent="0.2">
      <c r="A260" s="83" t="s">
        <v>158</v>
      </c>
      <c r="B260" s="83">
        <v>6</v>
      </c>
      <c r="C260" s="84">
        <v>2022.8994321299999</v>
      </c>
      <c r="D260" s="84">
        <v>2015.1889708000001</v>
      </c>
      <c r="E260" s="84">
        <v>175.02803603000001</v>
      </c>
      <c r="F260" s="84">
        <v>175.02803603000001</v>
      </c>
    </row>
    <row r="261" spans="1:6" ht="12.75" customHeight="1" x14ac:dyDescent="0.2">
      <c r="A261" s="83" t="s">
        <v>158</v>
      </c>
      <c r="B261" s="83">
        <v>7</v>
      </c>
      <c r="C261" s="84">
        <v>1947.1034887400001</v>
      </c>
      <c r="D261" s="84">
        <v>1939.863807</v>
      </c>
      <c r="E261" s="84">
        <v>168.48571385</v>
      </c>
      <c r="F261" s="84">
        <v>168.48571385</v>
      </c>
    </row>
    <row r="262" spans="1:6" ht="12.75" customHeight="1" x14ac:dyDescent="0.2">
      <c r="A262" s="83" t="s">
        <v>158</v>
      </c>
      <c r="B262" s="83">
        <v>8</v>
      </c>
      <c r="C262" s="84">
        <v>1870.7004843899999</v>
      </c>
      <c r="D262" s="84">
        <v>1863.82578945</v>
      </c>
      <c r="E262" s="84">
        <v>161.88147720000001</v>
      </c>
      <c r="F262" s="84">
        <v>161.88147720000001</v>
      </c>
    </row>
    <row r="263" spans="1:6" ht="12.75" customHeight="1" x14ac:dyDescent="0.2">
      <c r="A263" s="83" t="s">
        <v>158</v>
      </c>
      <c r="B263" s="83">
        <v>9</v>
      </c>
      <c r="C263" s="84">
        <v>1815.8623733100001</v>
      </c>
      <c r="D263" s="84">
        <v>1808.9735114099999</v>
      </c>
      <c r="E263" s="84">
        <v>157.11731531000001</v>
      </c>
      <c r="F263" s="84">
        <v>157.11731531000001</v>
      </c>
    </row>
    <row r="264" spans="1:6" ht="12.75" customHeight="1" x14ac:dyDescent="0.2">
      <c r="A264" s="83" t="s">
        <v>158</v>
      </c>
      <c r="B264" s="83">
        <v>10</v>
      </c>
      <c r="C264" s="84">
        <v>1791.89612865</v>
      </c>
      <c r="D264" s="84">
        <v>1783.21860672</v>
      </c>
      <c r="E264" s="84">
        <v>154.88038842</v>
      </c>
      <c r="F264" s="84">
        <v>154.88038842</v>
      </c>
    </row>
    <row r="265" spans="1:6" ht="12.75" customHeight="1" x14ac:dyDescent="0.2">
      <c r="A265" s="83" t="s">
        <v>158</v>
      </c>
      <c r="B265" s="83">
        <v>11</v>
      </c>
      <c r="C265" s="84">
        <v>1805.62107023</v>
      </c>
      <c r="D265" s="84">
        <v>1794.6723918</v>
      </c>
      <c r="E265" s="84">
        <v>155.87520008999999</v>
      </c>
      <c r="F265" s="84">
        <v>155.87520008999999</v>
      </c>
    </row>
    <row r="266" spans="1:6" ht="12.75" customHeight="1" x14ac:dyDescent="0.2">
      <c r="A266" s="83" t="s">
        <v>158</v>
      </c>
      <c r="B266" s="83">
        <v>12</v>
      </c>
      <c r="C266" s="84">
        <v>1814.7762284</v>
      </c>
      <c r="D266" s="84">
        <v>1804.2376722199999</v>
      </c>
      <c r="E266" s="84">
        <v>156.70598681999999</v>
      </c>
      <c r="F266" s="84">
        <v>156.70598681999999</v>
      </c>
    </row>
    <row r="267" spans="1:6" ht="12.75" customHeight="1" x14ac:dyDescent="0.2">
      <c r="A267" s="83" t="s">
        <v>158</v>
      </c>
      <c r="B267" s="83">
        <v>13</v>
      </c>
      <c r="C267" s="84">
        <v>1814.6840379400001</v>
      </c>
      <c r="D267" s="84">
        <v>1802.67467059</v>
      </c>
      <c r="E267" s="84">
        <v>156.57023323999999</v>
      </c>
      <c r="F267" s="84">
        <v>156.57023323999999</v>
      </c>
    </row>
    <row r="268" spans="1:6" ht="12.75" customHeight="1" x14ac:dyDescent="0.2">
      <c r="A268" s="83" t="s">
        <v>158</v>
      </c>
      <c r="B268" s="83">
        <v>14</v>
      </c>
      <c r="C268" s="84">
        <v>1810.7197748900001</v>
      </c>
      <c r="D268" s="84">
        <v>1798.0486206099999</v>
      </c>
      <c r="E268" s="84">
        <v>156.16844043</v>
      </c>
      <c r="F268" s="84">
        <v>156.16844043</v>
      </c>
    </row>
    <row r="269" spans="1:6" ht="12.75" customHeight="1" x14ac:dyDescent="0.2">
      <c r="A269" s="83" t="s">
        <v>158</v>
      </c>
      <c r="B269" s="83">
        <v>15</v>
      </c>
      <c r="C269" s="84">
        <v>1850.74736063</v>
      </c>
      <c r="D269" s="84">
        <v>1837.16774689</v>
      </c>
      <c r="E269" s="84">
        <v>159.56610881</v>
      </c>
      <c r="F269" s="84">
        <v>159.56610881</v>
      </c>
    </row>
    <row r="270" spans="1:6" ht="12.75" customHeight="1" x14ac:dyDescent="0.2">
      <c r="A270" s="83" t="s">
        <v>158</v>
      </c>
      <c r="B270" s="83">
        <v>16</v>
      </c>
      <c r="C270" s="84">
        <v>1864.78392536</v>
      </c>
      <c r="D270" s="84">
        <v>1851.62963573</v>
      </c>
      <c r="E270" s="84">
        <v>160.82218753999999</v>
      </c>
      <c r="F270" s="84">
        <v>160.82218753999999</v>
      </c>
    </row>
    <row r="271" spans="1:6" ht="12.75" customHeight="1" x14ac:dyDescent="0.2">
      <c r="A271" s="83" t="s">
        <v>158</v>
      </c>
      <c r="B271" s="83">
        <v>17</v>
      </c>
      <c r="C271" s="84">
        <v>1839.4350622500001</v>
      </c>
      <c r="D271" s="84">
        <v>1828.42897634</v>
      </c>
      <c r="E271" s="84">
        <v>158.80710811</v>
      </c>
      <c r="F271" s="84">
        <v>158.80710811</v>
      </c>
    </row>
    <row r="272" spans="1:6" ht="12.75" customHeight="1" x14ac:dyDescent="0.2">
      <c r="A272" s="83" t="s">
        <v>158</v>
      </c>
      <c r="B272" s="83">
        <v>18</v>
      </c>
      <c r="C272" s="84">
        <v>1799.73588653</v>
      </c>
      <c r="D272" s="84">
        <v>1790.2234534900001</v>
      </c>
      <c r="E272" s="84">
        <v>155.48879020999999</v>
      </c>
      <c r="F272" s="84">
        <v>155.48879020999999</v>
      </c>
    </row>
    <row r="273" spans="1:6" ht="12.75" customHeight="1" x14ac:dyDescent="0.2">
      <c r="A273" s="83" t="s">
        <v>158</v>
      </c>
      <c r="B273" s="83">
        <v>19</v>
      </c>
      <c r="C273" s="84">
        <v>1777.28398943</v>
      </c>
      <c r="D273" s="84">
        <v>1768.5984253199999</v>
      </c>
      <c r="E273" s="84">
        <v>153.61056128999999</v>
      </c>
      <c r="F273" s="84">
        <v>153.61056128999999</v>
      </c>
    </row>
    <row r="274" spans="1:6" ht="12.75" customHeight="1" x14ac:dyDescent="0.2">
      <c r="A274" s="83" t="s">
        <v>158</v>
      </c>
      <c r="B274" s="83">
        <v>20</v>
      </c>
      <c r="C274" s="84">
        <v>1791.5284178100001</v>
      </c>
      <c r="D274" s="84">
        <v>1784.5731289800001</v>
      </c>
      <c r="E274" s="84">
        <v>154.99803463999999</v>
      </c>
      <c r="F274" s="84">
        <v>154.99803463999999</v>
      </c>
    </row>
    <row r="275" spans="1:6" ht="12.75" customHeight="1" x14ac:dyDescent="0.2">
      <c r="A275" s="83" t="s">
        <v>158</v>
      </c>
      <c r="B275" s="83">
        <v>21</v>
      </c>
      <c r="C275" s="84">
        <v>1805.0505084399999</v>
      </c>
      <c r="D275" s="84">
        <v>1797.81719918</v>
      </c>
      <c r="E275" s="84">
        <v>156.14834045999999</v>
      </c>
      <c r="F275" s="84">
        <v>156.14834045999999</v>
      </c>
    </row>
    <row r="276" spans="1:6" ht="12.75" customHeight="1" x14ac:dyDescent="0.2">
      <c r="A276" s="83" t="s">
        <v>158</v>
      </c>
      <c r="B276" s="83">
        <v>22</v>
      </c>
      <c r="C276" s="84">
        <v>1833.7979224999999</v>
      </c>
      <c r="D276" s="84">
        <v>1826.4622347</v>
      </c>
      <c r="E276" s="84">
        <v>158.63628793999999</v>
      </c>
      <c r="F276" s="84">
        <v>158.63628793999999</v>
      </c>
    </row>
    <row r="277" spans="1:6" ht="12.75" customHeight="1" x14ac:dyDescent="0.2">
      <c r="A277" s="83" t="s">
        <v>158</v>
      </c>
      <c r="B277" s="83">
        <v>23</v>
      </c>
      <c r="C277" s="84">
        <v>1836.7203352500001</v>
      </c>
      <c r="D277" s="84">
        <v>1829.5525620200001</v>
      </c>
      <c r="E277" s="84">
        <v>158.90469647</v>
      </c>
      <c r="F277" s="84">
        <v>158.90469647</v>
      </c>
    </row>
    <row r="278" spans="1:6" ht="12.75" customHeight="1" x14ac:dyDescent="0.2">
      <c r="A278" s="83" t="s">
        <v>158</v>
      </c>
      <c r="B278" s="83">
        <v>24</v>
      </c>
      <c r="C278" s="84">
        <v>1878.70029006</v>
      </c>
      <c r="D278" s="84">
        <v>1871.0881487700001</v>
      </c>
      <c r="E278" s="84">
        <v>162.51224508000001</v>
      </c>
      <c r="F278" s="84">
        <v>162.51224508000001</v>
      </c>
    </row>
    <row r="279" spans="1:6" ht="12.75" customHeight="1" x14ac:dyDescent="0.2">
      <c r="A279" s="83" t="s">
        <v>159</v>
      </c>
      <c r="B279" s="83">
        <v>1</v>
      </c>
      <c r="C279" s="84">
        <v>1868.88449758</v>
      </c>
      <c r="D279" s="84">
        <v>1866.5082347600001</v>
      </c>
      <c r="E279" s="84">
        <v>162.11445938</v>
      </c>
      <c r="F279" s="84">
        <v>162.11445938</v>
      </c>
    </row>
    <row r="280" spans="1:6" ht="12.75" customHeight="1" x14ac:dyDescent="0.2">
      <c r="A280" s="83" t="s">
        <v>159</v>
      </c>
      <c r="B280" s="83">
        <v>2</v>
      </c>
      <c r="C280" s="84">
        <v>1974.33316092</v>
      </c>
      <c r="D280" s="84">
        <v>1968.22473132</v>
      </c>
      <c r="E280" s="84">
        <v>170.94898502000001</v>
      </c>
      <c r="F280" s="84">
        <v>170.94898502000001</v>
      </c>
    </row>
    <row r="281" spans="1:6" ht="12.75" customHeight="1" x14ac:dyDescent="0.2">
      <c r="A281" s="83" t="s">
        <v>159</v>
      </c>
      <c r="B281" s="83">
        <v>3</v>
      </c>
      <c r="C281" s="84">
        <v>2021.80021416</v>
      </c>
      <c r="D281" s="84">
        <v>2012.2508213399999</v>
      </c>
      <c r="E281" s="84">
        <v>174.77284481000001</v>
      </c>
      <c r="F281" s="84">
        <v>174.77284481000001</v>
      </c>
    </row>
    <row r="282" spans="1:6" ht="12.75" customHeight="1" x14ac:dyDescent="0.2">
      <c r="A282" s="83" t="s">
        <v>159</v>
      </c>
      <c r="B282" s="83">
        <v>4</v>
      </c>
      <c r="C282" s="84">
        <v>2034.0388226099999</v>
      </c>
      <c r="D282" s="84">
        <v>2024.28163864</v>
      </c>
      <c r="E282" s="84">
        <v>175.81777427</v>
      </c>
      <c r="F282" s="84">
        <v>175.81777427</v>
      </c>
    </row>
    <row r="283" spans="1:6" ht="12.75" customHeight="1" x14ac:dyDescent="0.2">
      <c r="A283" s="83" t="s">
        <v>159</v>
      </c>
      <c r="B283" s="83">
        <v>5</v>
      </c>
      <c r="C283" s="84">
        <v>2038.45223291</v>
      </c>
      <c r="D283" s="84">
        <v>2036.5964637100001</v>
      </c>
      <c r="E283" s="84">
        <v>176.88737105000001</v>
      </c>
      <c r="F283" s="84">
        <v>176.88737105000001</v>
      </c>
    </row>
    <row r="284" spans="1:6" ht="12.75" customHeight="1" x14ac:dyDescent="0.2">
      <c r="A284" s="83" t="s">
        <v>159</v>
      </c>
      <c r="B284" s="83">
        <v>6</v>
      </c>
      <c r="C284" s="84">
        <v>2014.0797468400001</v>
      </c>
      <c r="D284" s="84">
        <v>2006.02203024</v>
      </c>
      <c r="E284" s="84">
        <v>174.23184687</v>
      </c>
      <c r="F284" s="84">
        <v>174.23184687</v>
      </c>
    </row>
    <row r="285" spans="1:6" ht="12.75" customHeight="1" x14ac:dyDescent="0.2">
      <c r="A285" s="83" t="s">
        <v>159</v>
      </c>
      <c r="B285" s="83">
        <v>7</v>
      </c>
      <c r="C285" s="84">
        <v>1964.14239202</v>
      </c>
      <c r="D285" s="84">
        <v>1956.14765625</v>
      </c>
      <c r="E285" s="84">
        <v>169.90003787000001</v>
      </c>
      <c r="F285" s="84">
        <v>169.90003787000001</v>
      </c>
    </row>
    <row r="286" spans="1:6" ht="12.75" customHeight="1" x14ac:dyDescent="0.2">
      <c r="A286" s="83" t="s">
        <v>159</v>
      </c>
      <c r="B286" s="83">
        <v>8</v>
      </c>
      <c r="C286" s="84">
        <v>1894.9120401600001</v>
      </c>
      <c r="D286" s="84">
        <v>1887.32432973</v>
      </c>
      <c r="E286" s="84">
        <v>163.9224289</v>
      </c>
      <c r="F286" s="84">
        <v>163.9224289</v>
      </c>
    </row>
    <row r="287" spans="1:6" ht="12.75" customHeight="1" x14ac:dyDescent="0.2">
      <c r="A287" s="83" t="s">
        <v>159</v>
      </c>
      <c r="B287" s="83">
        <v>9</v>
      </c>
      <c r="C287" s="84">
        <v>1851.6303931299999</v>
      </c>
      <c r="D287" s="84">
        <v>1844.00945052</v>
      </c>
      <c r="E287" s="84">
        <v>160.16034089999999</v>
      </c>
      <c r="F287" s="84">
        <v>160.16034089999999</v>
      </c>
    </row>
    <row r="288" spans="1:6" ht="12.75" customHeight="1" x14ac:dyDescent="0.2">
      <c r="A288" s="83" t="s">
        <v>159</v>
      </c>
      <c r="B288" s="83">
        <v>10</v>
      </c>
      <c r="C288" s="84">
        <v>1834.2258159099999</v>
      </c>
      <c r="D288" s="84">
        <v>1827.0873124499999</v>
      </c>
      <c r="E288" s="84">
        <v>158.69057869</v>
      </c>
      <c r="F288" s="84">
        <v>158.69057869</v>
      </c>
    </row>
    <row r="289" spans="1:6" ht="12.75" customHeight="1" x14ac:dyDescent="0.2">
      <c r="A289" s="83" t="s">
        <v>159</v>
      </c>
      <c r="B289" s="83">
        <v>11</v>
      </c>
      <c r="C289" s="84">
        <v>1830.1893005100001</v>
      </c>
      <c r="D289" s="84">
        <v>1826.17757944</v>
      </c>
      <c r="E289" s="84">
        <v>158.61156437</v>
      </c>
      <c r="F289" s="84">
        <v>158.61156437</v>
      </c>
    </row>
    <row r="290" spans="1:6" ht="12.75" customHeight="1" x14ac:dyDescent="0.2">
      <c r="A290" s="83" t="s">
        <v>159</v>
      </c>
      <c r="B290" s="83">
        <v>12</v>
      </c>
      <c r="C290" s="84">
        <v>1860.39411606</v>
      </c>
      <c r="D290" s="84">
        <v>1851.48783033</v>
      </c>
      <c r="E290" s="84">
        <v>160.80987112</v>
      </c>
      <c r="F290" s="84">
        <v>160.80987112</v>
      </c>
    </row>
    <row r="291" spans="1:6" ht="12.75" customHeight="1" x14ac:dyDescent="0.2">
      <c r="A291" s="83" t="s">
        <v>159</v>
      </c>
      <c r="B291" s="83">
        <v>13</v>
      </c>
      <c r="C291" s="84">
        <v>1873.44439405</v>
      </c>
      <c r="D291" s="84">
        <v>1871.6140863999999</v>
      </c>
      <c r="E291" s="84">
        <v>162.55792507999999</v>
      </c>
      <c r="F291" s="84">
        <v>162.55792507999999</v>
      </c>
    </row>
    <row r="292" spans="1:6" ht="12.75" customHeight="1" x14ac:dyDescent="0.2">
      <c r="A292" s="83" t="s">
        <v>159</v>
      </c>
      <c r="B292" s="83">
        <v>14</v>
      </c>
      <c r="C292" s="84">
        <v>1909.26822806</v>
      </c>
      <c r="D292" s="84">
        <v>1901.4757188999999</v>
      </c>
      <c r="E292" s="84">
        <v>165.15153935999999</v>
      </c>
      <c r="F292" s="84">
        <v>165.15153935999999</v>
      </c>
    </row>
    <row r="293" spans="1:6" ht="12.75" customHeight="1" x14ac:dyDescent="0.2">
      <c r="A293" s="83" t="s">
        <v>159</v>
      </c>
      <c r="B293" s="83">
        <v>15</v>
      </c>
      <c r="C293" s="84">
        <v>1938.57005226</v>
      </c>
      <c r="D293" s="84">
        <v>1930.74063658</v>
      </c>
      <c r="E293" s="84">
        <v>167.69332632999999</v>
      </c>
      <c r="F293" s="84">
        <v>167.69332632999999</v>
      </c>
    </row>
    <row r="294" spans="1:6" ht="12.75" customHeight="1" x14ac:dyDescent="0.2">
      <c r="A294" s="83" t="s">
        <v>159</v>
      </c>
      <c r="B294" s="83">
        <v>16</v>
      </c>
      <c r="C294" s="84">
        <v>1972.68275378</v>
      </c>
      <c r="D294" s="84">
        <v>1964.75671966</v>
      </c>
      <c r="E294" s="84">
        <v>170.64777294000001</v>
      </c>
      <c r="F294" s="84">
        <v>170.64777294000001</v>
      </c>
    </row>
    <row r="295" spans="1:6" ht="12.75" customHeight="1" x14ac:dyDescent="0.2">
      <c r="A295" s="83" t="s">
        <v>159</v>
      </c>
      <c r="B295" s="83">
        <v>17</v>
      </c>
      <c r="C295" s="84">
        <v>1958.6670975</v>
      </c>
      <c r="D295" s="84">
        <v>1951.1828177299999</v>
      </c>
      <c r="E295" s="84">
        <v>169.46881977999999</v>
      </c>
      <c r="F295" s="84">
        <v>169.46881977999999</v>
      </c>
    </row>
    <row r="296" spans="1:6" ht="12.75" customHeight="1" x14ac:dyDescent="0.2">
      <c r="A296" s="83" t="s">
        <v>159</v>
      </c>
      <c r="B296" s="83">
        <v>18</v>
      </c>
      <c r="C296" s="84">
        <v>1923.2968130700001</v>
      </c>
      <c r="D296" s="84">
        <v>1915.5740996699999</v>
      </c>
      <c r="E296" s="84">
        <v>166.37604580999999</v>
      </c>
      <c r="F296" s="84">
        <v>166.37604580999999</v>
      </c>
    </row>
    <row r="297" spans="1:6" ht="12.75" customHeight="1" x14ac:dyDescent="0.2">
      <c r="A297" s="83" t="s">
        <v>159</v>
      </c>
      <c r="B297" s="83">
        <v>19</v>
      </c>
      <c r="C297" s="84">
        <v>1877.3682561600001</v>
      </c>
      <c r="D297" s="84">
        <v>1868.44814896</v>
      </c>
      <c r="E297" s="84">
        <v>162.28294947000001</v>
      </c>
      <c r="F297" s="84">
        <v>162.28294947000001</v>
      </c>
    </row>
    <row r="298" spans="1:6" ht="12.75" customHeight="1" x14ac:dyDescent="0.2">
      <c r="A298" s="83" t="s">
        <v>159</v>
      </c>
      <c r="B298" s="83">
        <v>20</v>
      </c>
      <c r="C298" s="84">
        <v>1862.6977535599999</v>
      </c>
      <c r="D298" s="84">
        <v>1853.10842452</v>
      </c>
      <c r="E298" s="84">
        <v>160.95062686</v>
      </c>
      <c r="F298" s="84">
        <v>160.95062686</v>
      </c>
    </row>
    <row r="299" spans="1:6" ht="12.75" customHeight="1" x14ac:dyDescent="0.2">
      <c r="A299" s="83" t="s">
        <v>159</v>
      </c>
      <c r="B299" s="83">
        <v>21</v>
      </c>
      <c r="C299" s="84">
        <v>1856.08692956</v>
      </c>
      <c r="D299" s="84">
        <v>1846.9154343600001</v>
      </c>
      <c r="E299" s="84">
        <v>160.41273838999999</v>
      </c>
      <c r="F299" s="84">
        <v>160.41273838999999</v>
      </c>
    </row>
    <row r="300" spans="1:6" ht="12.75" customHeight="1" x14ac:dyDescent="0.2">
      <c r="A300" s="83" t="s">
        <v>159</v>
      </c>
      <c r="B300" s="83">
        <v>22</v>
      </c>
      <c r="C300" s="84">
        <v>1869.8850145599999</v>
      </c>
      <c r="D300" s="84">
        <v>1861.1535987</v>
      </c>
      <c r="E300" s="84">
        <v>161.64938566000001</v>
      </c>
      <c r="F300" s="84">
        <v>161.64938566000001</v>
      </c>
    </row>
    <row r="301" spans="1:6" ht="12.75" customHeight="1" x14ac:dyDescent="0.2">
      <c r="A301" s="83" t="s">
        <v>159</v>
      </c>
      <c r="B301" s="83">
        <v>23</v>
      </c>
      <c r="C301" s="84">
        <v>1893.1445472</v>
      </c>
      <c r="D301" s="84">
        <v>1891.14374954</v>
      </c>
      <c r="E301" s="84">
        <v>164.25416233000001</v>
      </c>
      <c r="F301" s="84">
        <v>164.25416233000001</v>
      </c>
    </row>
    <row r="302" spans="1:6" ht="12.75" customHeight="1" x14ac:dyDescent="0.2">
      <c r="A302" s="83" t="s">
        <v>159</v>
      </c>
      <c r="B302" s="83">
        <v>24</v>
      </c>
      <c r="C302" s="84">
        <v>1948.2044947899999</v>
      </c>
      <c r="D302" s="84">
        <v>1939.5520338900001</v>
      </c>
      <c r="E302" s="84">
        <v>168.45863499000001</v>
      </c>
      <c r="F302" s="84">
        <v>168.45863499000001</v>
      </c>
    </row>
    <row r="303" spans="1:6" ht="12.75" customHeight="1" x14ac:dyDescent="0.2">
      <c r="A303" s="83" t="s">
        <v>160</v>
      </c>
      <c r="B303" s="83">
        <v>1</v>
      </c>
      <c r="C303" s="84">
        <v>1990.9262544999999</v>
      </c>
      <c r="D303" s="84">
        <v>1984.87503584</v>
      </c>
      <c r="E303" s="84">
        <v>172.39513729000001</v>
      </c>
      <c r="F303" s="84">
        <v>172.39513729000001</v>
      </c>
    </row>
    <row r="304" spans="1:6" ht="12.75" customHeight="1" x14ac:dyDescent="0.2">
      <c r="A304" s="83" t="s">
        <v>160</v>
      </c>
      <c r="B304" s="83">
        <v>2</v>
      </c>
      <c r="C304" s="84">
        <v>2042.38384045</v>
      </c>
      <c r="D304" s="84">
        <v>2034.22673001</v>
      </c>
      <c r="E304" s="84">
        <v>176.68154924999999</v>
      </c>
      <c r="F304" s="84">
        <v>176.68154924999999</v>
      </c>
    </row>
    <row r="305" spans="1:6" ht="12.75" customHeight="1" x14ac:dyDescent="0.2">
      <c r="A305" s="83" t="s">
        <v>160</v>
      </c>
      <c r="B305" s="83">
        <v>3</v>
      </c>
      <c r="C305" s="84">
        <v>2052.8102995899999</v>
      </c>
      <c r="D305" s="84">
        <v>2044.72854508</v>
      </c>
      <c r="E305" s="84">
        <v>177.59367813</v>
      </c>
      <c r="F305" s="84">
        <v>177.59367813</v>
      </c>
    </row>
    <row r="306" spans="1:6" ht="12.75" customHeight="1" x14ac:dyDescent="0.2">
      <c r="A306" s="83" t="s">
        <v>160</v>
      </c>
      <c r="B306" s="83">
        <v>4</v>
      </c>
      <c r="C306" s="84">
        <v>2052.2419884400001</v>
      </c>
      <c r="D306" s="84">
        <v>2044.1836922699999</v>
      </c>
      <c r="E306" s="84">
        <v>177.54635526000001</v>
      </c>
      <c r="F306" s="84">
        <v>177.54635526000001</v>
      </c>
    </row>
    <row r="307" spans="1:6" ht="12.75" customHeight="1" x14ac:dyDescent="0.2">
      <c r="A307" s="83" t="s">
        <v>160</v>
      </c>
      <c r="B307" s="83">
        <v>5</v>
      </c>
      <c r="C307" s="84">
        <v>2055.6292125099999</v>
      </c>
      <c r="D307" s="84">
        <v>2053.2420723099999</v>
      </c>
      <c r="E307" s="84">
        <v>178.33311545999999</v>
      </c>
      <c r="F307" s="84">
        <v>178.33311545999999</v>
      </c>
    </row>
    <row r="308" spans="1:6" ht="12.75" customHeight="1" x14ac:dyDescent="0.2">
      <c r="A308" s="83" t="s">
        <v>160</v>
      </c>
      <c r="B308" s="83">
        <v>6</v>
      </c>
      <c r="C308" s="84">
        <v>2052.27501682</v>
      </c>
      <c r="D308" s="84">
        <v>2045.6754834799999</v>
      </c>
      <c r="E308" s="84">
        <v>177.67592389999999</v>
      </c>
      <c r="F308" s="84">
        <v>177.67592389999999</v>
      </c>
    </row>
    <row r="309" spans="1:6" ht="12.75" customHeight="1" x14ac:dyDescent="0.2">
      <c r="A309" s="83" t="s">
        <v>160</v>
      </c>
      <c r="B309" s="83">
        <v>7</v>
      </c>
      <c r="C309" s="84">
        <v>1999.50349824</v>
      </c>
      <c r="D309" s="84">
        <v>1990.2839818299999</v>
      </c>
      <c r="E309" s="84">
        <v>172.86492806000001</v>
      </c>
      <c r="F309" s="84">
        <v>172.86492806000001</v>
      </c>
    </row>
    <row r="310" spans="1:6" ht="12.75" customHeight="1" x14ac:dyDescent="0.2">
      <c r="A310" s="83" t="s">
        <v>160</v>
      </c>
      <c r="B310" s="83">
        <v>8</v>
      </c>
      <c r="C310" s="84">
        <v>1918.9367009699999</v>
      </c>
      <c r="D310" s="84">
        <v>1908.7743032799999</v>
      </c>
      <c r="E310" s="84">
        <v>165.78545355</v>
      </c>
      <c r="F310" s="84">
        <v>165.78545355</v>
      </c>
    </row>
    <row r="311" spans="1:6" ht="12.75" customHeight="1" x14ac:dyDescent="0.2">
      <c r="A311" s="83" t="s">
        <v>160</v>
      </c>
      <c r="B311" s="83">
        <v>9</v>
      </c>
      <c r="C311" s="84">
        <v>1878.8042749700001</v>
      </c>
      <c r="D311" s="84">
        <v>1868.2043907699999</v>
      </c>
      <c r="E311" s="84">
        <v>162.26177799999999</v>
      </c>
      <c r="F311" s="84">
        <v>162.26177799999999</v>
      </c>
    </row>
    <row r="312" spans="1:6" ht="12.75" customHeight="1" x14ac:dyDescent="0.2">
      <c r="A312" s="83" t="s">
        <v>160</v>
      </c>
      <c r="B312" s="83">
        <v>10</v>
      </c>
      <c r="C312" s="84">
        <v>1882.0822008299999</v>
      </c>
      <c r="D312" s="84">
        <v>1869.4872063800001</v>
      </c>
      <c r="E312" s="84">
        <v>162.37319618999999</v>
      </c>
      <c r="F312" s="84">
        <v>162.37319618999999</v>
      </c>
    </row>
    <row r="313" spans="1:6" ht="12.75" customHeight="1" x14ac:dyDescent="0.2">
      <c r="A313" s="83" t="s">
        <v>160</v>
      </c>
      <c r="B313" s="83">
        <v>11</v>
      </c>
      <c r="C313" s="84">
        <v>1875.3012177000001</v>
      </c>
      <c r="D313" s="84">
        <v>1861.4804521000001</v>
      </c>
      <c r="E313" s="84">
        <v>161.67777432</v>
      </c>
      <c r="F313" s="84">
        <v>161.67777432</v>
      </c>
    </row>
    <row r="314" spans="1:6" ht="12.75" customHeight="1" x14ac:dyDescent="0.2">
      <c r="A314" s="83" t="s">
        <v>160</v>
      </c>
      <c r="B314" s="83">
        <v>12</v>
      </c>
      <c r="C314" s="84">
        <v>1888.1567338299999</v>
      </c>
      <c r="D314" s="84">
        <v>1875.3627144100001</v>
      </c>
      <c r="E314" s="84">
        <v>162.88350993</v>
      </c>
      <c r="F314" s="84">
        <v>162.88350993</v>
      </c>
    </row>
    <row r="315" spans="1:6" ht="12.75" customHeight="1" x14ac:dyDescent="0.2">
      <c r="A315" s="83" t="s">
        <v>160</v>
      </c>
      <c r="B315" s="83">
        <v>13</v>
      </c>
      <c r="C315" s="84">
        <v>1890.5225730899999</v>
      </c>
      <c r="D315" s="84">
        <v>1877.6428371500001</v>
      </c>
      <c r="E315" s="84">
        <v>163.08154862999999</v>
      </c>
      <c r="F315" s="84">
        <v>163.08154862999999</v>
      </c>
    </row>
    <row r="316" spans="1:6" ht="12.75" customHeight="1" x14ac:dyDescent="0.2">
      <c r="A316" s="83" t="s">
        <v>160</v>
      </c>
      <c r="B316" s="83">
        <v>14</v>
      </c>
      <c r="C316" s="84">
        <v>1924.5966783700001</v>
      </c>
      <c r="D316" s="84">
        <v>1910.92871743</v>
      </c>
      <c r="E316" s="84">
        <v>165.97257390999999</v>
      </c>
      <c r="F316" s="84">
        <v>165.97257390999999</v>
      </c>
    </row>
    <row r="317" spans="1:6" ht="12.75" customHeight="1" x14ac:dyDescent="0.2">
      <c r="A317" s="83" t="s">
        <v>160</v>
      </c>
      <c r="B317" s="83">
        <v>15</v>
      </c>
      <c r="C317" s="84">
        <v>1920.26412667</v>
      </c>
      <c r="D317" s="84">
        <v>1906.4695743499999</v>
      </c>
      <c r="E317" s="84">
        <v>165.58527770000001</v>
      </c>
      <c r="F317" s="84">
        <v>165.58527770000001</v>
      </c>
    </row>
    <row r="318" spans="1:6" ht="12.75" customHeight="1" x14ac:dyDescent="0.2">
      <c r="A318" s="83" t="s">
        <v>160</v>
      </c>
      <c r="B318" s="83">
        <v>16</v>
      </c>
      <c r="C318" s="84">
        <v>1917.4111202300001</v>
      </c>
      <c r="D318" s="84">
        <v>1903.00268011</v>
      </c>
      <c r="E318" s="84">
        <v>165.28416267</v>
      </c>
      <c r="F318" s="84">
        <v>165.28416267</v>
      </c>
    </row>
    <row r="319" spans="1:6" ht="12.75" customHeight="1" x14ac:dyDescent="0.2">
      <c r="A319" s="83" t="s">
        <v>160</v>
      </c>
      <c r="B319" s="83">
        <v>17</v>
      </c>
      <c r="C319" s="84">
        <v>1917.2940102</v>
      </c>
      <c r="D319" s="84">
        <v>1903.9297845000001</v>
      </c>
      <c r="E319" s="84">
        <v>165.36468575999999</v>
      </c>
      <c r="F319" s="84">
        <v>165.36468575999999</v>
      </c>
    </row>
    <row r="320" spans="1:6" ht="12.75" customHeight="1" x14ac:dyDescent="0.2">
      <c r="A320" s="83" t="s">
        <v>160</v>
      </c>
      <c r="B320" s="83">
        <v>18</v>
      </c>
      <c r="C320" s="84">
        <v>1874.3000980100001</v>
      </c>
      <c r="D320" s="84">
        <v>1861.84402783</v>
      </c>
      <c r="E320" s="84">
        <v>161.70935247</v>
      </c>
      <c r="F320" s="84">
        <v>161.70935247</v>
      </c>
    </row>
    <row r="321" spans="1:6" ht="12.75" customHeight="1" x14ac:dyDescent="0.2">
      <c r="A321" s="83" t="s">
        <v>160</v>
      </c>
      <c r="B321" s="83">
        <v>19</v>
      </c>
      <c r="C321" s="84">
        <v>1869.66663849</v>
      </c>
      <c r="D321" s="84">
        <v>1856.39296212</v>
      </c>
      <c r="E321" s="84">
        <v>161.23590340999999</v>
      </c>
      <c r="F321" s="84">
        <v>161.23590340999999</v>
      </c>
    </row>
    <row r="322" spans="1:6" ht="12.75" customHeight="1" x14ac:dyDescent="0.2">
      <c r="A322" s="83" t="s">
        <v>160</v>
      </c>
      <c r="B322" s="83">
        <v>20</v>
      </c>
      <c r="C322" s="84">
        <v>1883.10083285</v>
      </c>
      <c r="D322" s="84">
        <v>1873.07277705</v>
      </c>
      <c r="E322" s="84">
        <v>162.68461879</v>
      </c>
      <c r="F322" s="84">
        <v>162.68461879</v>
      </c>
    </row>
    <row r="323" spans="1:6" ht="12.75" customHeight="1" x14ac:dyDescent="0.2">
      <c r="A323" s="83" t="s">
        <v>160</v>
      </c>
      <c r="B323" s="83">
        <v>21</v>
      </c>
      <c r="C323" s="84">
        <v>1892.71643752</v>
      </c>
      <c r="D323" s="84">
        <v>1882.80229308</v>
      </c>
      <c r="E323" s="84">
        <v>163.5296701</v>
      </c>
      <c r="F323" s="84">
        <v>163.5296701</v>
      </c>
    </row>
    <row r="324" spans="1:6" ht="12.75" customHeight="1" x14ac:dyDescent="0.2">
      <c r="A324" s="83" t="s">
        <v>160</v>
      </c>
      <c r="B324" s="83">
        <v>22</v>
      </c>
      <c r="C324" s="84">
        <v>1924.0768526899999</v>
      </c>
      <c r="D324" s="84">
        <v>1914.52579244</v>
      </c>
      <c r="E324" s="84">
        <v>166.28499571</v>
      </c>
      <c r="F324" s="84">
        <v>166.28499571</v>
      </c>
    </row>
    <row r="325" spans="1:6" ht="12.75" customHeight="1" x14ac:dyDescent="0.2">
      <c r="A325" s="83" t="s">
        <v>160</v>
      </c>
      <c r="B325" s="83">
        <v>23</v>
      </c>
      <c r="C325" s="84">
        <v>1941.7998432700001</v>
      </c>
      <c r="D325" s="84">
        <v>1938.7430156299999</v>
      </c>
      <c r="E325" s="84">
        <v>168.38836818999999</v>
      </c>
      <c r="F325" s="84">
        <v>168.38836818999999</v>
      </c>
    </row>
    <row r="326" spans="1:6" ht="12.75" customHeight="1" x14ac:dyDescent="0.2">
      <c r="A326" s="83" t="s">
        <v>160</v>
      </c>
      <c r="B326" s="83">
        <v>24</v>
      </c>
      <c r="C326" s="84">
        <v>1986.7712991200001</v>
      </c>
      <c r="D326" s="84">
        <v>1984.5004143000001</v>
      </c>
      <c r="E326" s="84">
        <v>172.36259975999999</v>
      </c>
      <c r="F326" s="84">
        <v>172.36259975999999</v>
      </c>
    </row>
    <row r="327" spans="1:6" ht="12.75" customHeight="1" x14ac:dyDescent="0.2">
      <c r="A327" s="83" t="s">
        <v>161</v>
      </c>
      <c r="B327" s="83">
        <v>1</v>
      </c>
      <c r="C327" s="84">
        <v>2047.0924620400001</v>
      </c>
      <c r="D327" s="84">
        <v>2037.71921982</v>
      </c>
      <c r="E327" s="84">
        <v>176.98488737</v>
      </c>
      <c r="F327" s="84">
        <v>176.98488737</v>
      </c>
    </row>
    <row r="328" spans="1:6" ht="12.75" customHeight="1" x14ac:dyDescent="0.2">
      <c r="A328" s="83" t="s">
        <v>161</v>
      </c>
      <c r="B328" s="83">
        <v>2</v>
      </c>
      <c r="C328" s="84">
        <v>2098.1505314599999</v>
      </c>
      <c r="D328" s="84">
        <v>2089.5643498499999</v>
      </c>
      <c r="E328" s="84">
        <v>181.48786521</v>
      </c>
      <c r="F328" s="84">
        <v>181.48786521</v>
      </c>
    </row>
    <row r="329" spans="1:6" ht="12.75" customHeight="1" x14ac:dyDescent="0.2">
      <c r="A329" s="83" t="s">
        <v>161</v>
      </c>
      <c r="B329" s="83">
        <v>3</v>
      </c>
      <c r="C329" s="84">
        <v>2127.1757513900002</v>
      </c>
      <c r="D329" s="84">
        <v>2123.74289937</v>
      </c>
      <c r="E329" s="84">
        <v>184.45642273999999</v>
      </c>
      <c r="F329" s="84">
        <v>184.45642273999999</v>
      </c>
    </row>
    <row r="330" spans="1:6" ht="12.75" customHeight="1" x14ac:dyDescent="0.2">
      <c r="A330" s="83" t="s">
        <v>161</v>
      </c>
      <c r="B330" s="83">
        <v>4</v>
      </c>
      <c r="C330" s="84">
        <v>2122.7160788599999</v>
      </c>
      <c r="D330" s="84">
        <v>2117.3824234499998</v>
      </c>
      <c r="E330" s="84">
        <v>183.90398740000001</v>
      </c>
      <c r="F330" s="84">
        <v>183.90398740000001</v>
      </c>
    </row>
    <row r="331" spans="1:6" ht="12.75" customHeight="1" x14ac:dyDescent="0.2">
      <c r="A331" s="83" t="s">
        <v>161</v>
      </c>
      <c r="B331" s="83">
        <v>5</v>
      </c>
      <c r="C331" s="84">
        <v>2108.5939153899999</v>
      </c>
      <c r="D331" s="84">
        <v>2101.3798576300001</v>
      </c>
      <c r="E331" s="84">
        <v>182.51409408999999</v>
      </c>
      <c r="F331" s="84">
        <v>182.51409408999999</v>
      </c>
    </row>
    <row r="332" spans="1:6" ht="12.75" customHeight="1" x14ac:dyDescent="0.2">
      <c r="A332" s="83" t="s">
        <v>161</v>
      </c>
      <c r="B332" s="83">
        <v>6</v>
      </c>
      <c r="C332" s="84">
        <v>2075.7808326200002</v>
      </c>
      <c r="D332" s="84">
        <v>2067.23163798</v>
      </c>
      <c r="E332" s="84">
        <v>179.54817084000001</v>
      </c>
      <c r="F332" s="84">
        <v>179.54817084000001</v>
      </c>
    </row>
    <row r="333" spans="1:6" ht="12.75" customHeight="1" x14ac:dyDescent="0.2">
      <c r="A333" s="83" t="s">
        <v>161</v>
      </c>
      <c r="B333" s="83">
        <v>7</v>
      </c>
      <c r="C333" s="84">
        <v>1999.4387812299999</v>
      </c>
      <c r="D333" s="84">
        <v>1995.6770659700001</v>
      </c>
      <c r="E333" s="84">
        <v>173.33334117000001</v>
      </c>
      <c r="F333" s="84">
        <v>173.33334117000001</v>
      </c>
    </row>
    <row r="334" spans="1:6" ht="12.75" customHeight="1" x14ac:dyDescent="0.2">
      <c r="A334" s="83" t="s">
        <v>161</v>
      </c>
      <c r="B334" s="83">
        <v>8</v>
      </c>
      <c r="C334" s="84">
        <v>1919.99762334</v>
      </c>
      <c r="D334" s="84">
        <v>1918.45442164</v>
      </c>
      <c r="E334" s="84">
        <v>166.62621446</v>
      </c>
      <c r="F334" s="84">
        <v>166.62621446</v>
      </c>
    </row>
    <row r="335" spans="1:6" ht="12.75" customHeight="1" x14ac:dyDescent="0.2">
      <c r="A335" s="83" t="s">
        <v>161</v>
      </c>
      <c r="B335" s="83">
        <v>9</v>
      </c>
      <c r="C335" s="84">
        <v>1876.6131914</v>
      </c>
      <c r="D335" s="84">
        <v>1874.6217845399999</v>
      </c>
      <c r="E335" s="84">
        <v>162.81915691</v>
      </c>
      <c r="F335" s="84">
        <v>162.81915691</v>
      </c>
    </row>
    <row r="336" spans="1:6" ht="12.75" customHeight="1" x14ac:dyDescent="0.2">
      <c r="A336" s="83" t="s">
        <v>161</v>
      </c>
      <c r="B336" s="83">
        <v>10</v>
      </c>
      <c r="C336" s="84">
        <v>1857.6675312699999</v>
      </c>
      <c r="D336" s="84">
        <v>1856.6692627499999</v>
      </c>
      <c r="E336" s="84">
        <v>161.25990134</v>
      </c>
      <c r="F336" s="84">
        <v>161.25990134</v>
      </c>
    </row>
    <row r="337" spans="1:6" ht="12.75" customHeight="1" x14ac:dyDescent="0.2">
      <c r="A337" s="83" t="s">
        <v>161</v>
      </c>
      <c r="B337" s="83">
        <v>11</v>
      </c>
      <c r="C337" s="84">
        <v>1854.4565757299999</v>
      </c>
      <c r="D337" s="84">
        <v>1847.2176884</v>
      </c>
      <c r="E337" s="84">
        <v>160.43899049000001</v>
      </c>
      <c r="F337" s="84">
        <v>160.43899049000001</v>
      </c>
    </row>
    <row r="338" spans="1:6" ht="12.75" customHeight="1" x14ac:dyDescent="0.2">
      <c r="A338" s="83" t="s">
        <v>161</v>
      </c>
      <c r="B338" s="83">
        <v>12</v>
      </c>
      <c r="C338" s="84">
        <v>1872.31145234</v>
      </c>
      <c r="D338" s="84">
        <v>1865.59147663</v>
      </c>
      <c r="E338" s="84">
        <v>162.03483489999999</v>
      </c>
      <c r="F338" s="84">
        <v>162.03483489999999</v>
      </c>
    </row>
    <row r="339" spans="1:6" ht="12.75" customHeight="1" x14ac:dyDescent="0.2">
      <c r="A339" s="83" t="s">
        <v>161</v>
      </c>
      <c r="B339" s="83">
        <v>13</v>
      </c>
      <c r="C339" s="84">
        <v>1864.3304131</v>
      </c>
      <c r="D339" s="84">
        <v>1855.6726397800001</v>
      </c>
      <c r="E339" s="84">
        <v>161.17334023999999</v>
      </c>
      <c r="F339" s="84">
        <v>161.17334023999999</v>
      </c>
    </row>
    <row r="340" spans="1:6" ht="12.75" customHeight="1" x14ac:dyDescent="0.2">
      <c r="A340" s="83" t="s">
        <v>161</v>
      </c>
      <c r="B340" s="83">
        <v>14</v>
      </c>
      <c r="C340" s="84">
        <v>1876.75314983</v>
      </c>
      <c r="D340" s="84">
        <v>1867.1007959900001</v>
      </c>
      <c r="E340" s="84">
        <v>162.16592593999999</v>
      </c>
      <c r="F340" s="84">
        <v>162.16592593999999</v>
      </c>
    </row>
    <row r="341" spans="1:6" ht="12.75" customHeight="1" x14ac:dyDescent="0.2">
      <c r="A341" s="83" t="s">
        <v>161</v>
      </c>
      <c r="B341" s="83">
        <v>15</v>
      </c>
      <c r="C341" s="84">
        <v>1887.0133188</v>
      </c>
      <c r="D341" s="84">
        <v>1878.3887341699999</v>
      </c>
      <c r="E341" s="84">
        <v>163.14633307</v>
      </c>
      <c r="F341" s="84">
        <v>163.14633307</v>
      </c>
    </row>
    <row r="342" spans="1:6" ht="12.75" customHeight="1" x14ac:dyDescent="0.2">
      <c r="A342" s="83" t="s">
        <v>161</v>
      </c>
      <c r="B342" s="83">
        <v>16</v>
      </c>
      <c r="C342" s="84">
        <v>1889.7768568700001</v>
      </c>
      <c r="D342" s="84">
        <v>1880.5728664000001</v>
      </c>
      <c r="E342" s="84">
        <v>163.33603457999999</v>
      </c>
      <c r="F342" s="84">
        <v>163.33603457999999</v>
      </c>
    </row>
    <row r="343" spans="1:6" ht="12.75" customHeight="1" x14ac:dyDescent="0.2">
      <c r="A343" s="83" t="s">
        <v>161</v>
      </c>
      <c r="B343" s="83">
        <v>17</v>
      </c>
      <c r="C343" s="84">
        <v>1865.10564221</v>
      </c>
      <c r="D343" s="84">
        <v>1854.49838703</v>
      </c>
      <c r="E343" s="84">
        <v>161.07135122</v>
      </c>
      <c r="F343" s="84">
        <v>161.07135122</v>
      </c>
    </row>
    <row r="344" spans="1:6" ht="12.75" customHeight="1" x14ac:dyDescent="0.2">
      <c r="A344" s="83" t="s">
        <v>161</v>
      </c>
      <c r="B344" s="83">
        <v>18</v>
      </c>
      <c r="C344" s="84">
        <v>1844.49727229</v>
      </c>
      <c r="D344" s="84">
        <v>1843.5670914</v>
      </c>
      <c r="E344" s="84">
        <v>160.12192006000001</v>
      </c>
      <c r="F344" s="84">
        <v>160.12192006000001</v>
      </c>
    </row>
    <row r="345" spans="1:6" ht="12.75" customHeight="1" x14ac:dyDescent="0.2">
      <c r="A345" s="83" t="s">
        <v>161</v>
      </c>
      <c r="B345" s="83">
        <v>19</v>
      </c>
      <c r="C345" s="84">
        <v>1833.61184686</v>
      </c>
      <c r="D345" s="84">
        <v>1831.9631412199999</v>
      </c>
      <c r="E345" s="84">
        <v>159.11406589000001</v>
      </c>
      <c r="F345" s="84">
        <v>159.11406589000001</v>
      </c>
    </row>
    <row r="346" spans="1:6" ht="12.75" customHeight="1" x14ac:dyDescent="0.2">
      <c r="A346" s="83" t="s">
        <v>161</v>
      </c>
      <c r="B346" s="83">
        <v>20</v>
      </c>
      <c r="C346" s="84">
        <v>1843.86348529</v>
      </c>
      <c r="D346" s="84">
        <v>1843.85413283</v>
      </c>
      <c r="E346" s="84">
        <v>160.14685087000001</v>
      </c>
      <c r="F346" s="84">
        <v>160.14685087000001</v>
      </c>
    </row>
    <row r="347" spans="1:6" ht="12.75" customHeight="1" x14ac:dyDescent="0.2">
      <c r="A347" s="83" t="s">
        <v>161</v>
      </c>
      <c r="B347" s="83">
        <v>21</v>
      </c>
      <c r="C347" s="84">
        <v>1869.2486540100001</v>
      </c>
      <c r="D347" s="84">
        <v>1860.73777406</v>
      </c>
      <c r="E347" s="84">
        <v>161.61326946</v>
      </c>
      <c r="F347" s="84">
        <v>161.61326946</v>
      </c>
    </row>
    <row r="348" spans="1:6" ht="12.75" customHeight="1" x14ac:dyDescent="0.2">
      <c r="A348" s="83" t="s">
        <v>161</v>
      </c>
      <c r="B348" s="83">
        <v>22</v>
      </c>
      <c r="C348" s="84">
        <v>1878.9388132300001</v>
      </c>
      <c r="D348" s="84">
        <v>1870.2661153399999</v>
      </c>
      <c r="E348" s="84">
        <v>162.44084785999999</v>
      </c>
      <c r="F348" s="84">
        <v>162.44084785999999</v>
      </c>
    </row>
    <row r="349" spans="1:6" ht="12.75" customHeight="1" x14ac:dyDescent="0.2">
      <c r="A349" s="83" t="s">
        <v>161</v>
      </c>
      <c r="B349" s="83">
        <v>23</v>
      </c>
      <c r="C349" s="84">
        <v>1922.88277791</v>
      </c>
      <c r="D349" s="84">
        <v>1913.4236918900001</v>
      </c>
      <c r="E349" s="84">
        <v>166.18927342999999</v>
      </c>
      <c r="F349" s="84">
        <v>166.18927342999999</v>
      </c>
    </row>
    <row r="350" spans="1:6" ht="12.75" customHeight="1" x14ac:dyDescent="0.2">
      <c r="A350" s="83" t="s">
        <v>161</v>
      </c>
      <c r="B350" s="83">
        <v>24</v>
      </c>
      <c r="C350" s="84">
        <v>1952.69400004</v>
      </c>
      <c r="D350" s="84">
        <v>1942.3339600700001</v>
      </c>
      <c r="E350" s="84">
        <v>168.70025752999999</v>
      </c>
      <c r="F350" s="84">
        <v>168.70025752999999</v>
      </c>
    </row>
    <row r="351" spans="1:6" ht="12.75" customHeight="1" x14ac:dyDescent="0.2">
      <c r="A351" s="83" t="s">
        <v>162</v>
      </c>
      <c r="B351" s="83">
        <v>1</v>
      </c>
      <c r="C351" s="84">
        <v>2038.16062076</v>
      </c>
      <c r="D351" s="84">
        <v>2028.5193084</v>
      </c>
      <c r="E351" s="84">
        <v>176.18583455000001</v>
      </c>
      <c r="F351" s="84">
        <v>176.18583455000001</v>
      </c>
    </row>
    <row r="352" spans="1:6" ht="12.75" customHeight="1" x14ac:dyDescent="0.2">
      <c r="A352" s="83" t="s">
        <v>162</v>
      </c>
      <c r="B352" s="83">
        <v>2</v>
      </c>
      <c r="C352" s="84">
        <v>2069.24793202</v>
      </c>
      <c r="D352" s="84">
        <v>2066.0523899300001</v>
      </c>
      <c r="E352" s="84">
        <v>179.44574796000001</v>
      </c>
      <c r="F352" s="84">
        <v>179.44574796000001</v>
      </c>
    </row>
    <row r="353" spans="1:6" ht="12.75" customHeight="1" x14ac:dyDescent="0.2">
      <c r="A353" s="83" t="s">
        <v>162</v>
      </c>
      <c r="B353" s="83">
        <v>3</v>
      </c>
      <c r="C353" s="84">
        <v>2081.8925545699999</v>
      </c>
      <c r="D353" s="84">
        <v>2075.4285902299998</v>
      </c>
      <c r="E353" s="84">
        <v>180.26011224000001</v>
      </c>
      <c r="F353" s="84">
        <v>180.26011224000001</v>
      </c>
    </row>
    <row r="354" spans="1:6" ht="12.75" customHeight="1" x14ac:dyDescent="0.2">
      <c r="A354" s="83" t="s">
        <v>162</v>
      </c>
      <c r="B354" s="83">
        <v>4</v>
      </c>
      <c r="C354" s="84">
        <v>2102.8973593599999</v>
      </c>
      <c r="D354" s="84">
        <v>2099.9349082899998</v>
      </c>
      <c r="E354" s="84">
        <v>182.38859388</v>
      </c>
      <c r="F354" s="84">
        <v>182.38859388</v>
      </c>
    </row>
    <row r="355" spans="1:6" ht="12.75" customHeight="1" x14ac:dyDescent="0.2">
      <c r="A355" s="83" t="s">
        <v>162</v>
      </c>
      <c r="B355" s="83">
        <v>5</v>
      </c>
      <c r="C355" s="84">
        <v>2102.0380471899998</v>
      </c>
      <c r="D355" s="84">
        <v>2100.2535819599998</v>
      </c>
      <c r="E355" s="84">
        <v>182.41627209000001</v>
      </c>
      <c r="F355" s="84">
        <v>182.41627209000001</v>
      </c>
    </row>
    <row r="356" spans="1:6" ht="12.75" customHeight="1" x14ac:dyDescent="0.2">
      <c r="A356" s="83" t="s">
        <v>162</v>
      </c>
      <c r="B356" s="83">
        <v>6</v>
      </c>
      <c r="C356" s="84">
        <v>2087.8614104399999</v>
      </c>
      <c r="D356" s="84">
        <v>2083.9624153300001</v>
      </c>
      <c r="E356" s="84">
        <v>181.00131253000001</v>
      </c>
      <c r="F356" s="84">
        <v>181.00131253000001</v>
      </c>
    </row>
    <row r="357" spans="1:6" ht="12.75" customHeight="1" x14ac:dyDescent="0.2">
      <c r="A357" s="83" t="s">
        <v>162</v>
      </c>
      <c r="B357" s="83">
        <v>7</v>
      </c>
      <c r="C357" s="84">
        <v>2082.2437538700001</v>
      </c>
      <c r="D357" s="84">
        <v>2074.1934398499998</v>
      </c>
      <c r="E357" s="84">
        <v>180.15283399</v>
      </c>
      <c r="F357" s="84">
        <v>180.15283399</v>
      </c>
    </row>
    <row r="358" spans="1:6" ht="12.75" customHeight="1" x14ac:dyDescent="0.2">
      <c r="A358" s="83" t="s">
        <v>162</v>
      </c>
      <c r="B358" s="83">
        <v>8</v>
      </c>
      <c r="C358" s="84">
        <v>2045.9666631099999</v>
      </c>
      <c r="D358" s="84">
        <v>2037.9782064599999</v>
      </c>
      <c r="E358" s="84">
        <v>177.00738150000001</v>
      </c>
      <c r="F358" s="84">
        <v>177.00738150000001</v>
      </c>
    </row>
    <row r="359" spans="1:6" ht="12.75" customHeight="1" x14ac:dyDescent="0.2">
      <c r="A359" s="83" t="s">
        <v>162</v>
      </c>
      <c r="B359" s="83">
        <v>9</v>
      </c>
      <c r="C359" s="84">
        <v>1967.2656414999999</v>
      </c>
      <c r="D359" s="84">
        <v>1966.94424938</v>
      </c>
      <c r="E359" s="84">
        <v>170.83776951999999</v>
      </c>
      <c r="F359" s="84">
        <v>170.83776951999999</v>
      </c>
    </row>
    <row r="360" spans="1:6" ht="12.75" customHeight="1" x14ac:dyDescent="0.2">
      <c r="A360" s="83" t="s">
        <v>162</v>
      </c>
      <c r="B360" s="83">
        <v>10</v>
      </c>
      <c r="C360" s="84">
        <v>1863.6376487699999</v>
      </c>
      <c r="D360" s="84">
        <v>1854.71696432</v>
      </c>
      <c r="E360" s="84">
        <v>161.09033561999999</v>
      </c>
      <c r="F360" s="84">
        <v>161.09033561999999</v>
      </c>
    </row>
    <row r="361" spans="1:6" ht="12.75" customHeight="1" x14ac:dyDescent="0.2">
      <c r="A361" s="83" t="s">
        <v>162</v>
      </c>
      <c r="B361" s="83">
        <v>11</v>
      </c>
      <c r="C361" s="84">
        <v>1844.0367254800001</v>
      </c>
      <c r="D361" s="84">
        <v>1830.73692938</v>
      </c>
      <c r="E361" s="84">
        <v>159.00756398999999</v>
      </c>
      <c r="F361" s="84">
        <v>159.00756398999999</v>
      </c>
    </row>
    <row r="362" spans="1:6" ht="12.75" customHeight="1" x14ac:dyDescent="0.2">
      <c r="A362" s="83" t="s">
        <v>162</v>
      </c>
      <c r="B362" s="83">
        <v>12</v>
      </c>
      <c r="C362" s="84">
        <v>1862.32904732</v>
      </c>
      <c r="D362" s="84">
        <v>1849.3611339900001</v>
      </c>
      <c r="E362" s="84">
        <v>160.62515816999999</v>
      </c>
      <c r="F362" s="84">
        <v>160.62515816999999</v>
      </c>
    </row>
    <row r="363" spans="1:6" ht="12.75" customHeight="1" x14ac:dyDescent="0.2">
      <c r="A363" s="83" t="s">
        <v>162</v>
      </c>
      <c r="B363" s="83">
        <v>13</v>
      </c>
      <c r="C363" s="84">
        <v>1865.1328455800001</v>
      </c>
      <c r="D363" s="84">
        <v>1851.2613258900001</v>
      </c>
      <c r="E363" s="84">
        <v>160.79019821</v>
      </c>
      <c r="F363" s="84">
        <v>160.79019821</v>
      </c>
    </row>
    <row r="364" spans="1:6" ht="12.75" customHeight="1" x14ac:dyDescent="0.2">
      <c r="A364" s="83" t="s">
        <v>162</v>
      </c>
      <c r="B364" s="83">
        <v>14</v>
      </c>
      <c r="C364" s="84">
        <v>1869.97027736</v>
      </c>
      <c r="D364" s="84">
        <v>1856.0872227100001</v>
      </c>
      <c r="E364" s="84">
        <v>161.2093486</v>
      </c>
      <c r="F364" s="84">
        <v>161.2093486</v>
      </c>
    </row>
    <row r="365" spans="1:6" ht="12.75" customHeight="1" x14ac:dyDescent="0.2">
      <c r="A365" s="83" t="s">
        <v>162</v>
      </c>
      <c r="B365" s="83">
        <v>15</v>
      </c>
      <c r="C365" s="84">
        <v>1871.35962509</v>
      </c>
      <c r="D365" s="84">
        <v>1857.1069674099999</v>
      </c>
      <c r="E365" s="84">
        <v>161.29791792</v>
      </c>
      <c r="F365" s="84">
        <v>161.29791792</v>
      </c>
    </row>
    <row r="366" spans="1:6" ht="12.75" customHeight="1" x14ac:dyDescent="0.2">
      <c r="A366" s="83" t="s">
        <v>162</v>
      </c>
      <c r="B366" s="83">
        <v>16</v>
      </c>
      <c r="C366" s="84">
        <v>1907.41804589</v>
      </c>
      <c r="D366" s="84">
        <v>1893.56143279</v>
      </c>
      <c r="E366" s="84">
        <v>164.46414876</v>
      </c>
      <c r="F366" s="84">
        <v>164.46414876</v>
      </c>
    </row>
    <row r="367" spans="1:6" ht="12.75" customHeight="1" x14ac:dyDescent="0.2">
      <c r="A367" s="83" t="s">
        <v>162</v>
      </c>
      <c r="B367" s="83">
        <v>17</v>
      </c>
      <c r="C367" s="84">
        <v>1901.5269321799999</v>
      </c>
      <c r="D367" s="84">
        <v>1891.01769474</v>
      </c>
      <c r="E367" s="84">
        <v>164.24321391000001</v>
      </c>
      <c r="F367" s="84">
        <v>164.24321391000001</v>
      </c>
    </row>
    <row r="368" spans="1:6" ht="12.75" customHeight="1" x14ac:dyDescent="0.2">
      <c r="A368" s="83" t="s">
        <v>162</v>
      </c>
      <c r="B368" s="83">
        <v>18</v>
      </c>
      <c r="C368" s="84">
        <v>1850.2701361899999</v>
      </c>
      <c r="D368" s="84">
        <v>1843.2046908100001</v>
      </c>
      <c r="E368" s="84">
        <v>160.09044397</v>
      </c>
      <c r="F368" s="84">
        <v>160.09044397</v>
      </c>
    </row>
    <row r="369" spans="1:6" ht="12.75" customHeight="1" x14ac:dyDescent="0.2">
      <c r="A369" s="83" t="s">
        <v>162</v>
      </c>
      <c r="B369" s="83">
        <v>19</v>
      </c>
      <c r="C369" s="84">
        <v>1823.6770031599999</v>
      </c>
      <c r="D369" s="84">
        <v>1816.5451216599999</v>
      </c>
      <c r="E369" s="84">
        <v>157.77494300000001</v>
      </c>
      <c r="F369" s="84">
        <v>157.77494300000001</v>
      </c>
    </row>
    <row r="370" spans="1:6" ht="12.75" customHeight="1" x14ac:dyDescent="0.2">
      <c r="A370" s="83" t="s">
        <v>162</v>
      </c>
      <c r="B370" s="83">
        <v>20</v>
      </c>
      <c r="C370" s="84">
        <v>1835.3043635500001</v>
      </c>
      <c r="D370" s="84">
        <v>1828.0685476399999</v>
      </c>
      <c r="E370" s="84">
        <v>158.77580329</v>
      </c>
      <c r="F370" s="84">
        <v>158.77580329</v>
      </c>
    </row>
    <row r="371" spans="1:6" ht="12.75" customHeight="1" x14ac:dyDescent="0.2">
      <c r="A371" s="83" t="s">
        <v>162</v>
      </c>
      <c r="B371" s="83">
        <v>21</v>
      </c>
      <c r="C371" s="84">
        <v>1890.26594449</v>
      </c>
      <c r="D371" s="84">
        <v>1888.12426796</v>
      </c>
      <c r="E371" s="84">
        <v>163.99190705000001</v>
      </c>
      <c r="F371" s="84">
        <v>163.99190705000001</v>
      </c>
    </row>
    <row r="372" spans="1:6" ht="12.75" customHeight="1" x14ac:dyDescent="0.2">
      <c r="A372" s="83" t="s">
        <v>162</v>
      </c>
      <c r="B372" s="83">
        <v>22</v>
      </c>
      <c r="C372" s="84">
        <v>1921.47795632</v>
      </c>
      <c r="D372" s="84">
        <v>1913.9966221300001</v>
      </c>
      <c r="E372" s="84">
        <v>166.23903494000001</v>
      </c>
      <c r="F372" s="84">
        <v>166.23903494000001</v>
      </c>
    </row>
    <row r="373" spans="1:6" ht="12.75" customHeight="1" x14ac:dyDescent="0.2">
      <c r="A373" s="83" t="s">
        <v>162</v>
      </c>
      <c r="B373" s="83">
        <v>23</v>
      </c>
      <c r="C373" s="84">
        <v>1940.30491448</v>
      </c>
      <c r="D373" s="84">
        <v>1938.3731410600001</v>
      </c>
      <c r="E373" s="84">
        <v>168.35624295</v>
      </c>
      <c r="F373" s="84">
        <v>168.35624295</v>
      </c>
    </row>
    <row r="374" spans="1:6" ht="12.75" customHeight="1" x14ac:dyDescent="0.2">
      <c r="A374" s="83" t="s">
        <v>162</v>
      </c>
      <c r="B374" s="83">
        <v>24</v>
      </c>
      <c r="C374" s="84">
        <v>1995.52829673</v>
      </c>
      <c r="D374" s="84">
        <v>1986.3326677299999</v>
      </c>
      <c r="E374" s="84">
        <v>172.52173904</v>
      </c>
      <c r="F374" s="84">
        <v>172.52173904</v>
      </c>
    </row>
    <row r="375" spans="1:6" ht="12.75" customHeight="1" x14ac:dyDescent="0.2">
      <c r="A375" s="83" t="s">
        <v>163</v>
      </c>
      <c r="B375" s="83">
        <v>1</v>
      </c>
      <c r="C375" s="84">
        <v>1994.19691902</v>
      </c>
      <c r="D375" s="84">
        <v>1984.44025943</v>
      </c>
      <c r="E375" s="84">
        <v>172.35737503999999</v>
      </c>
      <c r="F375" s="84">
        <v>172.35737503999999</v>
      </c>
    </row>
    <row r="376" spans="1:6" ht="12.75" customHeight="1" x14ac:dyDescent="0.2">
      <c r="A376" s="83" t="s">
        <v>163</v>
      </c>
      <c r="B376" s="83">
        <v>2</v>
      </c>
      <c r="C376" s="84">
        <v>2001.25545328</v>
      </c>
      <c r="D376" s="84">
        <v>1991.5519743699999</v>
      </c>
      <c r="E376" s="84">
        <v>172.9750588</v>
      </c>
      <c r="F376" s="84">
        <v>172.9750588</v>
      </c>
    </row>
    <row r="377" spans="1:6" ht="12.75" customHeight="1" x14ac:dyDescent="0.2">
      <c r="A377" s="83" t="s">
        <v>163</v>
      </c>
      <c r="B377" s="83">
        <v>3</v>
      </c>
      <c r="C377" s="84">
        <v>2039.85101637</v>
      </c>
      <c r="D377" s="84">
        <v>2030.0888916500001</v>
      </c>
      <c r="E377" s="84">
        <v>176.32215976000001</v>
      </c>
      <c r="F377" s="84">
        <v>176.32215976000001</v>
      </c>
    </row>
    <row r="378" spans="1:6" ht="12.75" customHeight="1" x14ac:dyDescent="0.2">
      <c r="A378" s="83" t="s">
        <v>163</v>
      </c>
      <c r="B378" s="83">
        <v>4</v>
      </c>
      <c r="C378" s="84">
        <v>2051.2552121099998</v>
      </c>
      <c r="D378" s="84">
        <v>2041.4643788599999</v>
      </c>
      <c r="E378" s="84">
        <v>177.31017091999999</v>
      </c>
      <c r="F378" s="84">
        <v>177.31017091999999</v>
      </c>
    </row>
    <row r="379" spans="1:6" ht="12.75" customHeight="1" x14ac:dyDescent="0.2">
      <c r="A379" s="83" t="s">
        <v>163</v>
      </c>
      <c r="B379" s="83">
        <v>5</v>
      </c>
      <c r="C379" s="84">
        <v>2059.4450635899998</v>
      </c>
      <c r="D379" s="84">
        <v>2049.2394690400001</v>
      </c>
      <c r="E379" s="84">
        <v>177.98547174000001</v>
      </c>
      <c r="F379" s="84">
        <v>177.98547174000001</v>
      </c>
    </row>
    <row r="380" spans="1:6" ht="12.75" customHeight="1" x14ac:dyDescent="0.2">
      <c r="A380" s="83" t="s">
        <v>163</v>
      </c>
      <c r="B380" s="83">
        <v>6</v>
      </c>
      <c r="C380" s="84">
        <v>2041.6623400799999</v>
      </c>
      <c r="D380" s="84">
        <v>2032.05935718</v>
      </c>
      <c r="E380" s="84">
        <v>176.49330337000001</v>
      </c>
      <c r="F380" s="84">
        <v>176.49330337000001</v>
      </c>
    </row>
    <row r="381" spans="1:6" ht="12.75" customHeight="1" x14ac:dyDescent="0.2">
      <c r="A381" s="83" t="s">
        <v>163</v>
      </c>
      <c r="B381" s="83">
        <v>7</v>
      </c>
      <c r="C381" s="84">
        <v>2018.1576435699999</v>
      </c>
      <c r="D381" s="84">
        <v>2014.1332384100001</v>
      </c>
      <c r="E381" s="84">
        <v>174.93634101999999</v>
      </c>
      <c r="F381" s="84">
        <v>174.93634101999999</v>
      </c>
    </row>
    <row r="382" spans="1:6" ht="12.75" customHeight="1" x14ac:dyDescent="0.2">
      <c r="A382" s="83" t="s">
        <v>163</v>
      </c>
      <c r="B382" s="83">
        <v>8</v>
      </c>
      <c r="C382" s="84">
        <v>2031.33383267</v>
      </c>
      <c r="D382" s="84">
        <v>2022.0215611799999</v>
      </c>
      <c r="E382" s="84">
        <v>175.62147658999999</v>
      </c>
      <c r="F382" s="84">
        <v>175.62147658999999</v>
      </c>
    </row>
    <row r="383" spans="1:6" ht="12.75" customHeight="1" x14ac:dyDescent="0.2">
      <c r="A383" s="83" t="s">
        <v>163</v>
      </c>
      <c r="B383" s="83">
        <v>9</v>
      </c>
      <c r="C383" s="84">
        <v>1955.40352749</v>
      </c>
      <c r="D383" s="84">
        <v>1946.2740985800001</v>
      </c>
      <c r="E383" s="84">
        <v>169.04247591000001</v>
      </c>
      <c r="F383" s="84">
        <v>169.04247591000001</v>
      </c>
    </row>
    <row r="384" spans="1:6" ht="12.75" customHeight="1" x14ac:dyDescent="0.2">
      <c r="A384" s="83" t="s">
        <v>163</v>
      </c>
      <c r="B384" s="83">
        <v>10</v>
      </c>
      <c r="C384" s="84">
        <v>1871.8790390300001</v>
      </c>
      <c r="D384" s="84">
        <v>1865.9947915299999</v>
      </c>
      <c r="E384" s="84">
        <v>162.06986458</v>
      </c>
      <c r="F384" s="84">
        <v>162.06986458</v>
      </c>
    </row>
    <row r="385" spans="1:6" ht="12.75" customHeight="1" x14ac:dyDescent="0.2">
      <c r="A385" s="83" t="s">
        <v>163</v>
      </c>
      <c r="B385" s="83">
        <v>11</v>
      </c>
      <c r="C385" s="84">
        <v>1841.7998299799999</v>
      </c>
      <c r="D385" s="84">
        <v>1834.73695103</v>
      </c>
      <c r="E385" s="84">
        <v>159.35498349</v>
      </c>
      <c r="F385" s="84">
        <v>159.35498349</v>
      </c>
    </row>
    <row r="386" spans="1:6" ht="12.75" customHeight="1" x14ac:dyDescent="0.2">
      <c r="A386" s="83" t="s">
        <v>163</v>
      </c>
      <c r="B386" s="83">
        <v>12</v>
      </c>
      <c r="C386" s="84">
        <v>1853.88605594</v>
      </c>
      <c r="D386" s="84">
        <v>1846.78727398</v>
      </c>
      <c r="E386" s="84">
        <v>160.40160710000001</v>
      </c>
      <c r="F386" s="84">
        <v>160.40160710000001</v>
      </c>
    </row>
    <row r="387" spans="1:6" ht="12.75" customHeight="1" x14ac:dyDescent="0.2">
      <c r="A387" s="83" t="s">
        <v>163</v>
      </c>
      <c r="B387" s="83">
        <v>13</v>
      </c>
      <c r="C387" s="84">
        <v>1890.4571646700001</v>
      </c>
      <c r="D387" s="84">
        <v>1883.15067503</v>
      </c>
      <c r="E387" s="84">
        <v>163.55992860999999</v>
      </c>
      <c r="F387" s="84">
        <v>163.55992860999999</v>
      </c>
    </row>
    <row r="388" spans="1:6" ht="12.75" customHeight="1" x14ac:dyDescent="0.2">
      <c r="A388" s="83" t="s">
        <v>163</v>
      </c>
      <c r="B388" s="83">
        <v>14</v>
      </c>
      <c r="C388" s="84">
        <v>1908.81495688</v>
      </c>
      <c r="D388" s="84">
        <v>1900.0643131899999</v>
      </c>
      <c r="E388" s="84">
        <v>165.02895255999999</v>
      </c>
      <c r="F388" s="84">
        <v>165.02895255999999</v>
      </c>
    </row>
    <row r="389" spans="1:6" ht="12.75" customHeight="1" x14ac:dyDescent="0.2">
      <c r="A389" s="83" t="s">
        <v>163</v>
      </c>
      <c r="B389" s="83">
        <v>15</v>
      </c>
      <c r="C389" s="84">
        <v>1929.46089588</v>
      </c>
      <c r="D389" s="84">
        <v>1923.3780317200001</v>
      </c>
      <c r="E389" s="84">
        <v>167.05385168000001</v>
      </c>
      <c r="F389" s="84">
        <v>167.05385168000001</v>
      </c>
    </row>
    <row r="390" spans="1:6" ht="12.75" customHeight="1" x14ac:dyDescent="0.2">
      <c r="A390" s="83" t="s">
        <v>163</v>
      </c>
      <c r="B390" s="83">
        <v>16</v>
      </c>
      <c r="C390" s="84">
        <v>1950.26886691</v>
      </c>
      <c r="D390" s="84">
        <v>1941.1983354900001</v>
      </c>
      <c r="E390" s="84">
        <v>168.60162353000001</v>
      </c>
      <c r="F390" s="84">
        <v>168.60162353000001</v>
      </c>
    </row>
    <row r="391" spans="1:6" ht="12.75" customHeight="1" x14ac:dyDescent="0.2">
      <c r="A391" s="83" t="s">
        <v>163</v>
      </c>
      <c r="B391" s="83">
        <v>17</v>
      </c>
      <c r="C391" s="84">
        <v>1936.0156420000001</v>
      </c>
      <c r="D391" s="84">
        <v>1929.6625148799999</v>
      </c>
      <c r="E391" s="84">
        <v>167.59968670999999</v>
      </c>
      <c r="F391" s="84">
        <v>167.59968670999999</v>
      </c>
    </row>
    <row r="392" spans="1:6" ht="12.75" customHeight="1" x14ac:dyDescent="0.2">
      <c r="A392" s="83" t="s">
        <v>163</v>
      </c>
      <c r="B392" s="83">
        <v>18</v>
      </c>
      <c r="C392" s="84">
        <v>1875.8895493299999</v>
      </c>
      <c r="D392" s="84">
        <v>1867.09433468</v>
      </c>
      <c r="E392" s="84">
        <v>162.16536474</v>
      </c>
      <c r="F392" s="84">
        <v>162.16536474</v>
      </c>
    </row>
    <row r="393" spans="1:6" ht="12.75" customHeight="1" x14ac:dyDescent="0.2">
      <c r="A393" s="83" t="s">
        <v>163</v>
      </c>
      <c r="B393" s="83">
        <v>19</v>
      </c>
      <c r="C393" s="84">
        <v>1854.82185157</v>
      </c>
      <c r="D393" s="84">
        <v>1843.8223902100001</v>
      </c>
      <c r="E393" s="84">
        <v>160.14409388999999</v>
      </c>
      <c r="F393" s="84">
        <v>160.14409388999999</v>
      </c>
    </row>
    <row r="394" spans="1:6" ht="12.75" customHeight="1" x14ac:dyDescent="0.2">
      <c r="A394" s="83" t="s">
        <v>163</v>
      </c>
      <c r="B394" s="83">
        <v>20</v>
      </c>
      <c r="C394" s="84">
        <v>1867.6188662899999</v>
      </c>
      <c r="D394" s="84">
        <v>1857.93357431</v>
      </c>
      <c r="E394" s="84">
        <v>161.36971235999999</v>
      </c>
      <c r="F394" s="84">
        <v>161.36971235999999</v>
      </c>
    </row>
    <row r="395" spans="1:6" ht="12.75" customHeight="1" x14ac:dyDescent="0.2">
      <c r="A395" s="83" t="s">
        <v>163</v>
      </c>
      <c r="B395" s="83">
        <v>21</v>
      </c>
      <c r="C395" s="84">
        <v>1880.1999244799999</v>
      </c>
      <c r="D395" s="84">
        <v>1870.7189625000001</v>
      </c>
      <c r="E395" s="84">
        <v>162.48017963000001</v>
      </c>
      <c r="F395" s="84">
        <v>162.48017963000001</v>
      </c>
    </row>
    <row r="396" spans="1:6" ht="12.75" customHeight="1" x14ac:dyDescent="0.2">
      <c r="A396" s="83" t="s">
        <v>163</v>
      </c>
      <c r="B396" s="83">
        <v>22</v>
      </c>
      <c r="C396" s="84">
        <v>1889.0491946899999</v>
      </c>
      <c r="D396" s="84">
        <v>1884.4290944899999</v>
      </c>
      <c r="E396" s="84">
        <v>163.67096497</v>
      </c>
      <c r="F396" s="84">
        <v>163.67096497</v>
      </c>
    </row>
    <row r="397" spans="1:6" ht="12.75" customHeight="1" x14ac:dyDescent="0.2">
      <c r="A397" s="83" t="s">
        <v>163</v>
      </c>
      <c r="B397" s="83">
        <v>23</v>
      </c>
      <c r="C397" s="84">
        <v>1947.83406109</v>
      </c>
      <c r="D397" s="84">
        <v>1939.9137192200001</v>
      </c>
      <c r="E397" s="84">
        <v>168.49004894999999</v>
      </c>
      <c r="F397" s="84">
        <v>168.49004894999999</v>
      </c>
    </row>
    <row r="398" spans="1:6" ht="12.75" customHeight="1" x14ac:dyDescent="0.2">
      <c r="A398" s="83" t="s">
        <v>163</v>
      </c>
      <c r="B398" s="83">
        <v>24</v>
      </c>
      <c r="C398" s="84">
        <v>1977.0971302200001</v>
      </c>
      <c r="D398" s="84">
        <v>1969.2896079</v>
      </c>
      <c r="E398" s="84">
        <v>171.04147424000001</v>
      </c>
      <c r="F398" s="84">
        <v>171.04147424000001</v>
      </c>
    </row>
    <row r="399" spans="1:6" ht="12.75" customHeight="1" x14ac:dyDescent="0.2">
      <c r="A399" s="83" t="s">
        <v>164</v>
      </c>
      <c r="B399" s="83">
        <v>1</v>
      </c>
      <c r="C399" s="84">
        <v>1903.2308558100001</v>
      </c>
      <c r="D399" s="84">
        <v>1895.54961252</v>
      </c>
      <c r="E399" s="84">
        <v>164.63683093</v>
      </c>
      <c r="F399" s="84">
        <v>164.63683093</v>
      </c>
    </row>
    <row r="400" spans="1:6" ht="12.75" customHeight="1" x14ac:dyDescent="0.2">
      <c r="A400" s="83" t="s">
        <v>164</v>
      </c>
      <c r="B400" s="83">
        <v>2</v>
      </c>
      <c r="C400" s="84">
        <v>1941.4950267500001</v>
      </c>
      <c r="D400" s="84">
        <v>1933.87733131</v>
      </c>
      <c r="E400" s="84">
        <v>167.96576207999999</v>
      </c>
      <c r="F400" s="84">
        <v>167.96576207999999</v>
      </c>
    </row>
    <row r="401" spans="1:6" ht="12.75" customHeight="1" x14ac:dyDescent="0.2">
      <c r="A401" s="83" t="s">
        <v>164</v>
      </c>
      <c r="B401" s="83">
        <v>3</v>
      </c>
      <c r="C401" s="84">
        <v>1955.6501865600001</v>
      </c>
      <c r="D401" s="84">
        <v>1947.96106869</v>
      </c>
      <c r="E401" s="84">
        <v>169.18899669000001</v>
      </c>
      <c r="F401" s="84">
        <v>169.18899669000001</v>
      </c>
    </row>
    <row r="402" spans="1:6" ht="12.75" customHeight="1" x14ac:dyDescent="0.2">
      <c r="A402" s="83" t="s">
        <v>164</v>
      </c>
      <c r="B402" s="83">
        <v>4</v>
      </c>
      <c r="C402" s="84">
        <v>1967.02666946</v>
      </c>
      <c r="D402" s="84">
        <v>1959.0597314500001</v>
      </c>
      <c r="E402" s="84">
        <v>170.15296441999999</v>
      </c>
      <c r="F402" s="84">
        <v>170.15296441999999</v>
      </c>
    </row>
    <row r="403" spans="1:6" ht="12.75" customHeight="1" x14ac:dyDescent="0.2">
      <c r="A403" s="83" t="s">
        <v>164</v>
      </c>
      <c r="B403" s="83">
        <v>5</v>
      </c>
      <c r="C403" s="84">
        <v>1957.4119295800001</v>
      </c>
      <c r="D403" s="84">
        <v>1949.6468123300001</v>
      </c>
      <c r="E403" s="84">
        <v>169.33541095000001</v>
      </c>
      <c r="F403" s="84">
        <v>169.33541095000001</v>
      </c>
    </row>
    <row r="404" spans="1:6" ht="12.75" customHeight="1" x14ac:dyDescent="0.2">
      <c r="A404" s="83" t="s">
        <v>164</v>
      </c>
      <c r="B404" s="83">
        <v>6</v>
      </c>
      <c r="C404" s="84">
        <v>1926.1444683</v>
      </c>
      <c r="D404" s="84">
        <v>1918.3393741699999</v>
      </c>
      <c r="E404" s="84">
        <v>166.61622208</v>
      </c>
      <c r="F404" s="84">
        <v>166.61622208</v>
      </c>
    </row>
    <row r="405" spans="1:6" ht="12.75" customHeight="1" x14ac:dyDescent="0.2">
      <c r="A405" s="83" t="s">
        <v>164</v>
      </c>
      <c r="B405" s="83">
        <v>7</v>
      </c>
      <c r="C405" s="84">
        <v>1924.89827201</v>
      </c>
      <c r="D405" s="84">
        <v>1917.16815017</v>
      </c>
      <c r="E405" s="84">
        <v>166.51449611999999</v>
      </c>
      <c r="F405" s="84">
        <v>166.51449611999999</v>
      </c>
    </row>
    <row r="406" spans="1:6" ht="12.75" customHeight="1" x14ac:dyDescent="0.2">
      <c r="A406" s="83" t="s">
        <v>164</v>
      </c>
      <c r="B406" s="83">
        <v>8</v>
      </c>
      <c r="C406" s="84">
        <v>1862.76700149</v>
      </c>
      <c r="D406" s="84">
        <v>1855.60917694</v>
      </c>
      <c r="E406" s="84">
        <v>161.16782821999999</v>
      </c>
      <c r="F406" s="84">
        <v>161.16782821999999</v>
      </c>
    </row>
    <row r="407" spans="1:6" ht="12.75" customHeight="1" x14ac:dyDescent="0.2">
      <c r="A407" s="83" t="s">
        <v>164</v>
      </c>
      <c r="B407" s="83">
        <v>9</v>
      </c>
      <c r="C407" s="84">
        <v>1865.1550023</v>
      </c>
      <c r="D407" s="84">
        <v>1858.62394169</v>
      </c>
      <c r="E407" s="84">
        <v>161.42967381</v>
      </c>
      <c r="F407" s="84">
        <v>161.42967381</v>
      </c>
    </row>
    <row r="408" spans="1:6" ht="12.75" customHeight="1" x14ac:dyDescent="0.2">
      <c r="A408" s="83" t="s">
        <v>164</v>
      </c>
      <c r="B408" s="83">
        <v>10</v>
      </c>
      <c r="C408" s="84">
        <v>1856.5904035000001</v>
      </c>
      <c r="D408" s="84">
        <v>1849.1274393000001</v>
      </c>
      <c r="E408" s="84">
        <v>160.60486076000001</v>
      </c>
      <c r="F408" s="84">
        <v>160.60486076000001</v>
      </c>
    </row>
    <row r="409" spans="1:6" ht="12.75" customHeight="1" x14ac:dyDescent="0.2">
      <c r="A409" s="83" t="s">
        <v>164</v>
      </c>
      <c r="B409" s="83">
        <v>11</v>
      </c>
      <c r="C409" s="84">
        <v>1842.0112596500001</v>
      </c>
      <c r="D409" s="84">
        <v>1837.5853305099999</v>
      </c>
      <c r="E409" s="84">
        <v>159.60237778999999</v>
      </c>
      <c r="F409" s="84">
        <v>159.60237778999999</v>
      </c>
    </row>
    <row r="410" spans="1:6" ht="12.75" customHeight="1" x14ac:dyDescent="0.2">
      <c r="A410" s="83" t="s">
        <v>164</v>
      </c>
      <c r="B410" s="83">
        <v>12</v>
      </c>
      <c r="C410" s="84">
        <v>1861.25994861</v>
      </c>
      <c r="D410" s="84">
        <v>1853.97038094</v>
      </c>
      <c r="E410" s="84">
        <v>161.02549157000001</v>
      </c>
      <c r="F410" s="84">
        <v>161.02549157000001</v>
      </c>
    </row>
    <row r="411" spans="1:6" ht="12.75" customHeight="1" x14ac:dyDescent="0.2">
      <c r="A411" s="83" t="s">
        <v>164</v>
      </c>
      <c r="B411" s="83">
        <v>13</v>
      </c>
      <c r="C411" s="84">
        <v>1846.12041312</v>
      </c>
      <c r="D411" s="84">
        <v>1843.04892204</v>
      </c>
      <c r="E411" s="84">
        <v>160.07691477</v>
      </c>
      <c r="F411" s="84">
        <v>160.07691477</v>
      </c>
    </row>
    <row r="412" spans="1:6" ht="12.75" customHeight="1" x14ac:dyDescent="0.2">
      <c r="A412" s="83" t="s">
        <v>164</v>
      </c>
      <c r="B412" s="83">
        <v>14</v>
      </c>
      <c r="C412" s="84">
        <v>1872.2279451500001</v>
      </c>
      <c r="D412" s="84">
        <v>1862.7640520099999</v>
      </c>
      <c r="E412" s="84">
        <v>161.78926061999999</v>
      </c>
      <c r="F412" s="84">
        <v>161.78926061999999</v>
      </c>
    </row>
    <row r="413" spans="1:6" ht="12.75" customHeight="1" x14ac:dyDescent="0.2">
      <c r="A413" s="83" t="s">
        <v>164</v>
      </c>
      <c r="B413" s="83">
        <v>15</v>
      </c>
      <c r="C413" s="84">
        <v>1885.02728673</v>
      </c>
      <c r="D413" s="84">
        <v>1873.0517604500001</v>
      </c>
      <c r="E413" s="84">
        <v>162.68279340000001</v>
      </c>
      <c r="F413" s="84">
        <v>162.68279340000001</v>
      </c>
    </row>
    <row r="414" spans="1:6" ht="12.75" customHeight="1" x14ac:dyDescent="0.2">
      <c r="A414" s="83" t="s">
        <v>164</v>
      </c>
      <c r="B414" s="83">
        <v>16</v>
      </c>
      <c r="C414" s="84">
        <v>1900.5960908899999</v>
      </c>
      <c r="D414" s="84">
        <v>1886.7196246799999</v>
      </c>
      <c r="E414" s="84">
        <v>163.8699076</v>
      </c>
      <c r="F414" s="84">
        <v>163.8699076</v>
      </c>
    </row>
    <row r="415" spans="1:6" ht="12.75" customHeight="1" x14ac:dyDescent="0.2">
      <c r="A415" s="83" t="s">
        <v>164</v>
      </c>
      <c r="B415" s="83">
        <v>17</v>
      </c>
      <c r="C415" s="84">
        <v>1881.9498409600001</v>
      </c>
      <c r="D415" s="84">
        <v>1870.8687500599999</v>
      </c>
      <c r="E415" s="84">
        <v>162.49318933999999</v>
      </c>
      <c r="F415" s="84">
        <v>162.49318933999999</v>
      </c>
    </row>
    <row r="416" spans="1:6" ht="12.75" customHeight="1" x14ac:dyDescent="0.2">
      <c r="A416" s="83" t="s">
        <v>164</v>
      </c>
      <c r="B416" s="83">
        <v>18</v>
      </c>
      <c r="C416" s="84">
        <v>1834.7657012499999</v>
      </c>
      <c r="D416" s="84">
        <v>1825.4424831199999</v>
      </c>
      <c r="E416" s="84">
        <v>158.54771801999999</v>
      </c>
      <c r="F416" s="84">
        <v>158.54771801999999</v>
      </c>
    </row>
    <row r="417" spans="1:6" ht="12.75" customHeight="1" x14ac:dyDescent="0.2">
      <c r="A417" s="83" t="s">
        <v>164</v>
      </c>
      <c r="B417" s="83">
        <v>19</v>
      </c>
      <c r="C417" s="84">
        <v>1837.1883387</v>
      </c>
      <c r="D417" s="84">
        <v>1827.5503388300001</v>
      </c>
      <c r="E417" s="84">
        <v>158.73079457</v>
      </c>
      <c r="F417" s="84">
        <v>158.73079457</v>
      </c>
    </row>
    <row r="418" spans="1:6" ht="12.75" customHeight="1" x14ac:dyDescent="0.2">
      <c r="A418" s="83" t="s">
        <v>164</v>
      </c>
      <c r="B418" s="83">
        <v>20</v>
      </c>
      <c r="C418" s="84">
        <v>1838.5801882200001</v>
      </c>
      <c r="D418" s="84">
        <v>1829.50330439</v>
      </c>
      <c r="E418" s="84">
        <v>158.90041823000001</v>
      </c>
      <c r="F418" s="84">
        <v>158.90041823000001</v>
      </c>
    </row>
    <row r="419" spans="1:6" ht="12.75" customHeight="1" x14ac:dyDescent="0.2">
      <c r="A419" s="83" t="s">
        <v>164</v>
      </c>
      <c r="B419" s="83">
        <v>21</v>
      </c>
      <c r="C419" s="84">
        <v>1858.60394163</v>
      </c>
      <c r="D419" s="84">
        <v>1849.48262234</v>
      </c>
      <c r="E419" s="84">
        <v>160.63570996999999</v>
      </c>
      <c r="F419" s="84">
        <v>160.63570996999999</v>
      </c>
    </row>
    <row r="420" spans="1:6" ht="12.75" customHeight="1" x14ac:dyDescent="0.2">
      <c r="A420" s="83" t="s">
        <v>164</v>
      </c>
      <c r="B420" s="83">
        <v>22</v>
      </c>
      <c r="C420" s="84">
        <v>1882.24227468</v>
      </c>
      <c r="D420" s="84">
        <v>1874.8223873500001</v>
      </c>
      <c r="E420" s="84">
        <v>162.83658015</v>
      </c>
      <c r="F420" s="84">
        <v>162.83658015</v>
      </c>
    </row>
    <row r="421" spans="1:6" ht="12.75" customHeight="1" x14ac:dyDescent="0.2">
      <c r="A421" s="83" t="s">
        <v>164</v>
      </c>
      <c r="B421" s="83">
        <v>23</v>
      </c>
      <c r="C421" s="84">
        <v>1914.1665963200001</v>
      </c>
      <c r="D421" s="84">
        <v>1908.6216714499999</v>
      </c>
      <c r="E421" s="84">
        <v>165.77219681</v>
      </c>
      <c r="F421" s="84">
        <v>165.77219681</v>
      </c>
    </row>
    <row r="422" spans="1:6" ht="12.75" customHeight="1" x14ac:dyDescent="0.2">
      <c r="A422" s="83" t="s">
        <v>164</v>
      </c>
      <c r="B422" s="83">
        <v>24</v>
      </c>
      <c r="C422" s="84">
        <v>1957.0325883200001</v>
      </c>
      <c r="D422" s="84">
        <v>1949.5259362899999</v>
      </c>
      <c r="E422" s="84">
        <v>169.32491232999999</v>
      </c>
      <c r="F422" s="84">
        <v>169.32491232999999</v>
      </c>
    </row>
    <row r="423" spans="1:6" ht="12.75" customHeight="1" x14ac:dyDescent="0.2">
      <c r="A423" s="83" t="s">
        <v>165</v>
      </c>
      <c r="B423" s="83">
        <v>1</v>
      </c>
      <c r="C423" s="84">
        <v>2112.2682240700001</v>
      </c>
      <c r="D423" s="84">
        <v>2104.2339904599999</v>
      </c>
      <c r="E423" s="84">
        <v>182.76198808999999</v>
      </c>
      <c r="F423" s="84">
        <v>182.76198808999999</v>
      </c>
    </row>
    <row r="424" spans="1:6" ht="12.75" customHeight="1" x14ac:dyDescent="0.2">
      <c r="A424" s="83" t="s">
        <v>165</v>
      </c>
      <c r="B424" s="83">
        <v>2</v>
      </c>
      <c r="C424" s="84">
        <v>2171.8238526499999</v>
      </c>
      <c r="D424" s="84">
        <v>2163.3573029200002</v>
      </c>
      <c r="E424" s="84">
        <v>187.89710812999999</v>
      </c>
      <c r="F424" s="84">
        <v>187.89710812999999</v>
      </c>
    </row>
    <row r="425" spans="1:6" ht="12.75" customHeight="1" x14ac:dyDescent="0.2">
      <c r="A425" s="83" t="s">
        <v>165</v>
      </c>
      <c r="B425" s="83">
        <v>3</v>
      </c>
      <c r="C425" s="84">
        <v>2217.90630577</v>
      </c>
      <c r="D425" s="84">
        <v>2210.07721231</v>
      </c>
      <c r="E425" s="84">
        <v>191.95493798999999</v>
      </c>
      <c r="F425" s="84">
        <v>191.95493798999999</v>
      </c>
    </row>
    <row r="426" spans="1:6" ht="12.75" customHeight="1" x14ac:dyDescent="0.2">
      <c r="A426" s="83" t="s">
        <v>165</v>
      </c>
      <c r="B426" s="83">
        <v>4</v>
      </c>
      <c r="C426" s="84">
        <v>2241.6500040800001</v>
      </c>
      <c r="D426" s="84">
        <v>2238.0609664100002</v>
      </c>
      <c r="E426" s="84">
        <v>194.38545027000001</v>
      </c>
      <c r="F426" s="84">
        <v>194.38545027000001</v>
      </c>
    </row>
    <row r="427" spans="1:6" ht="12.75" customHeight="1" x14ac:dyDescent="0.2">
      <c r="A427" s="83" t="s">
        <v>165</v>
      </c>
      <c r="B427" s="83">
        <v>5</v>
      </c>
      <c r="C427" s="84">
        <v>2263.7277389400001</v>
      </c>
      <c r="D427" s="84">
        <v>2254.9214987599998</v>
      </c>
      <c r="E427" s="84">
        <v>195.84986175</v>
      </c>
      <c r="F427" s="84">
        <v>195.84986175</v>
      </c>
    </row>
    <row r="428" spans="1:6" ht="12.75" customHeight="1" x14ac:dyDescent="0.2">
      <c r="A428" s="83" t="s">
        <v>165</v>
      </c>
      <c r="B428" s="83">
        <v>6</v>
      </c>
      <c r="C428" s="84">
        <v>2279.9508790700002</v>
      </c>
      <c r="D428" s="84">
        <v>2271.1176043599999</v>
      </c>
      <c r="E428" s="84">
        <v>197.25656484000001</v>
      </c>
      <c r="F428" s="84">
        <v>197.25656484000001</v>
      </c>
    </row>
    <row r="429" spans="1:6" ht="12.75" customHeight="1" x14ac:dyDescent="0.2">
      <c r="A429" s="83" t="s">
        <v>165</v>
      </c>
      <c r="B429" s="83">
        <v>7</v>
      </c>
      <c r="C429" s="84">
        <v>2199.1254629</v>
      </c>
      <c r="D429" s="84">
        <v>2190.3503349500002</v>
      </c>
      <c r="E429" s="84">
        <v>190.24157183</v>
      </c>
      <c r="F429" s="84">
        <v>190.24157183</v>
      </c>
    </row>
    <row r="430" spans="1:6" ht="12.75" customHeight="1" x14ac:dyDescent="0.2">
      <c r="A430" s="83" t="s">
        <v>165</v>
      </c>
      <c r="B430" s="83">
        <v>8</v>
      </c>
      <c r="C430" s="84">
        <v>2110.4896320799999</v>
      </c>
      <c r="D430" s="84">
        <v>2101.8046743499999</v>
      </c>
      <c r="E430" s="84">
        <v>182.55099129000001</v>
      </c>
      <c r="F430" s="84">
        <v>182.55099129000001</v>
      </c>
    </row>
    <row r="431" spans="1:6" ht="12.75" customHeight="1" x14ac:dyDescent="0.2">
      <c r="A431" s="83" t="s">
        <v>165</v>
      </c>
      <c r="B431" s="83">
        <v>9</v>
      </c>
      <c r="C431" s="84">
        <v>2067.2120903599998</v>
      </c>
      <c r="D431" s="84">
        <v>2063.4035480900002</v>
      </c>
      <c r="E431" s="84">
        <v>179.21568438</v>
      </c>
      <c r="F431" s="84">
        <v>179.21568438</v>
      </c>
    </row>
    <row r="432" spans="1:6" ht="12.75" customHeight="1" x14ac:dyDescent="0.2">
      <c r="A432" s="83" t="s">
        <v>165</v>
      </c>
      <c r="B432" s="83">
        <v>10</v>
      </c>
      <c r="C432" s="84">
        <v>2010.6351059399999</v>
      </c>
      <c r="D432" s="84">
        <v>2002.68518569</v>
      </c>
      <c r="E432" s="84">
        <v>173.94202723000001</v>
      </c>
      <c r="F432" s="84">
        <v>173.94202723000001</v>
      </c>
    </row>
    <row r="433" spans="1:6" ht="12.75" customHeight="1" x14ac:dyDescent="0.2">
      <c r="A433" s="83" t="s">
        <v>165</v>
      </c>
      <c r="B433" s="83">
        <v>11</v>
      </c>
      <c r="C433" s="84">
        <v>1988.4491846999999</v>
      </c>
      <c r="D433" s="84">
        <v>1976.6527668399999</v>
      </c>
      <c r="E433" s="84">
        <v>171.68099702000001</v>
      </c>
      <c r="F433" s="84">
        <v>171.68099702000001</v>
      </c>
    </row>
    <row r="434" spans="1:6" ht="12.75" customHeight="1" x14ac:dyDescent="0.2">
      <c r="A434" s="83" t="s">
        <v>165</v>
      </c>
      <c r="B434" s="83">
        <v>12</v>
      </c>
      <c r="C434" s="84">
        <v>2002.7674764799999</v>
      </c>
      <c r="D434" s="84">
        <v>1988.1954632699999</v>
      </c>
      <c r="E434" s="84">
        <v>172.68353103000001</v>
      </c>
      <c r="F434" s="84">
        <v>172.68353103000001</v>
      </c>
    </row>
    <row r="435" spans="1:6" ht="12.75" customHeight="1" x14ac:dyDescent="0.2">
      <c r="A435" s="83" t="s">
        <v>165</v>
      </c>
      <c r="B435" s="83">
        <v>13</v>
      </c>
      <c r="C435" s="84">
        <v>2021.9351251000001</v>
      </c>
      <c r="D435" s="84">
        <v>2007.65632183</v>
      </c>
      <c r="E435" s="84">
        <v>174.37379229000001</v>
      </c>
      <c r="F435" s="84">
        <v>174.37379229000001</v>
      </c>
    </row>
    <row r="436" spans="1:6" ht="12.75" customHeight="1" x14ac:dyDescent="0.2">
      <c r="A436" s="83" t="s">
        <v>165</v>
      </c>
      <c r="B436" s="83">
        <v>14</v>
      </c>
      <c r="C436" s="84">
        <v>2024.0669766399999</v>
      </c>
      <c r="D436" s="84">
        <v>2009.97720278</v>
      </c>
      <c r="E436" s="84">
        <v>174.57537102000001</v>
      </c>
      <c r="F436" s="84">
        <v>174.57537102000001</v>
      </c>
    </row>
    <row r="437" spans="1:6" ht="12.75" customHeight="1" x14ac:dyDescent="0.2">
      <c r="A437" s="83" t="s">
        <v>165</v>
      </c>
      <c r="B437" s="83">
        <v>15</v>
      </c>
      <c r="C437" s="84">
        <v>2025.92997965</v>
      </c>
      <c r="D437" s="84">
        <v>2012.2273582099999</v>
      </c>
      <c r="E437" s="84">
        <v>174.77080692999999</v>
      </c>
      <c r="F437" s="84">
        <v>174.77080692999999</v>
      </c>
    </row>
    <row r="438" spans="1:6" ht="12.75" customHeight="1" x14ac:dyDescent="0.2">
      <c r="A438" s="83" t="s">
        <v>165</v>
      </c>
      <c r="B438" s="83">
        <v>16</v>
      </c>
      <c r="C438" s="84">
        <v>2038.9673662</v>
      </c>
      <c r="D438" s="84">
        <v>2028.2623129999999</v>
      </c>
      <c r="E438" s="84">
        <v>176.16351337</v>
      </c>
      <c r="F438" s="84">
        <v>176.16351337</v>
      </c>
    </row>
    <row r="439" spans="1:6" ht="12.75" customHeight="1" x14ac:dyDescent="0.2">
      <c r="A439" s="83" t="s">
        <v>165</v>
      </c>
      <c r="B439" s="83">
        <v>17</v>
      </c>
      <c r="C439" s="84">
        <v>2028.18676538</v>
      </c>
      <c r="D439" s="84">
        <v>2020.19474382</v>
      </c>
      <c r="E439" s="84">
        <v>175.46280945999999</v>
      </c>
      <c r="F439" s="84">
        <v>175.46280945999999</v>
      </c>
    </row>
    <row r="440" spans="1:6" ht="12.75" customHeight="1" x14ac:dyDescent="0.2">
      <c r="A440" s="83" t="s">
        <v>165</v>
      </c>
      <c r="B440" s="83">
        <v>18</v>
      </c>
      <c r="C440" s="84">
        <v>1995.5190482</v>
      </c>
      <c r="D440" s="84">
        <v>1988.1726355799999</v>
      </c>
      <c r="E440" s="84">
        <v>172.68154835000001</v>
      </c>
      <c r="F440" s="84">
        <v>172.68154835000001</v>
      </c>
    </row>
    <row r="441" spans="1:6" ht="12.75" customHeight="1" x14ac:dyDescent="0.2">
      <c r="A441" s="83" t="s">
        <v>165</v>
      </c>
      <c r="B441" s="83">
        <v>19</v>
      </c>
      <c r="C441" s="84">
        <v>2042.09084912</v>
      </c>
      <c r="D441" s="84">
        <v>2034.1622438700001</v>
      </c>
      <c r="E441" s="84">
        <v>176.67594833999999</v>
      </c>
      <c r="F441" s="84">
        <v>176.67594833999999</v>
      </c>
    </row>
    <row r="442" spans="1:6" ht="12.75" customHeight="1" x14ac:dyDescent="0.2">
      <c r="A442" s="83" t="s">
        <v>165</v>
      </c>
      <c r="B442" s="83">
        <v>20</v>
      </c>
      <c r="C442" s="84">
        <v>2038.41236523</v>
      </c>
      <c r="D442" s="84">
        <v>2030.1722369700001</v>
      </c>
      <c r="E442" s="84">
        <v>176.32939866999999</v>
      </c>
      <c r="F442" s="84">
        <v>176.32939866999999</v>
      </c>
    </row>
    <row r="443" spans="1:6" ht="12.75" customHeight="1" x14ac:dyDescent="0.2">
      <c r="A443" s="83" t="s">
        <v>165</v>
      </c>
      <c r="B443" s="83">
        <v>21</v>
      </c>
      <c r="C443" s="84">
        <v>2096.81954133</v>
      </c>
      <c r="D443" s="84">
        <v>2091.93946456</v>
      </c>
      <c r="E443" s="84">
        <v>181.69415437999999</v>
      </c>
      <c r="F443" s="84">
        <v>181.69415437999999</v>
      </c>
    </row>
    <row r="444" spans="1:6" ht="12.75" customHeight="1" x14ac:dyDescent="0.2">
      <c r="A444" s="83" t="s">
        <v>165</v>
      </c>
      <c r="B444" s="83">
        <v>22</v>
      </c>
      <c r="C444" s="84">
        <v>2126.9714808700001</v>
      </c>
      <c r="D444" s="84">
        <v>2119.2836178299999</v>
      </c>
      <c r="E444" s="84">
        <v>184.06911450000001</v>
      </c>
      <c r="F444" s="84">
        <v>184.06911450000001</v>
      </c>
    </row>
    <row r="445" spans="1:6" ht="12.75" customHeight="1" x14ac:dyDescent="0.2">
      <c r="A445" s="83" t="s">
        <v>165</v>
      </c>
      <c r="B445" s="83">
        <v>23</v>
      </c>
      <c r="C445" s="84">
        <v>2148.23590018</v>
      </c>
      <c r="D445" s="84">
        <v>2139.4314096600001</v>
      </c>
      <c r="E445" s="84">
        <v>185.81903894000001</v>
      </c>
      <c r="F445" s="84">
        <v>185.81903894000001</v>
      </c>
    </row>
    <row r="446" spans="1:6" ht="12.75" customHeight="1" x14ac:dyDescent="0.2">
      <c r="A446" s="83" t="s">
        <v>165</v>
      </c>
      <c r="B446" s="83">
        <v>24</v>
      </c>
      <c r="C446" s="84">
        <v>2162.3238987599998</v>
      </c>
      <c r="D446" s="84">
        <v>2153.5621639800002</v>
      </c>
      <c r="E446" s="84">
        <v>187.04635718</v>
      </c>
      <c r="F446" s="84">
        <v>187.04635718</v>
      </c>
    </row>
    <row r="447" spans="1:6" ht="12.75" customHeight="1" x14ac:dyDescent="0.2">
      <c r="A447" s="83" t="s">
        <v>166</v>
      </c>
      <c r="B447" s="83">
        <v>1</v>
      </c>
      <c r="C447" s="84">
        <v>2282.6582048800001</v>
      </c>
      <c r="D447" s="84">
        <v>2273.8718839100002</v>
      </c>
      <c r="E447" s="84">
        <v>197.49578614000001</v>
      </c>
      <c r="F447" s="84">
        <v>197.49578614000001</v>
      </c>
    </row>
    <row r="448" spans="1:6" ht="12.75" customHeight="1" x14ac:dyDescent="0.2">
      <c r="A448" s="83" t="s">
        <v>166</v>
      </c>
      <c r="B448" s="83">
        <v>2</v>
      </c>
      <c r="C448" s="84">
        <v>2326.19569834</v>
      </c>
      <c r="D448" s="84">
        <v>2317.2704210100001</v>
      </c>
      <c r="E448" s="84">
        <v>201.26514019999999</v>
      </c>
      <c r="F448" s="84">
        <v>201.26514019999999</v>
      </c>
    </row>
    <row r="449" spans="1:6" ht="12.75" customHeight="1" x14ac:dyDescent="0.2">
      <c r="A449" s="83" t="s">
        <v>166</v>
      </c>
      <c r="B449" s="83">
        <v>3</v>
      </c>
      <c r="C449" s="84">
        <v>2356.2658253899999</v>
      </c>
      <c r="D449" s="84">
        <v>2347.2006084099999</v>
      </c>
      <c r="E449" s="84">
        <v>203.86470876999999</v>
      </c>
      <c r="F449" s="84">
        <v>203.86470876999999</v>
      </c>
    </row>
    <row r="450" spans="1:6" ht="12.75" customHeight="1" x14ac:dyDescent="0.2">
      <c r="A450" s="83" t="s">
        <v>166</v>
      </c>
      <c r="B450" s="83">
        <v>4</v>
      </c>
      <c r="C450" s="84">
        <v>2364.9386888700001</v>
      </c>
      <c r="D450" s="84">
        <v>2362.3852053400001</v>
      </c>
      <c r="E450" s="84">
        <v>205.18355788</v>
      </c>
      <c r="F450" s="84">
        <v>205.18355788</v>
      </c>
    </row>
    <row r="451" spans="1:6" ht="12.75" customHeight="1" x14ac:dyDescent="0.2">
      <c r="A451" s="83" t="s">
        <v>166</v>
      </c>
      <c r="B451" s="83">
        <v>5</v>
      </c>
      <c r="C451" s="84">
        <v>2380.1028521899998</v>
      </c>
      <c r="D451" s="84">
        <v>2370.2844538600002</v>
      </c>
      <c r="E451" s="84">
        <v>205.8696424</v>
      </c>
      <c r="F451" s="84">
        <v>205.8696424</v>
      </c>
    </row>
    <row r="452" spans="1:6" ht="12.75" customHeight="1" x14ac:dyDescent="0.2">
      <c r="A452" s="83" t="s">
        <v>166</v>
      </c>
      <c r="B452" s="83">
        <v>6</v>
      </c>
      <c r="C452" s="84">
        <v>2353.20620293</v>
      </c>
      <c r="D452" s="84">
        <v>2344.5844545999998</v>
      </c>
      <c r="E452" s="84">
        <v>203.63748429</v>
      </c>
      <c r="F452" s="84">
        <v>203.63748429</v>
      </c>
    </row>
    <row r="453" spans="1:6" ht="12.75" customHeight="1" x14ac:dyDescent="0.2">
      <c r="A453" s="83" t="s">
        <v>166</v>
      </c>
      <c r="B453" s="83">
        <v>7</v>
      </c>
      <c r="C453" s="84">
        <v>2252.0286735200002</v>
      </c>
      <c r="D453" s="84">
        <v>2250.1133125599999</v>
      </c>
      <c r="E453" s="84">
        <v>195.43224960000001</v>
      </c>
      <c r="F453" s="84">
        <v>195.43224960000001</v>
      </c>
    </row>
    <row r="454" spans="1:6" ht="12.75" customHeight="1" x14ac:dyDescent="0.2">
      <c r="A454" s="83" t="s">
        <v>166</v>
      </c>
      <c r="B454" s="83">
        <v>8</v>
      </c>
      <c r="C454" s="84">
        <v>2123.3583651700001</v>
      </c>
      <c r="D454" s="84">
        <v>2123.2050641999999</v>
      </c>
      <c r="E454" s="84">
        <v>184.40970938999999</v>
      </c>
      <c r="F454" s="84">
        <v>184.40970938999999</v>
      </c>
    </row>
    <row r="455" spans="1:6" ht="12.75" customHeight="1" x14ac:dyDescent="0.2">
      <c r="A455" s="83" t="s">
        <v>166</v>
      </c>
      <c r="B455" s="83">
        <v>9</v>
      </c>
      <c r="C455" s="84">
        <v>2089.71400408</v>
      </c>
      <c r="D455" s="84">
        <v>2080.1386305699998</v>
      </c>
      <c r="E455" s="84">
        <v>180.66919998</v>
      </c>
      <c r="F455" s="84">
        <v>180.66919998</v>
      </c>
    </row>
    <row r="456" spans="1:6" ht="12.75" customHeight="1" x14ac:dyDescent="0.2">
      <c r="A456" s="83" t="s">
        <v>166</v>
      </c>
      <c r="B456" s="83">
        <v>10</v>
      </c>
      <c r="C456" s="84">
        <v>2032.1038181900001</v>
      </c>
      <c r="D456" s="84">
        <v>2022.0215757599999</v>
      </c>
      <c r="E456" s="84">
        <v>175.62147784999999</v>
      </c>
      <c r="F456" s="84">
        <v>175.62147784999999</v>
      </c>
    </row>
    <row r="457" spans="1:6" ht="12.75" customHeight="1" x14ac:dyDescent="0.2">
      <c r="A457" s="83" t="s">
        <v>166</v>
      </c>
      <c r="B457" s="83">
        <v>11</v>
      </c>
      <c r="C457" s="84">
        <v>1996.9654218400001</v>
      </c>
      <c r="D457" s="84">
        <v>1984.49912769</v>
      </c>
      <c r="E457" s="84">
        <v>172.36248800999999</v>
      </c>
      <c r="F457" s="84">
        <v>172.36248800999999</v>
      </c>
    </row>
    <row r="458" spans="1:6" ht="12.75" customHeight="1" x14ac:dyDescent="0.2">
      <c r="A458" s="83" t="s">
        <v>166</v>
      </c>
      <c r="B458" s="83">
        <v>12</v>
      </c>
      <c r="C458" s="84">
        <v>2066.2973614299999</v>
      </c>
      <c r="D458" s="84">
        <v>2052.6433088700001</v>
      </c>
      <c r="E458" s="84">
        <v>178.28111021999999</v>
      </c>
      <c r="F458" s="84">
        <v>178.28111021999999</v>
      </c>
    </row>
    <row r="459" spans="1:6" ht="12.75" customHeight="1" x14ac:dyDescent="0.2">
      <c r="A459" s="83" t="s">
        <v>166</v>
      </c>
      <c r="B459" s="83">
        <v>13</v>
      </c>
      <c r="C459" s="84">
        <v>2084.76353187</v>
      </c>
      <c r="D459" s="84">
        <v>2070.7201268499998</v>
      </c>
      <c r="E459" s="84">
        <v>179.85116145999999</v>
      </c>
      <c r="F459" s="84">
        <v>179.85116145999999</v>
      </c>
    </row>
    <row r="460" spans="1:6" ht="12.75" customHeight="1" x14ac:dyDescent="0.2">
      <c r="A460" s="83" t="s">
        <v>166</v>
      </c>
      <c r="B460" s="83">
        <v>14</v>
      </c>
      <c r="C460" s="84">
        <v>2075.5515467499999</v>
      </c>
      <c r="D460" s="84">
        <v>2060.28947014</v>
      </c>
      <c r="E460" s="84">
        <v>178.94521298999999</v>
      </c>
      <c r="F460" s="84">
        <v>178.94521298999999</v>
      </c>
    </row>
    <row r="461" spans="1:6" ht="12.75" customHeight="1" x14ac:dyDescent="0.2">
      <c r="A461" s="83" t="s">
        <v>166</v>
      </c>
      <c r="B461" s="83">
        <v>15</v>
      </c>
      <c r="C461" s="84">
        <v>2066.3492440599998</v>
      </c>
      <c r="D461" s="84">
        <v>2050.7980909799999</v>
      </c>
      <c r="E461" s="84">
        <v>178.12084492</v>
      </c>
      <c r="F461" s="84">
        <v>178.12084492</v>
      </c>
    </row>
    <row r="462" spans="1:6" ht="12.75" customHeight="1" x14ac:dyDescent="0.2">
      <c r="A462" s="83" t="s">
        <v>166</v>
      </c>
      <c r="B462" s="83">
        <v>16</v>
      </c>
      <c r="C462" s="84">
        <v>2080.1270572799999</v>
      </c>
      <c r="D462" s="84">
        <v>2065.6829536599998</v>
      </c>
      <c r="E462" s="84">
        <v>179.41366078999999</v>
      </c>
      <c r="F462" s="84">
        <v>179.41366078999999</v>
      </c>
    </row>
    <row r="463" spans="1:6" ht="12.75" customHeight="1" x14ac:dyDescent="0.2">
      <c r="A463" s="83" t="s">
        <v>166</v>
      </c>
      <c r="B463" s="83">
        <v>17</v>
      </c>
      <c r="C463" s="84">
        <v>2076.7918124399998</v>
      </c>
      <c r="D463" s="84">
        <v>2063.1744055499998</v>
      </c>
      <c r="E463" s="84">
        <v>179.19578233999999</v>
      </c>
      <c r="F463" s="84">
        <v>179.19578233999999</v>
      </c>
    </row>
    <row r="464" spans="1:6" ht="12.75" customHeight="1" x14ac:dyDescent="0.2">
      <c r="A464" s="83" t="s">
        <v>166</v>
      </c>
      <c r="B464" s="83">
        <v>18</v>
      </c>
      <c r="C464" s="84">
        <v>2040.0115436200001</v>
      </c>
      <c r="D464" s="84">
        <v>2026.4075677999999</v>
      </c>
      <c r="E464" s="84">
        <v>176.00242058000001</v>
      </c>
      <c r="F464" s="84">
        <v>176.00242058000001</v>
      </c>
    </row>
    <row r="465" spans="1:6" ht="12.75" customHeight="1" x14ac:dyDescent="0.2">
      <c r="A465" s="83" t="s">
        <v>166</v>
      </c>
      <c r="B465" s="83">
        <v>19</v>
      </c>
      <c r="C465" s="84">
        <v>2035.8876929600001</v>
      </c>
      <c r="D465" s="84">
        <v>2022.1742948199999</v>
      </c>
      <c r="E465" s="84">
        <v>175.63474217999999</v>
      </c>
      <c r="F465" s="84">
        <v>175.63474217999999</v>
      </c>
    </row>
    <row r="466" spans="1:6" ht="12.75" customHeight="1" x14ac:dyDescent="0.2">
      <c r="A466" s="83" t="s">
        <v>166</v>
      </c>
      <c r="B466" s="83">
        <v>20</v>
      </c>
      <c r="C466" s="84">
        <v>2040.6075364799999</v>
      </c>
      <c r="D466" s="84">
        <v>2026.08942071</v>
      </c>
      <c r="E466" s="84">
        <v>175.97478810000001</v>
      </c>
      <c r="F466" s="84">
        <v>175.97478810000001</v>
      </c>
    </row>
    <row r="467" spans="1:6" ht="12.75" customHeight="1" x14ac:dyDescent="0.2">
      <c r="A467" s="83" t="s">
        <v>166</v>
      </c>
      <c r="B467" s="83">
        <v>21</v>
      </c>
      <c r="C467" s="84">
        <v>2096.5502901300001</v>
      </c>
      <c r="D467" s="84">
        <v>2080.1933766900002</v>
      </c>
      <c r="E467" s="84">
        <v>180.67395493000001</v>
      </c>
      <c r="F467" s="84">
        <v>180.67395493000001</v>
      </c>
    </row>
    <row r="468" spans="1:6" ht="12.75" customHeight="1" x14ac:dyDescent="0.2">
      <c r="A468" s="83" t="s">
        <v>166</v>
      </c>
      <c r="B468" s="83">
        <v>22</v>
      </c>
      <c r="C468" s="84">
        <v>2127.0559035699998</v>
      </c>
      <c r="D468" s="84">
        <v>2111.5119532899998</v>
      </c>
      <c r="E468" s="84">
        <v>183.39411122000001</v>
      </c>
      <c r="F468" s="84">
        <v>183.39411122000001</v>
      </c>
    </row>
    <row r="469" spans="1:6" ht="12.75" customHeight="1" x14ac:dyDescent="0.2">
      <c r="A469" s="83" t="s">
        <v>166</v>
      </c>
      <c r="B469" s="83">
        <v>23</v>
      </c>
      <c r="C469" s="84">
        <v>2134.48602299</v>
      </c>
      <c r="D469" s="84">
        <v>2119.3513109</v>
      </c>
      <c r="E469" s="84">
        <v>184.07499394000001</v>
      </c>
      <c r="F469" s="84">
        <v>184.07499394000001</v>
      </c>
    </row>
    <row r="470" spans="1:6" ht="12.75" customHeight="1" x14ac:dyDescent="0.2">
      <c r="A470" s="83" t="s">
        <v>166</v>
      </c>
      <c r="B470" s="83">
        <v>24</v>
      </c>
      <c r="C470" s="84">
        <v>2191.9345966999999</v>
      </c>
      <c r="D470" s="84">
        <v>2176.54128098</v>
      </c>
      <c r="E470" s="84">
        <v>189.04219467999999</v>
      </c>
      <c r="F470" s="84">
        <v>189.04219467999999</v>
      </c>
    </row>
    <row r="471" spans="1:6" ht="12.75" customHeight="1" x14ac:dyDescent="0.2">
      <c r="A471" s="83" t="s">
        <v>167</v>
      </c>
      <c r="B471" s="83">
        <v>1</v>
      </c>
      <c r="C471" s="84">
        <v>2098.1440076499998</v>
      </c>
      <c r="D471" s="84">
        <v>2083.5028304500001</v>
      </c>
      <c r="E471" s="84">
        <v>180.96139556</v>
      </c>
      <c r="F471" s="84">
        <v>180.96139556</v>
      </c>
    </row>
    <row r="472" spans="1:6" ht="12.75" customHeight="1" x14ac:dyDescent="0.2">
      <c r="A472" s="83" t="s">
        <v>167</v>
      </c>
      <c r="B472" s="83">
        <v>2</v>
      </c>
      <c r="C472" s="84">
        <v>2117.14809255</v>
      </c>
      <c r="D472" s="84">
        <v>2102.16472823</v>
      </c>
      <c r="E472" s="84">
        <v>182.58226356</v>
      </c>
      <c r="F472" s="84">
        <v>182.58226356</v>
      </c>
    </row>
    <row r="473" spans="1:6" ht="12.75" customHeight="1" x14ac:dyDescent="0.2">
      <c r="A473" s="83" t="s">
        <v>167</v>
      </c>
      <c r="B473" s="83">
        <v>3</v>
      </c>
      <c r="C473" s="84">
        <v>2187.9556038400001</v>
      </c>
      <c r="D473" s="84">
        <v>2172.5095172400002</v>
      </c>
      <c r="E473" s="84">
        <v>188.69201824999999</v>
      </c>
      <c r="F473" s="84">
        <v>188.69201824999999</v>
      </c>
    </row>
    <row r="474" spans="1:6" ht="12.75" customHeight="1" x14ac:dyDescent="0.2">
      <c r="A474" s="83" t="s">
        <v>167</v>
      </c>
      <c r="B474" s="83">
        <v>4</v>
      </c>
      <c r="C474" s="84">
        <v>2193.1576316800001</v>
      </c>
      <c r="D474" s="84">
        <v>2176.88266479</v>
      </c>
      <c r="E474" s="84">
        <v>189.07184537000001</v>
      </c>
      <c r="F474" s="84">
        <v>189.07184537000001</v>
      </c>
    </row>
    <row r="475" spans="1:6" ht="12.75" customHeight="1" x14ac:dyDescent="0.2">
      <c r="A475" s="83" t="s">
        <v>167</v>
      </c>
      <c r="B475" s="83">
        <v>5</v>
      </c>
      <c r="C475" s="84">
        <v>2211.65295896</v>
      </c>
      <c r="D475" s="84">
        <v>2196.1965809200001</v>
      </c>
      <c r="E475" s="84">
        <v>190.74934403</v>
      </c>
      <c r="F475" s="84">
        <v>190.74934403</v>
      </c>
    </row>
    <row r="476" spans="1:6" ht="12.75" customHeight="1" x14ac:dyDescent="0.2">
      <c r="A476" s="83" t="s">
        <v>167</v>
      </c>
      <c r="B476" s="83">
        <v>6</v>
      </c>
      <c r="C476" s="84">
        <v>2189.0521272300002</v>
      </c>
      <c r="D476" s="84">
        <v>2173.5587289800001</v>
      </c>
      <c r="E476" s="84">
        <v>188.78314691</v>
      </c>
      <c r="F476" s="84">
        <v>188.78314691</v>
      </c>
    </row>
    <row r="477" spans="1:6" ht="12.75" customHeight="1" x14ac:dyDescent="0.2">
      <c r="A477" s="83" t="s">
        <v>167</v>
      </c>
      <c r="B477" s="83">
        <v>7</v>
      </c>
      <c r="C477" s="84">
        <v>2148.5376540299999</v>
      </c>
      <c r="D477" s="84">
        <v>2133.80689162</v>
      </c>
      <c r="E477" s="84">
        <v>185.33052479</v>
      </c>
      <c r="F477" s="84">
        <v>185.33052479</v>
      </c>
    </row>
    <row r="478" spans="1:6" ht="12.75" customHeight="1" x14ac:dyDescent="0.2">
      <c r="A478" s="83" t="s">
        <v>167</v>
      </c>
      <c r="B478" s="83">
        <v>8</v>
      </c>
      <c r="C478" s="84">
        <v>2074.8106457700001</v>
      </c>
      <c r="D478" s="84">
        <v>2063.82072763</v>
      </c>
      <c r="E478" s="84">
        <v>179.25191826</v>
      </c>
      <c r="F478" s="84">
        <v>179.25191826</v>
      </c>
    </row>
    <row r="479" spans="1:6" ht="12.75" customHeight="1" x14ac:dyDescent="0.2">
      <c r="A479" s="83" t="s">
        <v>167</v>
      </c>
      <c r="B479" s="83">
        <v>9</v>
      </c>
      <c r="C479" s="84">
        <v>2023.15420262</v>
      </c>
      <c r="D479" s="84">
        <v>2013.4246344000001</v>
      </c>
      <c r="E479" s="84">
        <v>174.87479564</v>
      </c>
      <c r="F479" s="84">
        <v>174.87479564</v>
      </c>
    </row>
    <row r="480" spans="1:6" ht="12.75" customHeight="1" x14ac:dyDescent="0.2">
      <c r="A480" s="83" t="s">
        <v>167</v>
      </c>
      <c r="B480" s="83">
        <v>10</v>
      </c>
      <c r="C480" s="84">
        <v>1956.08000842</v>
      </c>
      <c r="D480" s="84">
        <v>1953.9084996900001</v>
      </c>
      <c r="E480" s="84">
        <v>169.70555726000001</v>
      </c>
      <c r="F480" s="84">
        <v>169.70555726000001</v>
      </c>
    </row>
    <row r="481" spans="1:6" ht="12.75" customHeight="1" x14ac:dyDescent="0.2">
      <c r="A481" s="83" t="s">
        <v>167</v>
      </c>
      <c r="B481" s="83">
        <v>11</v>
      </c>
      <c r="C481" s="84">
        <v>1959.95065617</v>
      </c>
      <c r="D481" s="84">
        <v>1952.0233669500001</v>
      </c>
      <c r="E481" s="84">
        <v>169.54182517999999</v>
      </c>
      <c r="F481" s="84">
        <v>169.54182517999999</v>
      </c>
    </row>
    <row r="482" spans="1:6" ht="12.75" customHeight="1" x14ac:dyDescent="0.2">
      <c r="A482" s="83" t="s">
        <v>167</v>
      </c>
      <c r="B482" s="83">
        <v>12</v>
      </c>
      <c r="C482" s="84">
        <v>1988.9147200899999</v>
      </c>
      <c r="D482" s="84">
        <v>1981.0262024000001</v>
      </c>
      <c r="E482" s="84">
        <v>172.06084915</v>
      </c>
      <c r="F482" s="84">
        <v>172.06084915</v>
      </c>
    </row>
    <row r="483" spans="1:6" ht="12.75" customHeight="1" x14ac:dyDescent="0.2">
      <c r="A483" s="83" t="s">
        <v>167</v>
      </c>
      <c r="B483" s="83">
        <v>13</v>
      </c>
      <c r="C483" s="84">
        <v>1996.7244249299999</v>
      </c>
      <c r="D483" s="84">
        <v>1988.95645412</v>
      </c>
      <c r="E483" s="84">
        <v>172.74962643999999</v>
      </c>
      <c r="F483" s="84">
        <v>172.74962643999999</v>
      </c>
    </row>
    <row r="484" spans="1:6" ht="12.75" customHeight="1" x14ac:dyDescent="0.2">
      <c r="A484" s="83" t="s">
        <v>167</v>
      </c>
      <c r="B484" s="83">
        <v>14</v>
      </c>
      <c r="C484" s="84">
        <v>2053.7360372799999</v>
      </c>
      <c r="D484" s="84">
        <v>2045.6132396999999</v>
      </c>
      <c r="E484" s="84">
        <v>177.67051774999999</v>
      </c>
      <c r="F484" s="84">
        <v>177.67051774999999</v>
      </c>
    </row>
    <row r="485" spans="1:6" ht="12.75" customHeight="1" x14ac:dyDescent="0.2">
      <c r="A485" s="83" t="s">
        <v>167</v>
      </c>
      <c r="B485" s="83">
        <v>15</v>
      </c>
      <c r="C485" s="84">
        <v>2066.3476486899999</v>
      </c>
      <c r="D485" s="84">
        <v>2057.92349358</v>
      </c>
      <c r="E485" s="84">
        <v>178.73971750999999</v>
      </c>
      <c r="F485" s="84">
        <v>178.73971750999999</v>
      </c>
    </row>
    <row r="486" spans="1:6" ht="12.75" customHeight="1" x14ac:dyDescent="0.2">
      <c r="A486" s="83" t="s">
        <v>167</v>
      </c>
      <c r="B486" s="83">
        <v>16</v>
      </c>
      <c r="C486" s="84">
        <v>2043.6475992400001</v>
      </c>
      <c r="D486" s="84">
        <v>2035.2892159800001</v>
      </c>
      <c r="E486" s="84">
        <v>176.77383083000001</v>
      </c>
      <c r="F486" s="84">
        <v>176.77383083000001</v>
      </c>
    </row>
    <row r="487" spans="1:6" ht="12.75" customHeight="1" x14ac:dyDescent="0.2">
      <c r="A487" s="83" t="s">
        <v>167</v>
      </c>
      <c r="B487" s="83">
        <v>17</v>
      </c>
      <c r="C487" s="84">
        <v>2003.68954736</v>
      </c>
      <c r="D487" s="84">
        <v>1995.94024459</v>
      </c>
      <c r="E487" s="84">
        <v>173.35619939</v>
      </c>
      <c r="F487" s="84">
        <v>173.35619939</v>
      </c>
    </row>
    <row r="488" spans="1:6" ht="12.75" customHeight="1" x14ac:dyDescent="0.2">
      <c r="A488" s="83" t="s">
        <v>167</v>
      </c>
      <c r="B488" s="83">
        <v>18</v>
      </c>
      <c r="C488" s="84">
        <v>1965.59743306</v>
      </c>
      <c r="D488" s="84">
        <v>1958.20422538</v>
      </c>
      <c r="E488" s="84">
        <v>170.07865995</v>
      </c>
      <c r="F488" s="84">
        <v>170.07865995</v>
      </c>
    </row>
    <row r="489" spans="1:6" ht="12.75" customHeight="1" x14ac:dyDescent="0.2">
      <c r="A489" s="83" t="s">
        <v>167</v>
      </c>
      <c r="B489" s="83">
        <v>19</v>
      </c>
      <c r="C489" s="84">
        <v>1937.4689557700001</v>
      </c>
      <c r="D489" s="84">
        <v>1930.0582817500001</v>
      </c>
      <c r="E489" s="84">
        <v>167.63406080999999</v>
      </c>
      <c r="F489" s="84">
        <v>167.63406080999999</v>
      </c>
    </row>
    <row r="490" spans="1:6" ht="12.75" customHeight="1" x14ac:dyDescent="0.2">
      <c r="A490" s="83" t="s">
        <v>167</v>
      </c>
      <c r="B490" s="83">
        <v>20</v>
      </c>
      <c r="C490" s="84">
        <v>1941.1929173200001</v>
      </c>
      <c r="D490" s="84">
        <v>1933.5792084899999</v>
      </c>
      <c r="E490" s="84">
        <v>167.9398688</v>
      </c>
      <c r="F490" s="84">
        <v>167.9398688</v>
      </c>
    </row>
    <row r="491" spans="1:6" ht="12.75" customHeight="1" x14ac:dyDescent="0.2">
      <c r="A491" s="83" t="s">
        <v>167</v>
      </c>
      <c r="B491" s="83">
        <v>21</v>
      </c>
      <c r="C491" s="84">
        <v>1953.64814643</v>
      </c>
      <c r="D491" s="84">
        <v>1950.2330793900001</v>
      </c>
      <c r="E491" s="84">
        <v>169.38633082000001</v>
      </c>
      <c r="F491" s="84">
        <v>169.38633082000001</v>
      </c>
    </row>
    <row r="492" spans="1:6" ht="12.75" customHeight="1" x14ac:dyDescent="0.2">
      <c r="A492" s="83" t="s">
        <v>167</v>
      </c>
      <c r="B492" s="83">
        <v>22</v>
      </c>
      <c r="C492" s="84">
        <v>2021.9426359300001</v>
      </c>
      <c r="D492" s="84">
        <v>2013.83873926</v>
      </c>
      <c r="E492" s="84">
        <v>174.91076247000001</v>
      </c>
      <c r="F492" s="84">
        <v>174.91076247000001</v>
      </c>
    </row>
    <row r="493" spans="1:6" ht="12.75" customHeight="1" x14ac:dyDescent="0.2">
      <c r="A493" s="83" t="s">
        <v>167</v>
      </c>
      <c r="B493" s="83">
        <v>23</v>
      </c>
      <c r="C493" s="84">
        <v>2042.9796894399999</v>
      </c>
      <c r="D493" s="84">
        <v>2034.57616216</v>
      </c>
      <c r="E493" s="84">
        <v>176.71189896999999</v>
      </c>
      <c r="F493" s="84">
        <v>176.71189896999999</v>
      </c>
    </row>
    <row r="494" spans="1:6" ht="12.75" customHeight="1" x14ac:dyDescent="0.2">
      <c r="A494" s="83" t="s">
        <v>167</v>
      </c>
      <c r="B494" s="83">
        <v>24</v>
      </c>
      <c r="C494" s="84">
        <v>2067.6143065599999</v>
      </c>
      <c r="D494" s="84">
        <v>2058.06054051</v>
      </c>
      <c r="E494" s="84">
        <v>178.75162064</v>
      </c>
      <c r="F494" s="84">
        <v>178.75162064</v>
      </c>
    </row>
    <row r="495" spans="1:6" ht="12.75" customHeight="1" x14ac:dyDescent="0.2">
      <c r="A495" s="83" t="s">
        <v>168</v>
      </c>
      <c r="B495" s="83">
        <v>1</v>
      </c>
      <c r="C495" s="84">
        <v>2104.1246446</v>
      </c>
      <c r="D495" s="84">
        <v>2093.4510577199999</v>
      </c>
      <c r="E495" s="84">
        <v>181.82544290000001</v>
      </c>
      <c r="F495" s="84">
        <v>181.82544290000001</v>
      </c>
    </row>
    <row r="496" spans="1:6" ht="12.75" customHeight="1" x14ac:dyDescent="0.2">
      <c r="A496" s="83" t="s">
        <v>168</v>
      </c>
      <c r="B496" s="83">
        <v>2</v>
      </c>
      <c r="C496" s="84">
        <v>2139.8554039700002</v>
      </c>
      <c r="D496" s="84">
        <v>2130.04903272</v>
      </c>
      <c r="E496" s="84">
        <v>185.00413818999999</v>
      </c>
      <c r="F496" s="84">
        <v>185.00413818999999</v>
      </c>
    </row>
    <row r="497" spans="1:6" ht="12.75" customHeight="1" x14ac:dyDescent="0.2">
      <c r="A497" s="83" t="s">
        <v>168</v>
      </c>
      <c r="B497" s="83">
        <v>3</v>
      </c>
      <c r="C497" s="84">
        <v>2150.6209460199998</v>
      </c>
      <c r="D497" s="84">
        <v>2141.7960388699998</v>
      </c>
      <c r="E497" s="84">
        <v>186.0244174</v>
      </c>
      <c r="F497" s="84">
        <v>186.0244174</v>
      </c>
    </row>
    <row r="498" spans="1:6" ht="12.75" customHeight="1" x14ac:dyDescent="0.2">
      <c r="A498" s="83" t="s">
        <v>168</v>
      </c>
      <c r="B498" s="83">
        <v>4</v>
      </c>
      <c r="C498" s="84">
        <v>2167.36488998</v>
      </c>
      <c r="D498" s="84">
        <v>2158.7117048700002</v>
      </c>
      <c r="E498" s="84">
        <v>187.49361748000001</v>
      </c>
      <c r="F498" s="84">
        <v>187.49361748000001</v>
      </c>
    </row>
    <row r="499" spans="1:6" ht="12.75" customHeight="1" x14ac:dyDescent="0.2">
      <c r="A499" s="83" t="s">
        <v>168</v>
      </c>
      <c r="B499" s="83">
        <v>5</v>
      </c>
      <c r="C499" s="84">
        <v>2165.1339119700001</v>
      </c>
      <c r="D499" s="84">
        <v>2156.6687909500001</v>
      </c>
      <c r="E499" s="84">
        <v>187.31618141000001</v>
      </c>
      <c r="F499" s="84">
        <v>187.31618141000001</v>
      </c>
    </row>
    <row r="500" spans="1:6" ht="12.75" customHeight="1" x14ac:dyDescent="0.2">
      <c r="A500" s="83" t="s">
        <v>168</v>
      </c>
      <c r="B500" s="83">
        <v>6</v>
      </c>
      <c r="C500" s="84">
        <v>2146.49029909</v>
      </c>
      <c r="D500" s="84">
        <v>2138.1023472299999</v>
      </c>
      <c r="E500" s="84">
        <v>185.70360402</v>
      </c>
      <c r="F500" s="84">
        <v>185.70360402</v>
      </c>
    </row>
    <row r="501" spans="1:6" ht="12.75" customHeight="1" x14ac:dyDescent="0.2">
      <c r="A501" s="83" t="s">
        <v>168</v>
      </c>
      <c r="B501" s="83">
        <v>7</v>
      </c>
      <c r="C501" s="84">
        <v>2132.9375650000002</v>
      </c>
      <c r="D501" s="84">
        <v>2124.5305035699998</v>
      </c>
      <c r="E501" s="84">
        <v>184.52482963</v>
      </c>
      <c r="F501" s="84">
        <v>184.52482963</v>
      </c>
    </row>
    <row r="502" spans="1:6" ht="12.75" customHeight="1" x14ac:dyDescent="0.2">
      <c r="A502" s="83" t="s">
        <v>168</v>
      </c>
      <c r="B502" s="83">
        <v>8</v>
      </c>
      <c r="C502" s="84">
        <v>2024.59776164</v>
      </c>
      <c r="D502" s="84">
        <v>2016.8610455400001</v>
      </c>
      <c r="E502" s="84">
        <v>175.17326308</v>
      </c>
      <c r="F502" s="84">
        <v>175.17326308</v>
      </c>
    </row>
    <row r="503" spans="1:6" ht="12.75" customHeight="1" x14ac:dyDescent="0.2">
      <c r="A503" s="83" t="s">
        <v>168</v>
      </c>
      <c r="B503" s="83">
        <v>9</v>
      </c>
      <c r="C503" s="84">
        <v>1948.49166459</v>
      </c>
      <c r="D503" s="84">
        <v>1938.6844647</v>
      </c>
      <c r="E503" s="84">
        <v>168.38328278</v>
      </c>
      <c r="F503" s="84">
        <v>168.38328278</v>
      </c>
    </row>
    <row r="504" spans="1:6" ht="12.75" customHeight="1" x14ac:dyDescent="0.2">
      <c r="A504" s="83" t="s">
        <v>168</v>
      </c>
      <c r="B504" s="83">
        <v>10</v>
      </c>
      <c r="C504" s="84">
        <v>1899.01678345</v>
      </c>
      <c r="D504" s="84">
        <v>1898.1343764600001</v>
      </c>
      <c r="E504" s="84">
        <v>164.86132906</v>
      </c>
      <c r="F504" s="84">
        <v>164.86132906</v>
      </c>
    </row>
    <row r="505" spans="1:6" ht="12.75" customHeight="1" x14ac:dyDescent="0.2">
      <c r="A505" s="83" t="s">
        <v>168</v>
      </c>
      <c r="B505" s="83">
        <v>11</v>
      </c>
      <c r="C505" s="84">
        <v>1905.0076133299999</v>
      </c>
      <c r="D505" s="84">
        <v>1897.2451573999999</v>
      </c>
      <c r="E505" s="84">
        <v>164.78409647000001</v>
      </c>
      <c r="F505" s="84">
        <v>164.78409647000001</v>
      </c>
    </row>
    <row r="506" spans="1:6" ht="12.75" customHeight="1" x14ac:dyDescent="0.2">
      <c r="A506" s="83" t="s">
        <v>168</v>
      </c>
      <c r="B506" s="83">
        <v>12</v>
      </c>
      <c r="C506" s="84">
        <v>1899.43235794</v>
      </c>
      <c r="D506" s="84">
        <v>1891.8783044500001</v>
      </c>
      <c r="E506" s="84">
        <v>164.31796165</v>
      </c>
      <c r="F506" s="84">
        <v>164.31796165</v>
      </c>
    </row>
    <row r="507" spans="1:6" ht="12.75" customHeight="1" x14ac:dyDescent="0.2">
      <c r="A507" s="83" t="s">
        <v>168</v>
      </c>
      <c r="B507" s="83">
        <v>13</v>
      </c>
      <c r="C507" s="84">
        <v>1904.6002037000001</v>
      </c>
      <c r="D507" s="84">
        <v>1896.7597647099999</v>
      </c>
      <c r="E507" s="84">
        <v>164.74193797000001</v>
      </c>
      <c r="F507" s="84">
        <v>164.74193797000001</v>
      </c>
    </row>
    <row r="508" spans="1:6" ht="12.75" customHeight="1" x14ac:dyDescent="0.2">
      <c r="A508" s="83" t="s">
        <v>168</v>
      </c>
      <c r="B508" s="83">
        <v>14</v>
      </c>
      <c r="C508" s="84">
        <v>1913.82316769</v>
      </c>
      <c r="D508" s="84">
        <v>1907.55525493</v>
      </c>
      <c r="E508" s="84">
        <v>165.67957383999999</v>
      </c>
      <c r="F508" s="84">
        <v>165.67957383999999</v>
      </c>
    </row>
    <row r="509" spans="1:6" ht="12.75" customHeight="1" x14ac:dyDescent="0.2">
      <c r="A509" s="83" t="s">
        <v>168</v>
      </c>
      <c r="B509" s="83">
        <v>15</v>
      </c>
      <c r="C509" s="84">
        <v>1922.7697430999999</v>
      </c>
      <c r="D509" s="84">
        <v>1916.6253502699999</v>
      </c>
      <c r="E509" s="84">
        <v>166.46735156</v>
      </c>
      <c r="F509" s="84">
        <v>166.46735156</v>
      </c>
    </row>
    <row r="510" spans="1:6" ht="12.75" customHeight="1" x14ac:dyDescent="0.2">
      <c r="A510" s="83" t="s">
        <v>168</v>
      </c>
      <c r="B510" s="83">
        <v>16</v>
      </c>
      <c r="C510" s="84">
        <v>1876.39763042</v>
      </c>
      <c r="D510" s="84">
        <v>1871.07630971</v>
      </c>
      <c r="E510" s="84">
        <v>162.51121681000001</v>
      </c>
      <c r="F510" s="84">
        <v>162.51121681000001</v>
      </c>
    </row>
    <row r="511" spans="1:6" ht="12.75" customHeight="1" x14ac:dyDescent="0.2">
      <c r="A511" s="83" t="s">
        <v>168</v>
      </c>
      <c r="B511" s="83">
        <v>17</v>
      </c>
      <c r="C511" s="84">
        <v>1889.5931593400001</v>
      </c>
      <c r="D511" s="84">
        <v>1881.9586307100001</v>
      </c>
      <c r="E511" s="84">
        <v>163.45639431000001</v>
      </c>
      <c r="F511" s="84">
        <v>163.45639431000001</v>
      </c>
    </row>
    <row r="512" spans="1:6" ht="12.75" customHeight="1" x14ac:dyDescent="0.2">
      <c r="A512" s="83" t="s">
        <v>168</v>
      </c>
      <c r="B512" s="83">
        <v>18</v>
      </c>
      <c r="C512" s="84">
        <v>1893.1891238000001</v>
      </c>
      <c r="D512" s="84">
        <v>1885.7993778499999</v>
      </c>
      <c r="E512" s="84">
        <v>163.78998010999999</v>
      </c>
      <c r="F512" s="84">
        <v>163.78998010999999</v>
      </c>
    </row>
    <row r="513" spans="1:6" ht="12.75" customHeight="1" x14ac:dyDescent="0.2">
      <c r="A513" s="83" t="s">
        <v>168</v>
      </c>
      <c r="B513" s="83">
        <v>19</v>
      </c>
      <c r="C513" s="84">
        <v>1866.68776538</v>
      </c>
      <c r="D513" s="84">
        <v>1859.20380159</v>
      </c>
      <c r="E513" s="84">
        <v>161.4800372</v>
      </c>
      <c r="F513" s="84">
        <v>161.4800372</v>
      </c>
    </row>
    <row r="514" spans="1:6" ht="12.75" customHeight="1" x14ac:dyDescent="0.2">
      <c r="A514" s="83" t="s">
        <v>168</v>
      </c>
      <c r="B514" s="83">
        <v>20</v>
      </c>
      <c r="C514" s="84">
        <v>1884.45401692</v>
      </c>
      <c r="D514" s="84">
        <v>1879.69541832</v>
      </c>
      <c r="E514" s="84">
        <v>163.25982435</v>
      </c>
      <c r="F514" s="84">
        <v>163.25982435</v>
      </c>
    </row>
    <row r="515" spans="1:6" ht="12.75" customHeight="1" x14ac:dyDescent="0.2">
      <c r="A515" s="83" t="s">
        <v>168</v>
      </c>
      <c r="B515" s="83">
        <v>21</v>
      </c>
      <c r="C515" s="84">
        <v>1913.77259594</v>
      </c>
      <c r="D515" s="84">
        <v>1913.03901597</v>
      </c>
      <c r="E515" s="84">
        <v>166.15586263</v>
      </c>
      <c r="F515" s="84">
        <v>166.15586263</v>
      </c>
    </row>
    <row r="516" spans="1:6" ht="12.75" customHeight="1" x14ac:dyDescent="0.2">
      <c r="A516" s="83" t="s">
        <v>168</v>
      </c>
      <c r="B516" s="83">
        <v>22</v>
      </c>
      <c r="C516" s="84">
        <v>1984.8213672700001</v>
      </c>
      <c r="D516" s="84">
        <v>1984.1551129899999</v>
      </c>
      <c r="E516" s="84">
        <v>172.33260881999999</v>
      </c>
      <c r="F516" s="84">
        <v>172.33260881999999</v>
      </c>
    </row>
    <row r="517" spans="1:6" ht="12.75" customHeight="1" x14ac:dyDescent="0.2">
      <c r="A517" s="83" t="s">
        <v>168</v>
      </c>
      <c r="B517" s="83">
        <v>23</v>
      </c>
      <c r="C517" s="84">
        <v>2002.9754303100001</v>
      </c>
      <c r="D517" s="84">
        <v>2002.17075858</v>
      </c>
      <c r="E517" s="84">
        <v>173.89734697</v>
      </c>
      <c r="F517" s="84">
        <v>173.89734697</v>
      </c>
    </row>
    <row r="518" spans="1:6" ht="12.75" customHeight="1" x14ac:dyDescent="0.2">
      <c r="A518" s="83" t="s">
        <v>168</v>
      </c>
      <c r="B518" s="83">
        <v>24</v>
      </c>
      <c r="C518" s="84">
        <v>2017.6271452999999</v>
      </c>
      <c r="D518" s="84">
        <v>2009.4589104900001</v>
      </c>
      <c r="E518" s="84">
        <v>174.53035506000001</v>
      </c>
      <c r="F518" s="84">
        <v>174.53035506000001</v>
      </c>
    </row>
    <row r="519" spans="1:6" ht="12.75" customHeight="1" x14ac:dyDescent="0.2">
      <c r="A519" s="83" t="s">
        <v>169</v>
      </c>
      <c r="B519" s="83">
        <v>1</v>
      </c>
      <c r="C519" s="84">
        <v>2102.55854679</v>
      </c>
      <c r="D519" s="84">
        <v>2094.9972010000001</v>
      </c>
      <c r="E519" s="84">
        <v>181.95973226000001</v>
      </c>
      <c r="F519" s="84">
        <v>181.95973226000001</v>
      </c>
    </row>
    <row r="520" spans="1:6" ht="12.75" customHeight="1" x14ac:dyDescent="0.2">
      <c r="A520" s="83" t="s">
        <v>169</v>
      </c>
      <c r="B520" s="83">
        <v>2</v>
      </c>
      <c r="C520" s="84">
        <v>2083.7311789700002</v>
      </c>
      <c r="D520" s="84">
        <v>2076.2989918399999</v>
      </c>
      <c r="E520" s="84">
        <v>180.33571044999999</v>
      </c>
      <c r="F520" s="84">
        <v>180.33571044999999</v>
      </c>
    </row>
    <row r="521" spans="1:6" ht="12.75" customHeight="1" x14ac:dyDescent="0.2">
      <c r="A521" s="83" t="s">
        <v>169</v>
      </c>
      <c r="B521" s="83">
        <v>3</v>
      </c>
      <c r="C521" s="84">
        <v>2153.7269982600001</v>
      </c>
      <c r="D521" s="84">
        <v>2145.8172133200001</v>
      </c>
      <c r="E521" s="84">
        <v>186.37367411</v>
      </c>
      <c r="F521" s="84">
        <v>186.37367411</v>
      </c>
    </row>
    <row r="522" spans="1:6" ht="12.75" customHeight="1" x14ac:dyDescent="0.2">
      <c r="A522" s="83" t="s">
        <v>169</v>
      </c>
      <c r="B522" s="83">
        <v>4</v>
      </c>
      <c r="C522" s="84">
        <v>2193.8792882399998</v>
      </c>
      <c r="D522" s="84">
        <v>2185.39076209</v>
      </c>
      <c r="E522" s="84">
        <v>189.81081108999999</v>
      </c>
      <c r="F522" s="84">
        <v>189.81081108999999</v>
      </c>
    </row>
    <row r="523" spans="1:6" ht="12.75" customHeight="1" x14ac:dyDescent="0.2">
      <c r="A523" s="83" t="s">
        <v>169</v>
      </c>
      <c r="B523" s="83">
        <v>5</v>
      </c>
      <c r="C523" s="84">
        <v>2206.04177024</v>
      </c>
      <c r="D523" s="84">
        <v>2197.8373902200001</v>
      </c>
      <c r="E523" s="84">
        <v>190.89185555</v>
      </c>
      <c r="F523" s="84">
        <v>190.89185555</v>
      </c>
    </row>
    <row r="524" spans="1:6" ht="12.75" customHeight="1" x14ac:dyDescent="0.2">
      <c r="A524" s="83" t="s">
        <v>169</v>
      </c>
      <c r="B524" s="83">
        <v>6</v>
      </c>
      <c r="C524" s="84">
        <v>2186.7203665799998</v>
      </c>
      <c r="D524" s="84">
        <v>2178.20655597</v>
      </c>
      <c r="E524" s="84">
        <v>189.18683114999999</v>
      </c>
      <c r="F524" s="84">
        <v>189.18683114999999</v>
      </c>
    </row>
    <row r="525" spans="1:6" ht="12.75" customHeight="1" x14ac:dyDescent="0.2">
      <c r="A525" s="83" t="s">
        <v>169</v>
      </c>
      <c r="B525" s="83">
        <v>7</v>
      </c>
      <c r="C525" s="84">
        <v>2161.4349042200001</v>
      </c>
      <c r="D525" s="84">
        <v>2153.5152625699998</v>
      </c>
      <c r="E525" s="84">
        <v>187.04228359000001</v>
      </c>
      <c r="F525" s="84">
        <v>187.04228359000001</v>
      </c>
    </row>
    <row r="526" spans="1:6" ht="12.75" customHeight="1" x14ac:dyDescent="0.2">
      <c r="A526" s="83" t="s">
        <v>169</v>
      </c>
      <c r="B526" s="83">
        <v>8</v>
      </c>
      <c r="C526" s="84">
        <v>2108.0353748799998</v>
      </c>
      <c r="D526" s="84">
        <v>2100.4457519299999</v>
      </c>
      <c r="E526" s="84">
        <v>182.43296290000001</v>
      </c>
      <c r="F526" s="84">
        <v>182.43296290000001</v>
      </c>
    </row>
    <row r="527" spans="1:6" ht="12.75" customHeight="1" x14ac:dyDescent="0.2">
      <c r="A527" s="83" t="s">
        <v>169</v>
      </c>
      <c r="B527" s="83">
        <v>9</v>
      </c>
      <c r="C527" s="84">
        <v>2045.0947343400001</v>
      </c>
      <c r="D527" s="84">
        <v>2036.91437462</v>
      </c>
      <c r="E527" s="84">
        <v>176.91498301999999</v>
      </c>
      <c r="F527" s="84">
        <v>176.91498301999999</v>
      </c>
    </row>
    <row r="528" spans="1:6" ht="12.75" customHeight="1" x14ac:dyDescent="0.2">
      <c r="A528" s="83" t="s">
        <v>169</v>
      </c>
      <c r="B528" s="83">
        <v>10</v>
      </c>
      <c r="C528" s="84">
        <v>1954.43996023</v>
      </c>
      <c r="D528" s="84">
        <v>1946.85295544</v>
      </c>
      <c r="E528" s="84">
        <v>169.09275217000001</v>
      </c>
      <c r="F528" s="84">
        <v>169.09275217000001</v>
      </c>
    </row>
    <row r="529" spans="1:6" ht="12.75" customHeight="1" x14ac:dyDescent="0.2">
      <c r="A529" s="83" t="s">
        <v>169</v>
      </c>
      <c r="B529" s="83">
        <v>11</v>
      </c>
      <c r="C529" s="84">
        <v>1925.9950586699999</v>
      </c>
      <c r="D529" s="84">
        <v>1918.55821661</v>
      </c>
      <c r="E529" s="84">
        <v>166.63522950999999</v>
      </c>
      <c r="F529" s="84">
        <v>166.63522950999999</v>
      </c>
    </row>
    <row r="530" spans="1:6" ht="12.75" customHeight="1" x14ac:dyDescent="0.2">
      <c r="A530" s="83" t="s">
        <v>169</v>
      </c>
      <c r="B530" s="83">
        <v>12</v>
      </c>
      <c r="C530" s="84">
        <v>1923.0445669600001</v>
      </c>
      <c r="D530" s="84">
        <v>1916.3087332800001</v>
      </c>
      <c r="E530" s="84">
        <v>166.43985197999999</v>
      </c>
      <c r="F530" s="84">
        <v>166.43985197999999</v>
      </c>
    </row>
    <row r="531" spans="1:6" ht="12.75" customHeight="1" x14ac:dyDescent="0.2">
      <c r="A531" s="83" t="s">
        <v>169</v>
      </c>
      <c r="B531" s="83">
        <v>13</v>
      </c>
      <c r="C531" s="84">
        <v>1932.7375574</v>
      </c>
      <c r="D531" s="84">
        <v>1925.8119103900001</v>
      </c>
      <c r="E531" s="84">
        <v>167.26524476</v>
      </c>
      <c r="F531" s="84">
        <v>167.26524476</v>
      </c>
    </row>
    <row r="532" spans="1:6" ht="12.75" customHeight="1" x14ac:dyDescent="0.2">
      <c r="A532" s="83" t="s">
        <v>169</v>
      </c>
      <c r="B532" s="83">
        <v>14</v>
      </c>
      <c r="C532" s="84">
        <v>1947.8182378199999</v>
      </c>
      <c r="D532" s="84">
        <v>1940.88171044</v>
      </c>
      <c r="E532" s="84">
        <v>168.57412325000001</v>
      </c>
      <c r="F532" s="84">
        <v>168.57412325000001</v>
      </c>
    </row>
    <row r="533" spans="1:6" ht="12.75" customHeight="1" x14ac:dyDescent="0.2">
      <c r="A533" s="83" t="s">
        <v>169</v>
      </c>
      <c r="B533" s="83">
        <v>15</v>
      </c>
      <c r="C533" s="84">
        <v>1944.8161435899999</v>
      </c>
      <c r="D533" s="84">
        <v>1938.0030253899999</v>
      </c>
      <c r="E533" s="84">
        <v>168.32409677999999</v>
      </c>
      <c r="F533" s="84">
        <v>168.32409677999999</v>
      </c>
    </row>
    <row r="534" spans="1:6" ht="12.75" customHeight="1" x14ac:dyDescent="0.2">
      <c r="A534" s="83" t="s">
        <v>169</v>
      </c>
      <c r="B534" s="83">
        <v>16</v>
      </c>
      <c r="C534" s="84">
        <v>1938.18569447</v>
      </c>
      <c r="D534" s="84">
        <v>1931.1788865799999</v>
      </c>
      <c r="E534" s="84">
        <v>167.73139026999999</v>
      </c>
      <c r="F534" s="84">
        <v>167.73139026999999</v>
      </c>
    </row>
    <row r="535" spans="1:6" ht="12.75" customHeight="1" x14ac:dyDescent="0.2">
      <c r="A535" s="83" t="s">
        <v>169</v>
      </c>
      <c r="B535" s="83">
        <v>17</v>
      </c>
      <c r="C535" s="84">
        <v>1948.8054357799999</v>
      </c>
      <c r="D535" s="84">
        <v>1941.94079994</v>
      </c>
      <c r="E535" s="84">
        <v>168.66610983999999</v>
      </c>
      <c r="F535" s="84">
        <v>168.66610983999999</v>
      </c>
    </row>
    <row r="536" spans="1:6" ht="12.75" customHeight="1" x14ac:dyDescent="0.2">
      <c r="A536" s="83" t="s">
        <v>169</v>
      </c>
      <c r="B536" s="83">
        <v>18</v>
      </c>
      <c r="C536" s="84">
        <v>1938.4297319499999</v>
      </c>
      <c r="D536" s="84">
        <v>1931.9805202299999</v>
      </c>
      <c r="E536" s="84">
        <v>167.80101568000001</v>
      </c>
      <c r="F536" s="84">
        <v>167.80101568000001</v>
      </c>
    </row>
    <row r="537" spans="1:6" ht="12.75" customHeight="1" x14ac:dyDescent="0.2">
      <c r="A537" s="83" t="s">
        <v>169</v>
      </c>
      <c r="B537" s="83">
        <v>19</v>
      </c>
      <c r="C537" s="84">
        <v>1908.47751432</v>
      </c>
      <c r="D537" s="84">
        <v>1901.5619996800001</v>
      </c>
      <c r="E537" s="84">
        <v>165.15903323000001</v>
      </c>
      <c r="F537" s="84">
        <v>165.15903323000001</v>
      </c>
    </row>
    <row r="538" spans="1:6" ht="12.75" customHeight="1" x14ac:dyDescent="0.2">
      <c r="A538" s="83" t="s">
        <v>169</v>
      </c>
      <c r="B538" s="83">
        <v>20</v>
      </c>
      <c r="C538" s="84">
        <v>1925.8822485600001</v>
      </c>
      <c r="D538" s="84">
        <v>1918.93470084</v>
      </c>
      <c r="E538" s="84">
        <v>166.66792881999999</v>
      </c>
      <c r="F538" s="84">
        <v>166.66792881999999</v>
      </c>
    </row>
    <row r="539" spans="1:6" ht="12.75" customHeight="1" x14ac:dyDescent="0.2">
      <c r="A539" s="83" t="s">
        <v>169</v>
      </c>
      <c r="B539" s="83">
        <v>21</v>
      </c>
      <c r="C539" s="84">
        <v>1966.9588619599999</v>
      </c>
      <c r="D539" s="84">
        <v>1959.6158791400001</v>
      </c>
      <c r="E539" s="84">
        <v>170.20126830000001</v>
      </c>
      <c r="F539" s="84">
        <v>170.20126830000001</v>
      </c>
    </row>
    <row r="540" spans="1:6" ht="12.75" customHeight="1" x14ac:dyDescent="0.2">
      <c r="A540" s="83" t="s">
        <v>169</v>
      </c>
      <c r="B540" s="83">
        <v>22</v>
      </c>
      <c r="C540" s="84">
        <v>1974.83950579</v>
      </c>
      <c r="D540" s="84">
        <v>1967.37333541</v>
      </c>
      <c r="E540" s="84">
        <v>170.87503753999999</v>
      </c>
      <c r="F540" s="84">
        <v>170.87503753999999</v>
      </c>
    </row>
    <row r="541" spans="1:6" ht="12.75" customHeight="1" x14ac:dyDescent="0.2">
      <c r="A541" s="83" t="s">
        <v>169</v>
      </c>
      <c r="B541" s="83">
        <v>23</v>
      </c>
      <c r="C541" s="84">
        <v>2006.59763868</v>
      </c>
      <c r="D541" s="84">
        <v>2000.93821561</v>
      </c>
      <c r="E541" s="84">
        <v>173.79029517999999</v>
      </c>
      <c r="F541" s="84">
        <v>173.79029517999999</v>
      </c>
    </row>
    <row r="542" spans="1:6" ht="12.75" customHeight="1" x14ac:dyDescent="0.2">
      <c r="A542" s="83" t="s">
        <v>169</v>
      </c>
      <c r="B542" s="83">
        <v>24</v>
      </c>
      <c r="C542" s="84">
        <v>2034.50218795</v>
      </c>
      <c r="D542" s="84">
        <v>2022.90149215</v>
      </c>
      <c r="E542" s="84">
        <v>175.69790247</v>
      </c>
      <c r="F542" s="84">
        <v>175.69790247</v>
      </c>
    </row>
    <row r="543" spans="1:6" ht="12.75" customHeight="1" x14ac:dyDescent="0.2">
      <c r="A543" s="83" t="s">
        <v>170</v>
      </c>
      <c r="B543" s="83">
        <v>1</v>
      </c>
      <c r="C543" s="84">
        <v>2059.67061212</v>
      </c>
      <c r="D543" s="84">
        <v>2047.0517229300001</v>
      </c>
      <c r="E543" s="84">
        <v>177.79545636</v>
      </c>
      <c r="F543" s="84">
        <v>177.79545636</v>
      </c>
    </row>
    <row r="544" spans="1:6" ht="12.75" customHeight="1" x14ac:dyDescent="0.2">
      <c r="A544" s="83" t="s">
        <v>170</v>
      </c>
      <c r="B544" s="83">
        <v>2</v>
      </c>
      <c r="C544" s="84">
        <v>2173.0240679799999</v>
      </c>
      <c r="D544" s="84">
        <v>2161.1924032500001</v>
      </c>
      <c r="E544" s="84">
        <v>187.70907706</v>
      </c>
      <c r="F544" s="84">
        <v>187.70907706</v>
      </c>
    </row>
    <row r="545" spans="1:6" ht="12.75" customHeight="1" x14ac:dyDescent="0.2">
      <c r="A545" s="83" t="s">
        <v>170</v>
      </c>
      <c r="B545" s="83">
        <v>3</v>
      </c>
      <c r="C545" s="84">
        <v>2192.66799051</v>
      </c>
      <c r="D545" s="84">
        <v>2183.8936292899998</v>
      </c>
      <c r="E545" s="84">
        <v>189.68077851000001</v>
      </c>
      <c r="F545" s="84">
        <v>189.68077851000001</v>
      </c>
    </row>
    <row r="546" spans="1:6" ht="12.75" customHeight="1" x14ac:dyDescent="0.2">
      <c r="A546" s="83" t="s">
        <v>170</v>
      </c>
      <c r="B546" s="83">
        <v>4</v>
      </c>
      <c r="C546" s="84">
        <v>2213.62949845</v>
      </c>
      <c r="D546" s="84">
        <v>2205.47246546</v>
      </c>
      <c r="E546" s="84">
        <v>191.55499545000001</v>
      </c>
      <c r="F546" s="84">
        <v>191.55499545000001</v>
      </c>
    </row>
    <row r="547" spans="1:6" ht="12.75" customHeight="1" x14ac:dyDescent="0.2">
      <c r="A547" s="83" t="s">
        <v>170</v>
      </c>
      <c r="B547" s="83">
        <v>5</v>
      </c>
      <c r="C547" s="84">
        <v>2222.9744796700002</v>
      </c>
      <c r="D547" s="84">
        <v>2214.5703946499998</v>
      </c>
      <c r="E547" s="84">
        <v>192.34519066999999</v>
      </c>
      <c r="F547" s="84">
        <v>192.34519066999999</v>
      </c>
    </row>
    <row r="548" spans="1:6" ht="12.75" customHeight="1" x14ac:dyDescent="0.2">
      <c r="A548" s="83" t="s">
        <v>170</v>
      </c>
      <c r="B548" s="83">
        <v>6</v>
      </c>
      <c r="C548" s="84">
        <v>2225.96842591</v>
      </c>
      <c r="D548" s="84">
        <v>2217.2923122000002</v>
      </c>
      <c r="E548" s="84">
        <v>192.58160118999999</v>
      </c>
      <c r="F548" s="84">
        <v>192.58160118999999</v>
      </c>
    </row>
    <row r="549" spans="1:6" ht="12.75" customHeight="1" x14ac:dyDescent="0.2">
      <c r="A549" s="83" t="s">
        <v>170</v>
      </c>
      <c r="B549" s="83">
        <v>7</v>
      </c>
      <c r="C549" s="84">
        <v>2202.5245825799998</v>
      </c>
      <c r="D549" s="84">
        <v>2194.2361891</v>
      </c>
      <c r="E549" s="84">
        <v>190.57907537</v>
      </c>
      <c r="F549" s="84">
        <v>190.57907537</v>
      </c>
    </row>
    <row r="550" spans="1:6" ht="12.75" customHeight="1" x14ac:dyDescent="0.2">
      <c r="A550" s="83" t="s">
        <v>170</v>
      </c>
      <c r="B550" s="83">
        <v>8</v>
      </c>
      <c r="C550" s="84">
        <v>2173.2840900599999</v>
      </c>
      <c r="D550" s="84">
        <v>2165.8855714699998</v>
      </c>
      <c r="E550" s="84">
        <v>188.11669939000001</v>
      </c>
      <c r="F550" s="84">
        <v>188.11669939000001</v>
      </c>
    </row>
    <row r="551" spans="1:6" ht="12.75" customHeight="1" x14ac:dyDescent="0.2">
      <c r="A551" s="83" t="s">
        <v>170</v>
      </c>
      <c r="B551" s="83">
        <v>9</v>
      </c>
      <c r="C551" s="84">
        <v>2073.6052166499999</v>
      </c>
      <c r="D551" s="84">
        <v>2066.8313239700001</v>
      </c>
      <c r="E551" s="84">
        <v>179.51340181</v>
      </c>
      <c r="F551" s="84">
        <v>179.51340181</v>
      </c>
    </row>
    <row r="552" spans="1:6" ht="12.75" customHeight="1" x14ac:dyDescent="0.2">
      <c r="A552" s="83" t="s">
        <v>170</v>
      </c>
      <c r="B552" s="83">
        <v>10</v>
      </c>
      <c r="C552" s="84">
        <v>2029.47848279</v>
      </c>
      <c r="D552" s="84">
        <v>2023.1490517</v>
      </c>
      <c r="E552" s="84">
        <v>175.71940409999999</v>
      </c>
      <c r="F552" s="84">
        <v>175.71940409999999</v>
      </c>
    </row>
    <row r="553" spans="1:6" ht="12.75" customHeight="1" x14ac:dyDescent="0.2">
      <c r="A553" s="83" t="s">
        <v>170</v>
      </c>
      <c r="B553" s="83">
        <v>11</v>
      </c>
      <c r="C553" s="84">
        <v>1986.9581973500001</v>
      </c>
      <c r="D553" s="84">
        <v>1980.46835392</v>
      </c>
      <c r="E553" s="84">
        <v>172.01239756000001</v>
      </c>
      <c r="F553" s="84">
        <v>172.01239756000001</v>
      </c>
    </row>
    <row r="554" spans="1:6" ht="12.75" customHeight="1" x14ac:dyDescent="0.2">
      <c r="A554" s="83" t="s">
        <v>170</v>
      </c>
      <c r="B554" s="83">
        <v>12</v>
      </c>
      <c r="C554" s="84">
        <v>1983.86179436</v>
      </c>
      <c r="D554" s="84">
        <v>1976.90267522</v>
      </c>
      <c r="E554" s="84">
        <v>171.70270266</v>
      </c>
      <c r="F554" s="84">
        <v>171.70270266</v>
      </c>
    </row>
    <row r="555" spans="1:6" ht="12.75" customHeight="1" x14ac:dyDescent="0.2">
      <c r="A555" s="83" t="s">
        <v>170</v>
      </c>
      <c r="B555" s="83">
        <v>13</v>
      </c>
      <c r="C555" s="84">
        <v>1994.51081361</v>
      </c>
      <c r="D555" s="84">
        <v>1987.4936856700001</v>
      </c>
      <c r="E555" s="84">
        <v>172.62257855999999</v>
      </c>
      <c r="F555" s="84">
        <v>172.62257855999999</v>
      </c>
    </row>
    <row r="556" spans="1:6" ht="12.75" customHeight="1" x14ac:dyDescent="0.2">
      <c r="A556" s="83" t="s">
        <v>170</v>
      </c>
      <c r="B556" s="83">
        <v>14</v>
      </c>
      <c r="C556" s="84">
        <v>2015.27827052</v>
      </c>
      <c r="D556" s="84">
        <v>2008.42397437</v>
      </c>
      <c r="E556" s="84">
        <v>174.4404663</v>
      </c>
      <c r="F556" s="84">
        <v>174.4404663</v>
      </c>
    </row>
    <row r="557" spans="1:6" ht="12.75" customHeight="1" x14ac:dyDescent="0.2">
      <c r="A557" s="83" t="s">
        <v>170</v>
      </c>
      <c r="B557" s="83">
        <v>15</v>
      </c>
      <c r="C557" s="84">
        <v>2027.7642708799999</v>
      </c>
      <c r="D557" s="84">
        <v>2020.6866523900001</v>
      </c>
      <c r="E557" s="84">
        <v>175.50553388</v>
      </c>
      <c r="F557" s="84">
        <v>175.50553388</v>
      </c>
    </row>
    <row r="558" spans="1:6" ht="12.75" customHeight="1" x14ac:dyDescent="0.2">
      <c r="A558" s="83" t="s">
        <v>170</v>
      </c>
      <c r="B558" s="83">
        <v>16</v>
      </c>
      <c r="C558" s="84">
        <v>2051.1361949400002</v>
      </c>
      <c r="D558" s="84">
        <v>2043.85712197</v>
      </c>
      <c r="E558" s="84">
        <v>177.51799120000001</v>
      </c>
      <c r="F558" s="84">
        <v>177.51799120000001</v>
      </c>
    </row>
    <row r="559" spans="1:6" ht="12.75" customHeight="1" x14ac:dyDescent="0.2">
      <c r="A559" s="83" t="s">
        <v>170</v>
      </c>
      <c r="B559" s="83">
        <v>17</v>
      </c>
      <c r="C559" s="84">
        <v>2036.7189289200001</v>
      </c>
      <c r="D559" s="84">
        <v>2029.69158995</v>
      </c>
      <c r="E559" s="84">
        <v>176.28765236000001</v>
      </c>
      <c r="F559" s="84">
        <v>176.28765236000001</v>
      </c>
    </row>
    <row r="560" spans="1:6" ht="12.75" customHeight="1" x14ac:dyDescent="0.2">
      <c r="A560" s="83" t="s">
        <v>170</v>
      </c>
      <c r="B560" s="83">
        <v>18</v>
      </c>
      <c r="C560" s="84">
        <v>1988.67187472</v>
      </c>
      <c r="D560" s="84">
        <v>1981.7517837099999</v>
      </c>
      <c r="E560" s="84">
        <v>172.12386909</v>
      </c>
      <c r="F560" s="84">
        <v>172.12386909</v>
      </c>
    </row>
    <row r="561" spans="1:6" ht="12.75" customHeight="1" x14ac:dyDescent="0.2">
      <c r="A561" s="83" t="s">
        <v>170</v>
      </c>
      <c r="B561" s="83">
        <v>19</v>
      </c>
      <c r="C561" s="84">
        <v>1941.99534294</v>
      </c>
      <c r="D561" s="84">
        <v>1934.71118015</v>
      </c>
      <c r="E561" s="84">
        <v>168.03818552000001</v>
      </c>
      <c r="F561" s="84">
        <v>168.03818552000001</v>
      </c>
    </row>
    <row r="562" spans="1:6" ht="12.75" customHeight="1" x14ac:dyDescent="0.2">
      <c r="A562" s="83" t="s">
        <v>170</v>
      </c>
      <c r="B562" s="83">
        <v>20</v>
      </c>
      <c r="C562" s="84">
        <v>1950.78694496</v>
      </c>
      <c r="D562" s="84">
        <v>1943.7395056299999</v>
      </c>
      <c r="E562" s="84">
        <v>168.82233535</v>
      </c>
      <c r="F562" s="84">
        <v>168.82233535</v>
      </c>
    </row>
    <row r="563" spans="1:6" ht="12.75" customHeight="1" x14ac:dyDescent="0.2">
      <c r="A563" s="83" t="s">
        <v>170</v>
      </c>
      <c r="B563" s="83">
        <v>21</v>
      </c>
      <c r="C563" s="84">
        <v>1965.2738866</v>
      </c>
      <c r="D563" s="84">
        <v>1957.8050758899999</v>
      </c>
      <c r="E563" s="84">
        <v>170.04399205999999</v>
      </c>
      <c r="F563" s="84">
        <v>170.04399205999999</v>
      </c>
    </row>
    <row r="564" spans="1:6" ht="12.75" customHeight="1" x14ac:dyDescent="0.2">
      <c r="A564" s="83" t="s">
        <v>170</v>
      </c>
      <c r="B564" s="83">
        <v>22</v>
      </c>
      <c r="C564" s="84">
        <v>1980.1973095400001</v>
      </c>
      <c r="D564" s="84">
        <v>1972.8633711800001</v>
      </c>
      <c r="E564" s="84">
        <v>171.35187131999999</v>
      </c>
      <c r="F564" s="84">
        <v>171.35187131999999</v>
      </c>
    </row>
    <row r="565" spans="1:6" ht="12.75" customHeight="1" x14ac:dyDescent="0.2">
      <c r="A565" s="83" t="s">
        <v>170</v>
      </c>
      <c r="B565" s="83">
        <v>23</v>
      </c>
      <c r="C565" s="84">
        <v>2008.8623894</v>
      </c>
      <c r="D565" s="84">
        <v>2001.2930793400001</v>
      </c>
      <c r="E565" s="84">
        <v>173.82111666</v>
      </c>
      <c r="F565" s="84">
        <v>173.82111666</v>
      </c>
    </row>
    <row r="566" spans="1:6" ht="12.75" customHeight="1" x14ac:dyDescent="0.2">
      <c r="A566" s="83" t="s">
        <v>170</v>
      </c>
      <c r="B566" s="83">
        <v>24</v>
      </c>
      <c r="C566" s="84">
        <v>2058.6981744700001</v>
      </c>
      <c r="D566" s="84">
        <v>2051.22589436</v>
      </c>
      <c r="E566" s="84">
        <v>178.15800153000001</v>
      </c>
      <c r="F566" s="84">
        <v>178.15800153000001</v>
      </c>
    </row>
    <row r="567" spans="1:6" ht="12.75" customHeight="1" x14ac:dyDescent="0.2">
      <c r="A567" s="83" t="s">
        <v>171</v>
      </c>
      <c r="B567" s="83">
        <v>1</v>
      </c>
      <c r="C567" s="84">
        <v>2032.47011357</v>
      </c>
      <c r="D567" s="84">
        <v>2025.2929914399999</v>
      </c>
      <c r="E567" s="84">
        <v>175.90561471000001</v>
      </c>
      <c r="F567" s="84">
        <v>175.90561471000001</v>
      </c>
    </row>
    <row r="568" spans="1:6" ht="12.75" customHeight="1" x14ac:dyDescent="0.2">
      <c r="A568" s="83" t="s">
        <v>171</v>
      </c>
      <c r="B568" s="83">
        <v>2</v>
      </c>
      <c r="C568" s="84">
        <v>2091.5263340199999</v>
      </c>
      <c r="D568" s="84">
        <v>2083.5125188699999</v>
      </c>
      <c r="E568" s="84">
        <v>180.96223703999999</v>
      </c>
      <c r="F568" s="84">
        <v>180.96223703999999</v>
      </c>
    </row>
    <row r="569" spans="1:6" ht="12.75" customHeight="1" x14ac:dyDescent="0.2">
      <c r="A569" s="83" t="s">
        <v>171</v>
      </c>
      <c r="B569" s="83">
        <v>3</v>
      </c>
      <c r="C569" s="84">
        <v>2161.29598618</v>
      </c>
      <c r="D569" s="84">
        <v>2152.90048475</v>
      </c>
      <c r="E569" s="84">
        <v>186.98888743000001</v>
      </c>
      <c r="F569" s="84">
        <v>186.98888743000001</v>
      </c>
    </row>
    <row r="570" spans="1:6" ht="12.75" customHeight="1" x14ac:dyDescent="0.2">
      <c r="A570" s="83" t="s">
        <v>171</v>
      </c>
      <c r="B570" s="83">
        <v>4</v>
      </c>
      <c r="C570" s="84">
        <v>2227.9630167599998</v>
      </c>
      <c r="D570" s="84">
        <v>2219.7301653899999</v>
      </c>
      <c r="E570" s="84">
        <v>192.79333947999999</v>
      </c>
      <c r="F570" s="84">
        <v>192.79333947999999</v>
      </c>
    </row>
    <row r="571" spans="1:6" ht="12.75" customHeight="1" x14ac:dyDescent="0.2">
      <c r="A571" s="83" t="s">
        <v>171</v>
      </c>
      <c r="B571" s="83">
        <v>5</v>
      </c>
      <c r="C571" s="84">
        <v>2168.0097861300001</v>
      </c>
      <c r="D571" s="84">
        <v>2160.2101997499999</v>
      </c>
      <c r="E571" s="84">
        <v>187.62376836000001</v>
      </c>
      <c r="F571" s="84">
        <v>187.62376836000001</v>
      </c>
    </row>
    <row r="572" spans="1:6" ht="12.75" customHeight="1" x14ac:dyDescent="0.2">
      <c r="A572" s="83" t="s">
        <v>171</v>
      </c>
      <c r="B572" s="83">
        <v>6</v>
      </c>
      <c r="C572" s="84">
        <v>2142.6654027499999</v>
      </c>
      <c r="D572" s="84">
        <v>2135.0943721499998</v>
      </c>
      <c r="E572" s="84">
        <v>185.44234814000001</v>
      </c>
      <c r="F572" s="84">
        <v>185.44234814000001</v>
      </c>
    </row>
    <row r="573" spans="1:6" ht="12.75" customHeight="1" x14ac:dyDescent="0.2">
      <c r="A573" s="83" t="s">
        <v>171</v>
      </c>
      <c r="B573" s="83">
        <v>7</v>
      </c>
      <c r="C573" s="84">
        <v>2121.2558001100001</v>
      </c>
      <c r="D573" s="84">
        <v>2113.9069206700001</v>
      </c>
      <c r="E573" s="84">
        <v>183.60212468</v>
      </c>
      <c r="F573" s="84">
        <v>183.60212468</v>
      </c>
    </row>
    <row r="574" spans="1:6" ht="12.75" customHeight="1" x14ac:dyDescent="0.2">
      <c r="A574" s="83" t="s">
        <v>171</v>
      </c>
      <c r="B574" s="83">
        <v>8</v>
      </c>
      <c r="C574" s="84">
        <v>2105.2734489700001</v>
      </c>
      <c r="D574" s="84">
        <v>2097.9315724600001</v>
      </c>
      <c r="E574" s="84">
        <v>182.21459533999999</v>
      </c>
      <c r="F574" s="84">
        <v>182.21459533999999</v>
      </c>
    </row>
    <row r="575" spans="1:6" ht="12.75" customHeight="1" x14ac:dyDescent="0.2">
      <c r="A575" s="83" t="s">
        <v>171</v>
      </c>
      <c r="B575" s="83">
        <v>9</v>
      </c>
      <c r="C575" s="84">
        <v>2033.1554112399999</v>
      </c>
      <c r="D575" s="84">
        <v>2025.839299</v>
      </c>
      <c r="E575" s="84">
        <v>175.95306393000001</v>
      </c>
      <c r="F575" s="84">
        <v>175.95306393000001</v>
      </c>
    </row>
    <row r="576" spans="1:6" ht="12.75" customHeight="1" x14ac:dyDescent="0.2">
      <c r="A576" s="83" t="s">
        <v>171</v>
      </c>
      <c r="B576" s="83">
        <v>10</v>
      </c>
      <c r="C576" s="84">
        <v>1959.3816007400001</v>
      </c>
      <c r="D576" s="84">
        <v>1952.6026161899999</v>
      </c>
      <c r="E576" s="84">
        <v>169.59213553000001</v>
      </c>
      <c r="F576" s="84">
        <v>169.59213553000001</v>
      </c>
    </row>
    <row r="577" spans="1:6" ht="12.75" customHeight="1" x14ac:dyDescent="0.2">
      <c r="A577" s="83" t="s">
        <v>171</v>
      </c>
      <c r="B577" s="83">
        <v>11</v>
      </c>
      <c r="C577" s="84">
        <v>1951.9747855799999</v>
      </c>
      <c r="D577" s="84">
        <v>1945.1159490099999</v>
      </c>
      <c r="E577" s="84">
        <v>168.94188552</v>
      </c>
      <c r="F577" s="84">
        <v>168.94188552</v>
      </c>
    </row>
    <row r="578" spans="1:6" ht="12.75" customHeight="1" x14ac:dyDescent="0.2">
      <c r="A578" s="83" t="s">
        <v>171</v>
      </c>
      <c r="B578" s="83">
        <v>12</v>
      </c>
      <c r="C578" s="84">
        <v>1966.1190179299999</v>
      </c>
      <c r="D578" s="84">
        <v>1959.376154</v>
      </c>
      <c r="E578" s="84">
        <v>170.18044710999999</v>
      </c>
      <c r="F578" s="84">
        <v>170.18044710999999</v>
      </c>
    </row>
    <row r="579" spans="1:6" ht="12.75" customHeight="1" x14ac:dyDescent="0.2">
      <c r="A579" s="83" t="s">
        <v>171</v>
      </c>
      <c r="B579" s="83">
        <v>13</v>
      </c>
      <c r="C579" s="84">
        <v>1970.90279151</v>
      </c>
      <c r="D579" s="84">
        <v>1964.0202835099999</v>
      </c>
      <c r="E579" s="84">
        <v>170.58381021</v>
      </c>
      <c r="F579" s="84">
        <v>170.58381021</v>
      </c>
    </row>
    <row r="580" spans="1:6" ht="12.75" customHeight="1" x14ac:dyDescent="0.2">
      <c r="A580" s="83" t="s">
        <v>171</v>
      </c>
      <c r="B580" s="83">
        <v>14</v>
      </c>
      <c r="C580" s="84">
        <v>1996.02699497</v>
      </c>
      <c r="D580" s="84">
        <v>1989.0715908100001</v>
      </c>
      <c r="E580" s="84">
        <v>172.75962656999999</v>
      </c>
      <c r="F580" s="84">
        <v>172.75962656999999</v>
      </c>
    </row>
    <row r="581" spans="1:6" ht="12.75" customHeight="1" x14ac:dyDescent="0.2">
      <c r="A581" s="83" t="s">
        <v>171</v>
      </c>
      <c r="B581" s="83">
        <v>15</v>
      </c>
      <c r="C581" s="84">
        <v>2032.1648359799999</v>
      </c>
      <c r="D581" s="84">
        <v>2025.35059813</v>
      </c>
      <c r="E581" s="84">
        <v>175.91061811</v>
      </c>
      <c r="F581" s="84">
        <v>175.91061811</v>
      </c>
    </row>
    <row r="582" spans="1:6" ht="12.75" customHeight="1" x14ac:dyDescent="0.2">
      <c r="A582" s="83" t="s">
        <v>171</v>
      </c>
      <c r="B582" s="83">
        <v>16</v>
      </c>
      <c r="C582" s="84">
        <v>2044.5201334400001</v>
      </c>
      <c r="D582" s="84">
        <v>2038.01021713</v>
      </c>
      <c r="E582" s="84">
        <v>177.01016175999999</v>
      </c>
      <c r="F582" s="84">
        <v>177.01016175999999</v>
      </c>
    </row>
    <row r="583" spans="1:6" ht="12.75" customHeight="1" x14ac:dyDescent="0.2">
      <c r="A583" s="83" t="s">
        <v>171</v>
      </c>
      <c r="B583" s="83">
        <v>17</v>
      </c>
      <c r="C583" s="84">
        <v>2016.9417850699999</v>
      </c>
      <c r="D583" s="84">
        <v>2010.8315136199999</v>
      </c>
      <c r="E583" s="84">
        <v>174.64957168000001</v>
      </c>
      <c r="F583" s="84">
        <v>174.64957168000001</v>
      </c>
    </row>
    <row r="584" spans="1:6" ht="12.75" customHeight="1" x14ac:dyDescent="0.2">
      <c r="A584" s="83" t="s">
        <v>171</v>
      </c>
      <c r="B584" s="83">
        <v>18</v>
      </c>
      <c r="C584" s="84">
        <v>1996.4690400899999</v>
      </c>
      <c r="D584" s="84">
        <v>1990.5515678300001</v>
      </c>
      <c r="E584" s="84">
        <v>172.88816908999999</v>
      </c>
      <c r="F584" s="84">
        <v>172.88816908999999</v>
      </c>
    </row>
    <row r="585" spans="1:6" ht="12.75" customHeight="1" x14ac:dyDescent="0.2">
      <c r="A585" s="83" t="s">
        <v>171</v>
      </c>
      <c r="B585" s="83">
        <v>19</v>
      </c>
      <c r="C585" s="84">
        <v>1981.1222988300001</v>
      </c>
      <c r="D585" s="84">
        <v>1975.0546456100001</v>
      </c>
      <c r="E585" s="84">
        <v>171.54219315</v>
      </c>
      <c r="F585" s="84">
        <v>171.54219315</v>
      </c>
    </row>
    <row r="586" spans="1:6" ht="12.75" customHeight="1" x14ac:dyDescent="0.2">
      <c r="A586" s="83" t="s">
        <v>171</v>
      </c>
      <c r="B586" s="83">
        <v>20</v>
      </c>
      <c r="C586" s="84">
        <v>1980.3366976699999</v>
      </c>
      <c r="D586" s="84">
        <v>1973.1050572900001</v>
      </c>
      <c r="E586" s="84">
        <v>171.37286281999999</v>
      </c>
      <c r="F586" s="84">
        <v>171.37286281999999</v>
      </c>
    </row>
    <row r="587" spans="1:6" ht="12.75" customHeight="1" x14ac:dyDescent="0.2">
      <c r="A587" s="83" t="s">
        <v>171</v>
      </c>
      <c r="B587" s="83">
        <v>21</v>
      </c>
      <c r="C587" s="84">
        <v>1956.1320565200001</v>
      </c>
      <c r="D587" s="84">
        <v>1950.5180015799999</v>
      </c>
      <c r="E587" s="84">
        <v>169.41107757</v>
      </c>
      <c r="F587" s="84">
        <v>169.41107757</v>
      </c>
    </row>
    <row r="588" spans="1:6" ht="12.75" customHeight="1" x14ac:dyDescent="0.2">
      <c r="A588" s="83" t="s">
        <v>171</v>
      </c>
      <c r="B588" s="83">
        <v>22</v>
      </c>
      <c r="C588" s="84">
        <v>1959.25771336</v>
      </c>
      <c r="D588" s="84">
        <v>1949.8852458700001</v>
      </c>
      <c r="E588" s="84">
        <v>169.35611994999999</v>
      </c>
      <c r="F588" s="84">
        <v>169.35611994999999</v>
      </c>
    </row>
    <row r="589" spans="1:6" ht="12.75" customHeight="1" x14ac:dyDescent="0.2">
      <c r="A589" s="83" t="s">
        <v>171</v>
      </c>
      <c r="B589" s="83">
        <v>23</v>
      </c>
      <c r="C589" s="84">
        <v>2017.27257725</v>
      </c>
      <c r="D589" s="84">
        <v>2007.2562307000001</v>
      </c>
      <c r="E589" s="84">
        <v>174.33904261999999</v>
      </c>
      <c r="F589" s="84">
        <v>174.33904261999999</v>
      </c>
    </row>
    <row r="590" spans="1:6" ht="12.75" customHeight="1" x14ac:dyDescent="0.2">
      <c r="A590" s="83" t="s">
        <v>171</v>
      </c>
      <c r="B590" s="83">
        <v>24</v>
      </c>
      <c r="C590" s="84">
        <v>2047.5355706600001</v>
      </c>
      <c r="D590" s="84">
        <v>2036.4160601399999</v>
      </c>
      <c r="E590" s="84">
        <v>176.87170221</v>
      </c>
      <c r="F590" s="84">
        <v>176.87170221</v>
      </c>
    </row>
    <row r="591" spans="1:6" ht="12.75" customHeight="1" x14ac:dyDescent="0.2">
      <c r="A591" s="83" t="s">
        <v>172</v>
      </c>
      <c r="B591" s="83">
        <v>1</v>
      </c>
      <c r="C591" s="84">
        <v>2104.9520996000001</v>
      </c>
      <c r="D591" s="84">
        <v>2093.83076059</v>
      </c>
      <c r="E591" s="84">
        <v>181.85842177000001</v>
      </c>
      <c r="F591" s="84">
        <v>181.85842177000001</v>
      </c>
    </row>
    <row r="592" spans="1:6" ht="12.75" customHeight="1" x14ac:dyDescent="0.2">
      <c r="A592" s="83" t="s">
        <v>172</v>
      </c>
      <c r="B592" s="83">
        <v>2</v>
      </c>
      <c r="C592" s="84">
        <v>2211.6505711200002</v>
      </c>
      <c r="D592" s="84">
        <v>2200.2496371299999</v>
      </c>
      <c r="E592" s="84">
        <v>191.10136980999999</v>
      </c>
      <c r="F592" s="84">
        <v>191.10136980999999</v>
      </c>
    </row>
    <row r="593" spans="1:6" ht="12.75" customHeight="1" x14ac:dyDescent="0.2">
      <c r="A593" s="83" t="s">
        <v>172</v>
      </c>
      <c r="B593" s="83">
        <v>3</v>
      </c>
      <c r="C593" s="84">
        <v>2207.0946543300001</v>
      </c>
      <c r="D593" s="84">
        <v>2195.8989296999998</v>
      </c>
      <c r="E593" s="84">
        <v>190.72349172</v>
      </c>
      <c r="F593" s="84">
        <v>190.72349172</v>
      </c>
    </row>
    <row r="594" spans="1:6" ht="12.75" customHeight="1" x14ac:dyDescent="0.2">
      <c r="A594" s="83" t="s">
        <v>172</v>
      </c>
      <c r="B594" s="83">
        <v>4</v>
      </c>
      <c r="C594" s="84">
        <v>2207.99441265</v>
      </c>
      <c r="D594" s="84">
        <v>2196.3357931999999</v>
      </c>
      <c r="E594" s="84">
        <v>190.76143522999999</v>
      </c>
      <c r="F594" s="84">
        <v>190.76143522999999</v>
      </c>
    </row>
    <row r="595" spans="1:6" ht="12.75" customHeight="1" x14ac:dyDescent="0.2">
      <c r="A595" s="83" t="s">
        <v>172</v>
      </c>
      <c r="B595" s="83">
        <v>5</v>
      </c>
      <c r="C595" s="84">
        <v>2199.2030973400001</v>
      </c>
      <c r="D595" s="84">
        <v>2187.4145588699998</v>
      </c>
      <c r="E595" s="84">
        <v>189.98658674999999</v>
      </c>
      <c r="F595" s="84">
        <v>189.98658674999999</v>
      </c>
    </row>
    <row r="596" spans="1:6" ht="12.75" customHeight="1" x14ac:dyDescent="0.2">
      <c r="A596" s="83" t="s">
        <v>172</v>
      </c>
      <c r="B596" s="83">
        <v>6</v>
      </c>
      <c r="C596" s="84">
        <v>2182.0032206699998</v>
      </c>
      <c r="D596" s="84">
        <v>2170.3485855600002</v>
      </c>
      <c r="E596" s="84">
        <v>188.50433182</v>
      </c>
      <c r="F596" s="84">
        <v>188.50433182</v>
      </c>
    </row>
    <row r="597" spans="1:6" ht="12.75" customHeight="1" x14ac:dyDescent="0.2">
      <c r="A597" s="83" t="s">
        <v>172</v>
      </c>
      <c r="B597" s="83">
        <v>7</v>
      </c>
      <c r="C597" s="84">
        <v>2164.4709110600002</v>
      </c>
      <c r="D597" s="84">
        <v>2153.1232329700001</v>
      </c>
      <c r="E597" s="84">
        <v>187.00823409</v>
      </c>
      <c r="F597" s="84">
        <v>187.00823409</v>
      </c>
    </row>
    <row r="598" spans="1:6" ht="12.75" customHeight="1" x14ac:dyDescent="0.2">
      <c r="A598" s="83" t="s">
        <v>172</v>
      </c>
      <c r="B598" s="83">
        <v>8</v>
      </c>
      <c r="C598" s="84">
        <v>2100.8075645099998</v>
      </c>
      <c r="D598" s="84">
        <v>2089.7176101599998</v>
      </c>
      <c r="E598" s="84">
        <v>181.50117653999999</v>
      </c>
      <c r="F598" s="84">
        <v>181.50117653999999</v>
      </c>
    </row>
    <row r="599" spans="1:6" ht="12.75" customHeight="1" x14ac:dyDescent="0.2">
      <c r="A599" s="83" t="s">
        <v>172</v>
      </c>
      <c r="B599" s="83">
        <v>9</v>
      </c>
      <c r="C599" s="84">
        <v>2067.7702497599998</v>
      </c>
      <c r="D599" s="84">
        <v>2057.7320134800002</v>
      </c>
      <c r="E599" s="84">
        <v>178.72308662</v>
      </c>
      <c r="F599" s="84">
        <v>178.72308662</v>
      </c>
    </row>
    <row r="600" spans="1:6" ht="12.75" customHeight="1" x14ac:dyDescent="0.2">
      <c r="A600" s="83" t="s">
        <v>172</v>
      </c>
      <c r="B600" s="83">
        <v>10</v>
      </c>
      <c r="C600" s="84">
        <v>2071.7231795500002</v>
      </c>
      <c r="D600" s="84">
        <v>2065.3536297199998</v>
      </c>
      <c r="E600" s="84">
        <v>179.38505755</v>
      </c>
      <c r="F600" s="84">
        <v>179.38505755</v>
      </c>
    </row>
    <row r="601" spans="1:6" ht="12.75" customHeight="1" x14ac:dyDescent="0.2">
      <c r="A601" s="83" t="s">
        <v>172</v>
      </c>
      <c r="B601" s="83">
        <v>11</v>
      </c>
      <c r="C601" s="84">
        <v>2042.66950976</v>
      </c>
      <c r="D601" s="84">
        <v>2033.30006701</v>
      </c>
      <c r="E601" s="84">
        <v>176.60106447999999</v>
      </c>
      <c r="F601" s="84">
        <v>176.60106447999999</v>
      </c>
    </row>
    <row r="602" spans="1:6" ht="12.75" customHeight="1" x14ac:dyDescent="0.2">
      <c r="A602" s="83" t="s">
        <v>172</v>
      </c>
      <c r="B602" s="83">
        <v>12</v>
      </c>
      <c r="C602" s="84">
        <v>1972.0350105</v>
      </c>
      <c r="D602" s="84">
        <v>1964.18448216</v>
      </c>
      <c r="E602" s="84">
        <v>170.59807158999999</v>
      </c>
      <c r="F602" s="84">
        <v>170.59807158999999</v>
      </c>
    </row>
    <row r="603" spans="1:6" ht="12.75" customHeight="1" x14ac:dyDescent="0.2">
      <c r="A603" s="83" t="s">
        <v>172</v>
      </c>
      <c r="B603" s="83">
        <v>13</v>
      </c>
      <c r="C603" s="84">
        <v>1992.37243732</v>
      </c>
      <c r="D603" s="84">
        <v>1984.19266356</v>
      </c>
      <c r="E603" s="84">
        <v>172.33587025</v>
      </c>
      <c r="F603" s="84">
        <v>172.33587025</v>
      </c>
    </row>
    <row r="604" spans="1:6" ht="12.75" customHeight="1" x14ac:dyDescent="0.2">
      <c r="A604" s="83" t="s">
        <v>172</v>
      </c>
      <c r="B604" s="83">
        <v>14</v>
      </c>
      <c r="C604" s="84">
        <v>2045.5327658399999</v>
      </c>
      <c r="D604" s="84">
        <v>2037.7124922200001</v>
      </c>
      <c r="E604" s="84">
        <v>176.98430303999999</v>
      </c>
      <c r="F604" s="84">
        <v>176.98430303999999</v>
      </c>
    </row>
    <row r="605" spans="1:6" ht="12.75" customHeight="1" x14ac:dyDescent="0.2">
      <c r="A605" s="83" t="s">
        <v>172</v>
      </c>
      <c r="B605" s="83">
        <v>15</v>
      </c>
      <c r="C605" s="84">
        <v>2039.67424622</v>
      </c>
      <c r="D605" s="84">
        <v>2032.1197965599999</v>
      </c>
      <c r="E605" s="84">
        <v>176.4985528</v>
      </c>
      <c r="F605" s="84">
        <v>176.4985528</v>
      </c>
    </row>
    <row r="606" spans="1:6" ht="12.75" customHeight="1" x14ac:dyDescent="0.2">
      <c r="A606" s="83" t="s">
        <v>172</v>
      </c>
      <c r="B606" s="83">
        <v>16</v>
      </c>
      <c r="C606" s="84">
        <v>1975.3668912999999</v>
      </c>
      <c r="D606" s="84">
        <v>1967.9487265</v>
      </c>
      <c r="E606" s="84">
        <v>170.92501279000001</v>
      </c>
      <c r="F606" s="84">
        <v>170.92501279000001</v>
      </c>
    </row>
    <row r="607" spans="1:6" ht="12.75" customHeight="1" x14ac:dyDescent="0.2">
      <c r="A607" s="83" t="s">
        <v>172</v>
      </c>
      <c r="B607" s="83">
        <v>17</v>
      </c>
      <c r="C607" s="84">
        <v>1992.8027635999999</v>
      </c>
      <c r="D607" s="84">
        <v>1984.79481908</v>
      </c>
      <c r="E607" s="84">
        <v>172.38817011</v>
      </c>
      <c r="F607" s="84">
        <v>172.38817011</v>
      </c>
    </row>
    <row r="608" spans="1:6" ht="12.75" customHeight="1" x14ac:dyDescent="0.2">
      <c r="A608" s="83" t="s">
        <v>172</v>
      </c>
      <c r="B608" s="83">
        <v>18</v>
      </c>
      <c r="C608" s="84">
        <v>2015.38455845</v>
      </c>
      <c r="D608" s="84">
        <v>2007.59228158</v>
      </c>
      <c r="E608" s="84">
        <v>174.36823011999999</v>
      </c>
      <c r="F608" s="84">
        <v>174.36823011999999</v>
      </c>
    </row>
    <row r="609" spans="1:6" ht="12.75" customHeight="1" x14ac:dyDescent="0.2">
      <c r="A609" s="83" t="s">
        <v>172</v>
      </c>
      <c r="B609" s="83">
        <v>19</v>
      </c>
      <c r="C609" s="84">
        <v>2053.03909312</v>
      </c>
      <c r="D609" s="84">
        <v>2044.9134819799999</v>
      </c>
      <c r="E609" s="84">
        <v>177.60974071000001</v>
      </c>
      <c r="F609" s="84">
        <v>177.60974071000001</v>
      </c>
    </row>
    <row r="610" spans="1:6" ht="12.75" customHeight="1" x14ac:dyDescent="0.2">
      <c r="A610" s="83" t="s">
        <v>172</v>
      </c>
      <c r="B610" s="83">
        <v>20</v>
      </c>
      <c r="C610" s="84">
        <v>2055.3627391599998</v>
      </c>
      <c r="D610" s="84">
        <v>2047.7385907299999</v>
      </c>
      <c r="E610" s="84">
        <v>177.85511385000001</v>
      </c>
      <c r="F610" s="84">
        <v>177.85511385000001</v>
      </c>
    </row>
    <row r="611" spans="1:6" ht="12.75" customHeight="1" x14ac:dyDescent="0.2">
      <c r="A611" s="83" t="s">
        <v>172</v>
      </c>
      <c r="B611" s="83">
        <v>21</v>
      </c>
      <c r="C611" s="84">
        <v>2069.45423308</v>
      </c>
      <c r="D611" s="84">
        <v>2059.7568399800002</v>
      </c>
      <c r="E611" s="84">
        <v>178.89895172000001</v>
      </c>
      <c r="F611" s="84">
        <v>178.89895172000001</v>
      </c>
    </row>
    <row r="612" spans="1:6" ht="12.75" customHeight="1" x14ac:dyDescent="0.2">
      <c r="A612" s="83" t="s">
        <v>172</v>
      </c>
      <c r="B612" s="83">
        <v>22</v>
      </c>
      <c r="C612" s="84">
        <v>2092.2861301500002</v>
      </c>
      <c r="D612" s="84">
        <v>2082.6003740299998</v>
      </c>
      <c r="E612" s="84">
        <v>180.88301324</v>
      </c>
      <c r="F612" s="84">
        <v>180.88301324</v>
      </c>
    </row>
    <row r="613" spans="1:6" ht="12.75" customHeight="1" x14ac:dyDescent="0.2">
      <c r="A613" s="83" t="s">
        <v>172</v>
      </c>
      <c r="B613" s="83">
        <v>23</v>
      </c>
      <c r="C613" s="84">
        <v>2124.9728217799998</v>
      </c>
      <c r="D613" s="84">
        <v>2116.3778872299999</v>
      </c>
      <c r="E613" s="84">
        <v>183.81673900999999</v>
      </c>
      <c r="F613" s="84">
        <v>183.81673900999999</v>
      </c>
    </row>
    <row r="614" spans="1:6" ht="12.75" customHeight="1" x14ac:dyDescent="0.2">
      <c r="A614" s="83" t="s">
        <v>172</v>
      </c>
      <c r="B614" s="83">
        <v>24</v>
      </c>
      <c r="C614" s="84">
        <v>2135.5151529099999</v>
      </c>
      <c r="D614" s="84">
        <v>2125.4324741300002</v>
      </c>
      <c r="E614" s="84">
        <v>184.60316975000001</v>
      </c>
      <c r="F614" s="84">
        <v>184.60316975000001</v>
      </c>
    </row>
    <row r="615" spans="1:6" ht="12.75" customHeight="1" x14ac:dyDescent="0.2">
      <c r="A615" s="83" t="s">
        <v>173</v>
      </c>
      <c r="B615" s="83">
        <v>1</v>
      </c>
      <c r="C615" s="84">
        <v>2028.2190785600001</v>
      </c>
      <c r="D615" s="84">
        <v>2017.6580704999999</v>
      </c>
      <c r="E615" s="84">
        <v>175.24248821</v>
      </c>
      <c r="F615" s="84">
        <v>175.24248821</v>
      </c>
    </row>
    <row r="616" spans="1:6" ht="12.75" customHeight="1" x14ac:dyDescent="0.2">
      <c r="A616" s="83" t="s">
        <v>173</v>
      </c>
      <c r="B616" s="83">
        <v>2</v>
      </c>
      <c r="C616" s="84">
        <v>2061.2092166799998</v>
      </c>
      <c r="D616" s="84">
        <v>2059.1182539000001</v>
      </c>
      <c r="E616" s="84">
        <v>178.84348771000001</v>
      </c>
      <c r="F616" s="84">
        <v>178.84348771000001</v>
      </c>
    </row>
    <row r="617" spans="1:6" ht="12.75" customHeight="1" x14ac:dyDescent="0.2">
      <c r="A617" s="83" t="s">
        <v>173</v>
      </c>
      <c r="B617" s="83">
        <v>3</v>
      </c>
      <c r="C617" s="84">
        <v>2077.8569250599999</v>
      </c>
      <c r="D617" s="84">
        <v>2070.5571561100001</v>
      </c>
      <c r="E617" s="84">
        <v>179.83700673999999</v>
      </c>
      <c r="F617" s="84">
        <v>179.83700673999999</v>
      </c>
    </row>
    <row r="618" spans="1:6" ht="12.75" customHeight="1" x14ac:dyDescent="0.2">
      <c r="A618" s="83" t="s">
        <v>173</v>
      </c>
      <c r="B618" s="83">
        <v>4</v>
      </c>
      <c r="C618" s="84">
        <v>2112.8184007999998</v>
      </c>
      <c r="D618" s="84">
        <v>2105.6477589000001</v>
      </c>
      <c r="E618" s="84">
        <v>182.88478011000001</v>
      </c>
      <c r="F618" s="84">
        <v>182.88478011000001</v>
      </c>
    </row>
    <row r="619" spans="1:6" ht="12.75" customHeight="1" x14ac:dyDescent="0.2">
      <c r="A619" s="83" t="s">
        <v>173</v>
      </c>
      <c r="B619" s="83">
        <v>5</v>
      </c>
      <c r="C619" s="84">
        <v>2120.236711</v>
      </c>
      <c r="D619" s="84">
        <v>2111.53173827</v>
      </c>
      <c r="E619" s="84">
        <v>183.39582963000001</v>
      </c>
      <c r="F619" s="84">
        <v>183.39582963000001</v>
      </c>
    </row>
    <row r="620" spans="1:6" ht="12.75" customHeight="1" x14ac:dyDescent="0.2">
      <c r="A620" s="83" t="s">
        <v>173</v>
      </c>
      <c r="B620" s="83">
        <v>6</v>
      </c>
      <c r="C620" s="84">
        <v>2076.5757187999998</v>
      </c>
      <c r="D620" s="84">
        <v>2068.6684743800001</v>
      </c>
      <c r="E620" s="84">
        <v>179.67296640999999</v>
      </c>
      <c r="F620" s="84">
        <v>179.67296640999999</v>
      </c>
    </row>
    <row r="621" spans="1:6" ht="12.75" customHeight="1" x14ac:dyDescent="0.2">
      <c r="A621" s="83" t="s">
        <v>173</v>
      </c>
      <c r="B621" s="83">
        <v>7</v>
      </c>
      <c r="C621" s="84">
        <v>2012.72704084</v>
      </c>
      <c r="D621" s="84">
        <v>2004.5316205300001</v>
      </c>
      <c r="E621" s="84">
        <v>174.10239823000001</v>
      </c>
      <c r="F621" s="84">
        <v>174.10239823000001</v>
      </c>
    </row>
    <row r="622" spans="1:6" ht="12.75" customHeight="1" x14ac:dyDescent="0.2">
      <c r="A622" s="83" t="s">
        <v>173</v>
      </c>
      <c r="B622" s="83">
        <v>8</v>
      </c>
      <c r="C622" s="84">
        <v>1911.89461848</v>
      </c>
      <c r="D622" s="84">
        <v>1904.0890316699999</v>
      </c>
      <c r="E622" s="84">
        <v>165.37851707999999</v>
      </c>
      <c r="F622" s="84">
        <v>165.37851707999999</v>
      </c>
    </row>
    <row r="623" spans="1:6" ht="12.75" customHeight="1" x14ac:dyDescent="0.2">
      <c r="A623" s="83" t="s">
        <v>173</v>
      </c>
      <c r="B623" s="83">
        <v>9</v>
      </c>
      <c r="C623" s="84">
        <v>1890.8626387300001</v>
      </c>
      <c r="D623" s="84">
        <v>1886.31880568</v>
      </c>
      <c r="E623" s="84">
        <v>163.83509470000001</v>
      </c>
      <c r="F623" s="84">
        <v>163.83509470000001</v>
      </c>
    </row>
    <row r="624" spans="1:6" ht="12.75" customHeight="1" x14ac:dyDescent="0.2">
      <c r="A624" s="83" t="s">
        <v>173</v>
      </c>
      <c r="B624" s="83">
        <v>10</v>
      </c>
      <c r="C624" s="84">
        <v>1879.9483411799999</v>
      </c>
      <c r="D624" s="84">
        <v>1872.2921635600001</v>
      </c>
      <c r="E624" s="84">
        <v>162.61681906999999</v>
      </c>
      <c r="F624" s="84">
        <v>162.61681906999999</v>
      </c>
    </row>
    <row r="625" spans="1:6" ht="12.75" customHeight="1" x14ac:dyDescent="0.2">
      <c r="A625" s="83" t="s">
        <v>173</v>
      </c>
      <c r="B625" s="83">
        <v>11</v>
      </c>
      <c r="C625" s="84">
        <v>1859.29992062</v>
      </c>
      <c r="D625" s="84">
        <v>1854.71645478</v>
      </c>
      <c r="E625" s="84">
        <v>161.09029136999999</v>
      </c>
      <c r="F625" s="84">
        <v>161.09029136999999</v>
      </c>
    </row>
    <row r="626" spans="1:6" ht="12.75" customHeight="1" x14ac:dyDescent="0.2">
      <c r="A626" s="83" t="s">
        <v>173</v>
      </c>
      <c r="B626" s="83">
        <v>12</v>
      </c>
      <c r="C626" s="84">
        <v>1837.38856635</v>
      </c>
      <c r="D626" s="84">
        <v>1829.9603780899999</v>
      </c>
      <c r="E626" s="84">
        <v>158.94011709</v>
      </c>
      <c r="F626" s="84">
        <v>158.94011709</v>
      </c>
    </row>
    <row r="627" spans="1:6" ht="12.75" customHeight="1" x14ac:dyDescent="0.2">
      <c r="A627" s="83" t="s">
        <v>173</v>
      </c>
      <c r="B627" s="83">
        <v>13</v>
      </c>
      <c r="C627" s="84">
        <v>1838.46655179</v>
      </c>
      <c r="D627" s="84">
        <v>1831.50597814</v>
      </c>
      <c r="E627" s="84">
        <v>159.07435925999999</v>
      </c>
      <c r="F627" s="84">
        <v>159.07435925999999</v>
      </c>
    </row>
    <row r="628" spans="1:6" ht="12.75" customHeight="1" x14ac:dyDescent="0.2">
      <c r="A628" s="83" t="s">
        <v>173</v>
      </c>
      <c r="B628" s="83">
        <v>14</v>
      </c>
      <c r="C628" s="84">
        <v>1842.8742632200001</v>
      </c>
      <c r="D628" s="84">
        <v>1841.9430698399999</v>
      </c>
      <c r="E628" s="84">
        <v>159.98086663999999</v>
      </c>
      <c r="F628" s="84">
        <v>159.98086663999999</v>
      </c>
    </row>
    <row r="629" spans="1:6" ht="12.75" customHeight="1" x14ac:dyDescent="0.2">
      <c r="A629" s="83" t="s">
        <v>173</v>
      </c>
      <c r="B629" s="83">
        <v>15</v>
      </c>
      <c r="C629" s="84">
        <v>1844.85070705</v>
      </c>
      <c r="D629" s="84">
        <v>1844.66923376</v>
      </c>
      <c r="E629" s="84">
        <v>160.21764597999999</v>
      </c>
      <c r="F629" s="84">
        <v>160.21764597999999</v>
      </c>
    </row>
    <row r="630" spans="1:6" ht="12.75" customHeight="1" x14ac:dyDescent="0.2">
      <c r="A630" s="83" t="s">
        <v>173</v>
      </c>
      <c r="B630" s="83">
        <v>16</v>
      </c>
      <c r="C630" s="84">
        <v>1852.93514271</v>
      </c>
      <c r="D630" s="84">
        <v>1848.9650197399999</v>
      </c>
      <c r="E630" s="84">
        <v>160.59075390999999</v>
      </c>
      <c r="F630" s="84">
        <v>160.59075390999999</v>
      </c>
    </row>
    <row r="631" spans="1:6" ht="12.75" customHeight="1" x14ac:dyDescent="0.2">
      <c r="A631" s="83" t="s">
        <v>173</v>
      </c>
      <c r="B631" s="83">
        <v>17</v>
      </c>
      <c r="C631" s="84">
        <v>1854.06684419</v>
      </c>
      <c r="D631" s="84">
        <v>1846.7495180200001</v>
      </c>
      <c r="E631" s="84">
        <v>160.39832783</v>
      </c>
      <c r="F631" s="84">
        <v>160.39832783</v>
      </c>
    </row>
    <row r="632" spans="1:6" ht="12.75" customHeight="1" x14ac:dyDescent="0.2">
      <c r="A632" s="83" t="s">
        <v>173</v>
      </c>
      <c r="B632" s="83">
        <v>18</v>
      </c>
      <c r="C632" s="84">
        <v>1835.2356301</v>
      </c>
      <c r="D632" s="84">
        <v>1828.0430815699999</v>
      </c>
      <c r="E632" s="84">
        <v>158.77359145</v>
      </c>
      <c r="F632" s="84">
        <v>158.77359145</v>
      </c>
    </row>
    <row r="633" spans="1:6" ht="12.75" customHeight="1" x14ac:dyDescent="0.2">
      <c r="A633" s="83" t="s">
        <v>173</v>
      </c>
      <c r="B633" s="83">
        <v>19</v>
      </c>
      <c r="C633" s="84">
        <v>1856.5928791599999</v>
      </c>
      <c r="D633" s="84">
        <v>1849.34505322</v>
      </c>
      <c r="E633" s="84">
        <v>160.62376148999999</v>
      </c>
      <c r="F633" s="84">
        <v>160.62376148999999</v>
      </c>
    </row>
    <row r="634" spans="1:6" ht="12.75" customHeight="1" x14ac:dyDescent="0.2">
      <c r="A634" s="83" t="s">
        <v>173</v>
      </c>
      <c r="B634" s="83">
        <v>20</v>
      </c>
      <c r="C634" s="84">
        <v>1848.4361713999999</v>
      </c>
      <c r="D634" s="84">
        <v>1846.9546355499999</v>
      </c>
      <c r="E634" s="84">
        <v>160.41614319000001</v>
      </c>
      <c r="F634" s="84">
        <v>160.41614319000001</v>
      </c>
    </row>
    <row r="635" spans="1:6" ht="12.75" customHeight="1" x14ac:dyDescent="0.2">
      <c r="A635" s="83" t="s">
        <v>173</v>
      </c>
      <c r="B635" s="83">
        <v>21</v>
      </c>
      <c r="C635" s="84">
        <v>1856.68180031</v>
      </c>
      <c r="D635" s="84">
        <v>1854.7836916199999</v>
      </c>
      <c r="E635" s="84">
        <v>161.09613117999999</v>
      </c>
      <c r="F635" s="84">
        <v>161.09613117999999</v>
      </c>
    </row>
    <row r="636" spans="1:6" ht="12.75" customHeight="1" x14ac:dyDescent="0.2">
      <c r="A636" s="83" t="s">
        <v>173</v>
      </c>
      <c r="B636" s="83">
        <v>22</v>
      </c>
      <c r="C636" s="84">
        <v>1892.44125887</v>
      </c>
      <c r="D636" s="84">
        <v>1888.2638838099999</v>
      </c>
      <c r="E636" s="84">
        <v>164.0040333</v>
      </c>
      <c r="F636" s="84">
        <v>164.0040333</v>
      </c>
    </row>
    <row r="637" spans="1:6" ht="12.75" customHeight="1" x14ac:dyDescent="0.2">
      <c r="A637" s="83" t="s">
        <v>173</v>
      </c>
      <c r="B637" s="83">
        <v>23</v>
      </c>
      <c r="C637" s="84">
        <v>1887.2855710599999</v>
      </c>
      <c r="D637" s="84">
        <v>1881.3497898000001</v>
      </c>
      <c r="E637" s="84">
        <v>163.40351379000001</v>
      </c>
      <c r="F637" s="84">
        <v>163.40351379000001</v>
      </c>
    </row>
    <row r="638" spans="1:6" ht="12.75" customHeight="1" x14ac:dyDescent="0.2">
      <c r="A638" s="83" t="s">
        <v>173</v>
      </c>
      <c r="B638" s="83">
        <v>24</v>
      </c>
      <c r="C638" s="84">
        <v>1943.97307744</v>
      </c>
      <c r="D638" s="84">
        <v>1936.1203703000001</v>
      </c>
      <c r="E638" s="84">
        <v>168.16057989000001</v>
      </c>
      <c r="F638" s="84">
        <v>168.16057989000001</v>
      </c>
    </row>
    <row r="639" spans="1:6" ht="12.75" customHeight="1" x14ac:dyDescent="0.2">
      <c r="A639" s="83" t="s">
        <v>174</v>
      </c>
      <c r="B639" s="83">
        <v>1</v>
      </c>
      <c r="C639" s="84">
        <v>2098.2274287400001</v>
      </c>
      <c r="D639" s="84">
        <v>2089.6532568600001</v>
      </c>
      <c r="E639" s="84">
        <v>181.49558718</v>
      </c>
      <c r="F639" s="84">
        <v>181.49558718</v>
      </c>
    </row>
    <row r="640" spans="1:6" ht="12.75" customHeight="1" x14ac:dyDescent="0.2">
      <c r="A640" s="83" t="s">
        <v>174</v>
      </c>
      <c r="B640" s="83">
        <v>2</v>
      </c>
      <c r="C640" s="84">
        <v>2136.6162067599998</v>
      </c>
      <c r="D640" s="84">
        <v>2128.24153213</v>
      </c>
      <c r="E640" s="84">
        <v>184.84714880999999</v>
      </c>
      <c r="F640" s="84">
        <v>184.84714880999999</v>
      </c>
    </row>
    <row r="641" spans="1:6" ht="12.75" customHeight="1" x14ac:dyDescent="0.2">
      <c r="A641" s="83" t="s">
        <v>174</v>
      </c>
      <c r="B641" s="83">
        <v>3</v>
      </c>
      <c r="C641" s="84">
        <v>2163.2903076699999</v>
      </c>
      <c r="D641" s="84">
        <v>2154.9493852599999</v>
      </c>
      <c r="E641" s="84">
        <v>187.16684346</v>
      </c>
      <c r="F641" s="84">
        <v>187.16684346</v>
      </c>
    </row>
    <row r="642" spans="1:6" ht="12.75" customHeight="1" x14ac:dyDescent="0.2">
      <c r="A642" s="83" t="s">
        <v>174</v>
      </c>
      <c r="B642" s="83">
        <v>4</v>
      </c>
      <c r="C642" s="84">
        <v>2168.0953144</v>
      </c>
      <c r="D642" s="84">
        <v>2159.9706157700002</v>
      </c>
      <c r="E642" s="84">
        <v>187.60295944000001</v>
      </c>
      <c r="F642" s="84">
        <v>187.60295944000001</v>
      </c>
    </row>
    <row r="643" spans="1:6" ht="12.75" customHeight="1" x14ac:dyDescent="0.2">
      <c r="A643" s="83" t="s">
        <v>174</v>
      </c>
      <c r="B643" s="83">
        <v>5</v>
      </c>
      <c r="C643" s="84">
        <v>2163.592392</v>
      </c>
      <c r="D643" s="84">
        <v>2155.5454079000001</v>
      </c>
      <c r="E643" s="84">
        <v>187.21861064999999</v>
      </c>
      <c r="F643" s="84">
        <v>187.21861064999999</v>
      </c>
    </row>
    <row r="644" spans="1:6" ht="12.75" customHeight="1" x14ac:dyDescent="0.2">
      <c r="A644" s="83" t="s">
        <v>174</v>
      </c>
      <c r="B644" s="83">
        <v>6</v>
      </c>
      <c r="C644" s="84">
        <v>2139.6925557300001</v>
      </c>
      <c r="D644" s="84">
        <v>2131.7858094799999</v>
      </c>
      <c r="E644" s="84">
        <v>185.15498489999999</v>
      </c>
      <c r="F644" s="84">
        <v>185.15498489999999</v>
      </c>
    </row>
    <row r="645" spans="1:6" ht="12.75" customHeight="1" x14ac:dyDescent="0.2">
      <c r="A645" s="83" t="s">
        <v>174</v>
      </c>
      <c r="B645" s="83">
        <v>7</v>
      </c>
      <c r="C645" s="84">
        <v>2056.8356312300002</v>
      </c>
      <c r="D645" s="84">
        <v>2049.31094403</v>
      </c>
      <c r="E645" s="84">
        <v>177.99167965999999</v>
      </c>
      <c r="F645" s="84">
        <v>177.99167965999999</v>
      </c>
    </row>
    <row r="646" spans="1:6" ht="12.75" customHeight="1" x14ac:dyDescent="0.2">
      <c r="A646" s="83" t="s">
        <v>174</v>
      </c>
      <c r="B646" s="83">
        <v>8</v>
      </c>
      <c r="C646" s="84">
        <v>1992.4438800200001</v>
      </c>
      <c r="D646" s="84">
        <v>1985.09885925</v>
      </c>
      <c r="E646" s="84">
        <v>172.41457733999999</v>
      </c>
      <c r="F646" s="84">
        <v>172.41457733999999</v>
      </c>
    </row>
    <row r="647" spans="1:6" ht="12.75" customHeight="1" x14ac:dyDescent="0.2">
      <c r="A647" s="83" t="s">
        <v>174</v>
      </c>
      <c r="B647" s="83">
        <v>9</v>
      </c>
      <c r="C647" s="84">
        <v>1958.1281399699999</v>
      </c>
      <c r="D647" s="84">
        <v>1950.5594022499999</v>
      </c>
      <c r="E647" s="84">
        <v>169.4146734</v>
      </c>
      <c r="F647" s="84">
        <v>169.4146734</v>
      </c>
    </row>
    <row r="648" spans="1:6" ht="12.75" customHeight="1" x14ac:dyDescent="0.2">
      <c r="A648" s="83" t="s">
        <v>174</v>
      </c>
      <c r="B648" s="83">
        <v>10</v>
      </c>
      <c r="C648" s="84">
        <v>1937.7488927300001</v>
      </c>
      <c r="D648" s="84">
        <v>1930.8118841200001</v>
      </c>
      <c r="E648" s="84">
        <v>167.69951449000001</v>
      </c>
      <c r="F648" s="84">
        <v>167.69951449000001</v>
      </c>
    </row>
    <row r="649" spans="1:6" ht="12.75" customHeight="1" x14ac:dyDescent="0.2">
      <c r="A649" s="83" t="s">
        <v>174</v>
      </c>
      <c r="B649" s="83">
        <v>11</v>
      </c>
      <c r="C649" s="84">
        <v>1937.30976347</v>
      </c>
      <c r="D649" s="84">
        <v>1930.11857766</v>
      </c>
      <c r="E649" s="84">
        <v>167.63929777000001</v>
      </c>
      <c r="F649" s="84">
        <v>167.63929777000001</v>
      </c>
    </row>
    <row r="650" spans="1:6" ht="12.75" customHeight="1" x14ac:dyDescent="0.2">
      <c r="A650" s="83" t="s">
        <v>174</v>
      </c>
      <c r="B650" s="83">
        <v>12</v>
      </c>
      <c r="C650" s="84">
        <v>1923.9452255399999</v>
      </c>
      <c r="D650" s="84">
        <v>1916.7323301199999</v>
      </c>
      <c r="E650" s="84">
        <v>166.47664323000001</v>
      </c>
      <c r="F650" s="84">
        <v>166.47664323000001</v>
      </c>
    </row>
    <row r="651" spans="1:6" ht="12.75" customHeight="1" x14ac:dyDescent="0.2">
      <c r="A651" s="83" t="s">
        <v>174</v>
      </c>
      <c r="B651" s="83">
        <v>13</v>
      </c>
      <c r="C651" s="84">
        <v>1925.5509459100001</v>
      </c>
      <c r="D651" s="84">
        <v>1918.13694523</v>
      </c>
      <c r="E651" s="84">
        <v>166.59864024000001</v>
      </c>
      <c r="F651" s="84">
        <v>166.59864024000001</v>
      </c>
    </row>
    <row r="652" spans="1:6" ht="12.75" customHeight="1" x14ac:dyDescent="0.2">
      <c r="A652" s="83" t="s">
        <v>174</v>
      </c>
      <c r="B652" s="83">
        <v>14</v>
      </c>
      <c r="C652" s="84">
        <v>1918.0950388900001</v>
      </c>
      <c r="D652" s="84">
        <v>1910.6434371800001</v>
      </c>
      <c r="E652" s="84">
        <v>165.94779606</v>
      </c>
      <c r="F652" s="84">
        <v>165.94779606</v>
      </c>
    </row>
    <row r="653" spans="1:6" ht="12.75" customHeight="1" x14ac:dyDescent="0.2">
      <c r="A653" s="83" t="s">
        <v>174</v>
      </c>
      <c r="B653" s="83">
        <v>15</v>
      </c>
      <c r="C653" s="84">
        <v>1930.63276961</v>
      </c>
      <c r="D653" s="84">
        <v>1923.2135113100001</v>
      </c>
      <c r="E653" s="84">
        <v>167.03956235000001</v>
      </c>
      <c r="F653" s="84">
        <v>167.03956235000001</v>
      </c>
    </row>
    <row r="654" spans="1:6" ht="12.75" customHeight="1" x14ac:dyDescent="0.2">
      <c r="A654" s="83" t="s">
        <v>174</v>
      </c>
      <c r="B654" s="83">
        <v>16</v>
      </c>
      <c r="C654" s="84">
        <v>1982.7269468</v>
      </c>
      <c r="D654" s="84">
        <v>1975.0403006399999</v>
      </c>
      <c r="E654" s="84">
        <v>171.54094723</v>
      </c>
      <c r="F654" s="84">
        <v>171.54094723</v>
      </c>
    </row>
    <row r="655" spans="1:6" ht="12.75" customHeight="1" x14ac:dyDescent="0.2">
      <c r="A655" s="83" t="s">
        <v>174</v>
      </c>
      <c r="B655" s="83">
        <v>17</v>
      </c>
      <c r="C655" s="84">
        <v>1939.12768815</v>
      </c>
      <c r="D655" s="84">
        <v>1931.6177794800001</v>
      </c>
      <c r="E655" s="84">
        <v>167.76951005000001</v>
      </c>
      <c r="F655" s="84">
        <v>167.76951005000001</v>
      </c>
    </row>
    <row r="656" spans="1:6" ht="12.75" customHeight="1" x14ac:dyDescent="0.2">
      <c r="A656" s="83" t="s">
        <v>174</v>
      </c>
      <c r="B656" s="83">
        <v>18</v>
      </c>
      <c r="C656" s="84">
        <v>1941.6981720599999</v>
      </c>
      <c r="D656" s="84">
        <v>1939.5166115699999</v>
      </c>
      <c r="E656" s="84">
        <v>168.4555584</v>
      </c>
      <c r="F656" s="84">
        <v>168.4555584</v>
      </c>
    </row>
    <row r="657" spans="1:6" ht="12.75" customHeight="1" x14ac:dyDescent="0.2">
      <c r="A657" s="83" t="s">
        <v>174</v>
      </c>
      <c r="B657" s="83">
        <v>19</v>
      </c>
      <c r="C657" s="84">
        <v>1926.5962040899999</v>
      </c>
      <c r="D657" s="84">
        <v>1921.14455232</v>
      </c>
      <c r="E657" s="84">
        <v>166.85986416</v>
      </c>
      <c r="F657" s="84">
        <v>166.85986416</v>
      </c>
    </row>
    <row r="658" spans="1:6" ht="12.75" customHeight="1" x14ac:dyDescent="0.2">
      <c r="A658" s="83" t="s">
        <v>174</v>
      </c>
      <c r="B658" s="83">
        <v>20</v>
      </c>
      <c r="C658" s="84">
        <v>1945.26626457</v>
      </c>
      <c r="D658" s="84">
        <v>1934.9489113899999</v>
      </c>
      <c r="E658" s="84">
        <v>168.05883352999999</v>
      </c>
      <c r="F658" s="84">
        <v>168.05883352999999</v>
      </c>
    </row>
    <row r="659" spans="1:6" ht="12.75" customHeight="1" x14ac:dyDescent="0.2">
      <c r="A659" s="83" t="s">
        <v>174</v>
      </c>
      <c r="B659" s="83">
        <v>21</v>
      </c>
      <c r="C659" s="84">
        <v>1974.76295065</v>
      </c>
      <c r="D659" s="84">
        <v>1961.8313358299999</v>
      </c>
      <c r="E659" s="84">
        <v>170.39369047</v>
      </c>
      <c r="F659" s="84">
        <v>170.39369047</v>
      </c>
    </row>
    <row r="660" spans="1:6" ht="12.75" customHeight="1" x14ac:dyDescent="0.2">
      <c r="A660" s="83" t="s">
        <v>174</v>
      </c>
      <c r="B660" s="83">
        <v>22</v>
      </c>
      <c r="C660" s="84">
        <v>1985.21339306</v>
      </c>
      <c r="D660" s="84">
        <v>1972.6756706900001</v>
      </c>
      <c r="E660" s="84">
        <v>171.33556870000001</v>
      </c>
      <c r="F660" s="84">
        <v>171.33556870000001</v>
      </c>
    </row>
    <row r="661" spans="1:6" ht="12.75" customHeight="1" x14ac:dyDescent="0.2">
      <c r="A661" s="83" t="s">
        <v>174</v>
      </c>
      <c r="B661" s="83">
        <v>23</v>
      </c>
      <c r="C661" s="84">
        <v>1995.3653240199999</v>
      </c>
      <c r="D661" s="84">
        <v>1983.49203261</v>
      </c>
      <c r="E661" s="84">
        <v>172.27501737</v>
      </c>
      <c r="F661" s="84">
        <v>172.27501737</v>
      </c>
    </row>
    <row r="662" spans="1:6" ht="12.75" customHeight="1" x14ac:dyDescent="0.2">
      <c r="A662" s="83" t="s">
        <v>174</v>
      </c>
      <c r="B662" s="83">
        <v>24</v>
      </c>
      <c r="C662" s="84">
        <v>2012.22309752</v>
      </c>
      <c r="D662" s="84">
        <v>2000.06726914</v>
      </c>
      <c r="E662" s="84">
        <v>173.71464965000001</v>
      </c>
      <c r="F662" s="84">
        <v>173.71464965000001</v>
      </c>
    </row>
    <row r="663" spans="1:6" ht="12.75" customHeight="1" x14ac:dyDescent="0.2">
      <c r="A663" s="83" t="s">
        <v>175</v>
      </c>
      <c r="B663" s="83">
        <v>1</v>
      </c>
      <c r="C663" s="84">
        <v>2115.4847362199998</v>
      </c>
      <c r="D663" s="84">
        <v>2102.73669556</v>
      </c>
      <c r="E663" s="84">
        <v>182.63194143999999</v>
      </c>
      <c r="F663" s="84">
        <v>182.63194143999999</v>
      </c>
    </row>
    <row r="664" spans="1:6" ht="12.75" customHeight="1" x14ac:dyDescent="0.2">
      <c r="A664" s="83" t="s">
        <v>175</v>
      </c>
      <c r="B664" s="83">
        <v>2</v>
      </c>
      <c r="C664" s="84">
        <v>2133.9361257700002</v>
      </c>
      <c r="D664" s="84">
        <v>2120.75633294</v>
      </c>
      <c r="E664" s="84">
        <v>184.1970263</v>
      </c>
      <c r="F664" s="84">
        <v>184.1970263</v>
      </c>
    </row>
    <row r="665" spans="1:6" ht="12.75" customHeight="1" x14ac:dyDescent="0.2">
      <c r="A665" s="83" t="s">
        <v>175</v>
      </c>
      <c r="B665" s="83">
        <v>3</v>
      </c>
      <c r="C665" s="84">
        <v>2145.3778368200001</v>
      </c>
      <c r="D665" s="84">
        <v>2132.4814346799999</v>
      </c>
      <c r="E665" s="84">
        <v>185.21540300999999</v>
      </c>
      <c r="F665" s="84">
        <v>185.21540300999999</v>
      </c>
    </row>
    <row r="666" spans="1:6" ht="12.75" customHeight="1" x14ac:dyDescent="0.2">
      <c r="A666" s="83" t="s">
        <v>175</v>
      </c>
      <c r="B666" s="83">
        <v>4</v>
      </c>
      <c r="C666" s="84">
        <v>2152.3141337900001</v>
      </c>
      <c r="D666" s="84">
        <v>2141.9734993100001</v>
      </c>
      <c r="E666" s="84">
        <v>186.03983062</v>
      </c>
      <c r="F666" s="84">
        <v>186.03983062</v>
      </c>
    </row>
    <row r="667" spans="1:6" ht="12.75" customHeight="1" x14ac:dyDescent="0.2">
      <c r="A667" s="83" t="s">
        <v>175</v>
      </c>
      <c r="B667" s="83">
        <v>5</v>
      </c>
      <c r="C667" s="84">
        <v>2142.9270445299999</v>
      </c>
      <c r="D667" s="84">
        <v>2134.2407398999999</v>
      </c>
      <c r="E667" s="84">
        <v>185.36820642000001</v>
      </c>
      <c r="F667" s="84">
        <v>185.36820642000001</v>
      </c>
    </row>
    <row r="668" spans="1:6" ht="12.75" customHeight="1" x14ac:dyDescent="0.2">
      <c r="A668" s="83" t="s">
        <v>175</v>
      </c>
      <c r="B668" s="83">
        <v>6</v>
      </c>
      <c r="C668" s="84">
        <v>2112.1944070899999</v>
      </c>
      <c r="D668" s="84">
        <v>2103.5671352600002</v>
      </c>
      <c r="E668" s="84">
        <v>182.70406878</v>
      </c>
      <c r="F668" s="84">
        <v>182.70406878</v>
      </c>
    </row>
    <row r="669" spans="1:6" ht="12.75" customHeight="1" x14ac:dyDescent="0.2">
      <c r="A669" s="83" t="s">
        <v>175</v>
      </c>
      <c r="B669" s="83">
        <v>7</v>
      </c>
      <c r="C669" s="84">
        <v>2032.10767487</v>
      </c>
      <c r="D669" s="84">
        <v>2024.0290881200001</v>
      </c>
      <c r="E669" s="84">
        <v>175.79583914</v>
      </c>
      <c r="F669" s="84">
        <v>175.79583914</v>
      </c>
    </row>
    <row r="670" spans="1:6" ht="12.75" customHeight="1" x14ac:dyDescent="0.2">
      <c r="A670" s="83" t="s">
        <v>175</v>
      </c>
      <c r="B670" s="83">
        <v>8</v>
      </c>
      <c r="C670" s="84">
        <v>1944.91435245</v>
      </c>
      <c r="D670" s="84">
        <v>1937.01106282</v>
      </c>
      <c r="E670" s="84">
        <v>168.23794046</v>
      </c>
      <c r="F670" s="84">
        <v>168.23794046</v>
      </c>
    </row>
    <row r="671" spans="1:6" ht="12.75" customHeight="1" x14ac:dyDescent="0.2">
      <c r="A671" s="83" t="s">
        <v>175</v>
      </c>
      <c r="B671" s="83">
        <v>9</v>
      </c>
      <c r="C671" s="84">
        <v>1920.90750536</v>
      </c>
      <c r="D671" s="84">
        <v>1910.9428088699999</v>
      </c>
      <c r="E671" s="84">
        <v>165.97379781000001</v>
      </c>
      <c r="F671" s="84">
        <v>165.97379781000001</v>
      </c>
    </row>
    <row r="672" spans="1:6" ht="12.75" customHeight="1" x14ac:dyDescent="0.2">
      <c r="A672" s="83" t="s">
        <v>175</v>
      </c>
      <c r="B672" s="83">
        <v>10</v>
      </c>
      <c r="C672" s="84">
        <v>1919.92047009</v>
      </c>
      <c r="D672" s="84">
        <v>1911.07370543</v>
      </c>
      <c r="E672" s="84">
        <v>165.98516676</v>
      </c>
      <c r="F672" s="84">
        <v>165.98516676</v>
      </c>
    </row>
    <row r="673" spans="1:6" ht="12.75" customHeight="1" x14ac:dyDescent="0.2">
      <c r="A673" s="83" t="s">
        <v>175</v>
      </c>
      <c r="B673" s="83">
        <v>11</v>
      </c>
      <c r="C673" s="84">
        <v>1942.12350668</v>
      </c>
      <c r="D673" s="84">
        <v>1933.00689044</v>
      </c>
      <c r="E673" s="84">
        <v>167.89016046</v>
      </c>
      <c r="F673" s="84">
        <v>167.89016046</v>
      </c>
    </row>
    <row r="674" spans="1:6" ht="12.75" customHeight="1" x14ac:dyDescent="0.2">
      <c r="A674" s="83" t="s">
        <v>175</v>
      </c>
      <c r="B674" s="83">
        <v>12</v>
      </c>
      <c r="C674" s="84">
        <v>2003.7722201500001</v>
      </c>
      <c r="D674" s="84">
        <v>1994.09935421</v>
      </c>
      <c r="E674" s="84">
        <v>173.19630996000001</v>
      </c>
      <c r="F674" s="84">
        <v>173.19630996000001</v>
      </c>
    </row>
    <row r="675" spans="1:6" ht="12.75" customHeight="1" x14ac:dyDescent="0.2">
      <c r="A675" s="83" t="s">
        <v>175</v>
      </c>
      <c r="B675" s="83">
        <v>13</v>
      </c>
      <c r="C675" s="84">
        <v>2026.7603120700001</v>
      </c>
      <c r="D675" s="84">
        <v>2016.54443728</v>
      </c>
      <c r="E675" s="84">
        <v>175.14576425999999</v>
      </c>
      <c r="F675" s="84">
        <v>175.14576425999999</v>
      </c>
    </row>
    <row r="676" spans="1:6" ht="12.75" customHeight="1" x14ac:dyDescent="0.2">
      <c r="A676" s="83" t="s">
        <v>175</v>
      </c>
      <c r="B676" s="83">
        <v>14</v>
      </c>
      <c r="C676" s="84">
        <v>2030.74333929</v>
      </c>
      <c r="D676" s="84">
        <v>2017.79477918</v>
      </c>
      <c r="E676" s="84">
        <v>175.25436196000001</v>
      </c>
      <c r="F676" s="84">
        <v>175.25436196000001</v>
      </c>
    </row>
    <row r="677" spans="1:6" ht="12.75" customHeight="1" x14ac:dyDescent="0.2">
      <c r="A677" s="83" t="s">
        <v>175</v>
      </c>
      <c r="B677" s="83">
        <v>15</v>
      </c>
      <c r="C677" s="84">
        <v>2017.4330106800001</v>
      </c>
      <c r="D677" s="84">
        <v>2005.0226739</v>
      </c>
      <c r="E677" s="84">
        <v>174.14504837000001</v>
      </c>
      <c r="F677" s="84">
        <v>174.14504837000001</v>
      </c>
    </row>
    <row r="678" spans="1:6" ht="12.75" customHeight="1" x14ac:dyDescent="0.2">
      <c r="A678" s="83" t="s">
        <v>175</v>
      </c>
      <c r="B678" s="83">
        <v>16</v>
      </c>
      <c r="C678" s="84">
        <v>2029.6689443099999</v>
      </c>
      <c r="D678" s="84">
        <v>2016.8397923800001</v>
      </c>
      <c r="E678" s="84">
        <v>175.17141715</v>
      </c>
      <c r="F678" s="84">
        <v>175.17141715</v>
      </c>
    </row>
    <row r="679" spans="1:6" ht="12.75" customHeight="1" x14ac:dyDescent="0.2">
      <c r="A679" s="83" t="s">
        <v>175</v>
      </c>
      <c r="B679" s="83">
        <v>17</v>
      </c>
      <c r="C679" s="84">
        <v>2018.29688829</v>
      </c>
      <c r="D679" s="84">
        <v>2007.9468354000001</v>
      </c>
      <c r="E679" s="84">
        <v>174.39902468</v>
      </c>
      <c r="F679" s="84">
        <v>174.39902468</v>
      </c>
    </row>
    <row r="680" spans="1:6" ht="12.75" customHeight="1" x14ac:dyDescent="0.2">
      <c r="A680" s="83" t="s">
        <v>175</v>
      </c>
      <c r="B680" s="83">
        <v>18</v>
      </c>
      <c r="C680" s="84">
        <v>2004.0466454499999</v>
      </c>
      <c r="D680" s="84">
        <v>1994.3924412199999</v>
      </c>
      <c r="E680" s="84">
        <v>173.22176585</v>
      </c>
      <c r="F680" s="84">
        <v>173.22176585</v>
      </c>
    </row>
    <row r="681" spans="1:6" ht="12.75" customHeight="1" x14ac:dyDescent="0.2">
      <c r="A681" s="83" t="s">
        <v>175</v>
      </c>
      <c r="B681" s="83">
        <v>19</v>
      </c>
      <c r="C681" s="84">
        <v>1970.3391664000001</v>
      </c>
      <c r="D681" s="84">
        <v>1965.48820157</v>
      </c>
      <c r="E681" s="84">
        <v>170.71130536000001</v>
      </c>
      <c r="F681" s="84">
        <v>170.71130536000001</v>
      </c>
    </row>
    <row r="682" spans="1:6" ht="12.75" customHeight="1" x14ac:dyDescent="0.2">
      <c r="A682" s="83" t="s">
        <v>175</v>
      </c>
      <c r="B682" s="83">
        <v>20</v>
      </c>
      <c r="C682" s="84">
        <v>1943.85507323</v>
      </c>
      <c r="D682" s="84">
        <v>1934.80543601</v>
      </c>
      <c r="E682" s="84">
        <v>168.04637206000001</v>
      </c>
      <c r="F682" s="84">
        <v>168.04637206000001</v>
      </c>
    </row>
    <row r="683" spans="1:6" ht="12.75" customHeight="1" x14ac:dyDescent="0.2">
      <c r="A683" s="83" t="s">
        <v>175</v>
      </c>
      <c r="B683" s="83">
        <v>21</v>
      </c>
      <c r="C683" s="84">
        <v>1954.11177507</v>
      </c>
      <c r="D683" s="84">
        <v>1944.6654797900001</v>
      </c>
      <c r="E683" s="84">
        <v>168.90276028</v>
      </c>
      <c r="F683" s="84">
        <v>168.90276028</v>
      </c>
    </row>
    <row r="684" spans="1:6" ht="12.75" customHeight="1" x14ac:dyDescent="0.2">
      <c r="A684" s="83" t="s">
        <v>175</v>
      </c>
      <c r="B684" s="83">
        <v>22</v>
      </c>
      <c r="C684" s="84">
        <v>1986.2288747</v>
      </c>
      <c r="D684" s="84">
        <v>1975.0213895700001</v>
      </c>
      <c r="E684" s="84">
        <v>171.53930471999999</v>
      </c>
      <c r="F684" s="84">
        <v>171.53930471999999</v>
      </c>
    </row>
    <row r="685" spans="1:6" ht="12.75" customHeight="1" x14ac:dyDescent="0.2">
      <c r="A685" s="83" t="s">
        <v>175</v>
      </c>
      <c r="B685" s="83">
        <v>23</v>
      </c>
      <c r="C685" s="84">
        <v>2031.2390859499999</v>
      </c>
      <c r="D685" s="84">
        <v>2019.3213520700001</v>
      </c>
      <c r="E685" s="84">
        <v>175.38695154000001</v>
      </c>
      <c r="F685" s="84">
        <v>175.38695154000001</v>
      </c>
    </row>
    <row r="686" spans="1:6" ht="12.75" customHeight="1" x14ac:dyDescent="0.2">
      <c r="A686" s="83" t="s">
        <v>175</v>
      </c>
      <c r="B686" s="83">
        <v>24</v>
      </c>
      <c r="C686" s="84">
        <v>2033.8416468600001</v>
      </c>
      <c r="D686" s="84">
        <v>2023.6363241399999</v>
      </c>
      <c r="E686" s="84">
        <v>175.76172586000001</v>
      </c>
      <c r="F686" s="84">
        <v>175.76172586000001</v>
      </c>
    </row>
    <row r="687" spans="1:6" ht="12.75" customHeight="1" x14ac:dyDescent="0.2">
      <c r="A687" s="83" t="s">
        <v>176</v>
      </c>
      <c r="B687" s="83">
        <v>1</v>
      </c>
      <c r="C687" s="84">
        <v>2036.26422097</v>
      </c>
      <c r="D687" s="84">
        <v>2026.99056716</v>
      </c>
      <c r="E687" s="84">
        <v>176.05305663999999</v>
      </c>
      <c r="F687" s="84">
        <v>176.05305663999999</v>
      </c>
    </row>
    <row r="688" spans="1:6" ht="12.75" customHeight="1" x14ac:dyDescent="0.2">
      <c r="A688" s="83" t="s">
        <v>176</v>
      </c>
      <c r="B688" s="83">
        <v>2</v>
      </c>
      <c r="C688" s="84">
        <v>2076.616403</v>
      </c>
      <c r="D688" s="84">
        <v>2067.11462966</v>
      </c>
      <c r="E688" s="84">
        <v>179.53800815</v>
      </c>
      <c r="F688" s="84">
        <v>179.53800815</v>
      </c>
    </row>
    <row r="689" spans="1:6" ht="12.75" customHeight="1" x14ac:dyDescent="0.2">
      <c r="A689" s="83" t="s">
        <v>176</v>
      </c>
      <c r="B689" s="83">
        <v>3</v>
      </c>
      <c r="C689" s="84">
        <v>2122.43968068</v>
      </c>
      <c r="D689" s="84">
        <v>2120.5109630400002</v>
      </c>
      <c r="E689" s="84">
        <v>184.17571484000001</v>
      </c>
      <c r="F689" s="84">
        <v>184.17571484000001</v>
      </c>
    </row>
    <row r="690" spans="1:6" ht="12.75" customHeight="1" x14ac:dyDescent="0.2">
      <c r="A690" s="83" t="s">
        <v>176</v>
      </c>
      <c r="B690" s="83">
        <v>4</v>
      </c>
      <c r="C690" s="84">
        <v>2150.65192996</v>
      </c>
      <c r="D690" s="84">
        <v>2140.3991768300002</v>
      </c>
      <c r="E690" s="84">
        <v>185.90309378000001</v>
      </c>
      <c r="F690" s="84">
        <v>185.90309378000001</v>
      </c>
    </row>
    <row r="691" spans="1:6" ht="12.75" customHeight="1" x14ac:dyDescent="0.2">
      <c r="A691" s="83" t="s">
        <v>176</v>
      </c>
      <c r="B691" s="83">
        <v>5</v>
      </c>
      <c r="C691" s="84">
        <v>2150.91676138</v>
      </c>
      <c r="D691" s="84">
        <v>2139.9705071100002</v>
      </c>
      <c r="E691" s="84">
        <v>185.86586192999999</v>
      </c>
      <c r="F691" s="84">
        <v>185.86586192999999</v>
      </c>
    </row>
    <row r="692" spans="1:6" ht="12.75" customHeight="1" x14ac:dyDescent="0.2">
      <c r="A692" s="83" t="s">
        <v>176</v>
      </c>
      <c r="B692" s="83">
        <v>6</v>
      </c>
      <c r="C692" s="84">
        <v>2120.7655594600001</v>
      </c>
      <c r="D692" s="84">
        <v>2110.6941999000001</v>
      </c>
      <c r="E692" s="84">
        <v>183.32308573</v>
      </c>
      <c r="F692" s="84">
        <v>183.32308573</v>
      </c>
    </row>
    <row r="693" spans="1:6" ht="12.75" customHeight="1" x14ac:dyDescent="0.2">
      <c r="A693" s="83" t="s">
        <v>176</v>
      </c>
      <c r="B693" s="83">
        <v>7</v>
      </c>
      <c r="C693" s="84">
        <v>2096.8193247899999</v>
      </c>
      <c r="D693" s="84">
        <v>2085.5244830299998</v>
      </c>
      <c r="E693" s="84">
        <v>181.13698499</v>
      </c>
      <c r="F693" s="84">
        <v>181.13698499</v>
      </c>
    </row>
    <row r="694" spans="1:6" ht="12.75" customHeight="1" x14ac:dyDescent="0.2">
      <c r="A694" s="83" t="s">
        <v>176</v>
      </c>
      <c r="B694" s="83">
        <v>8</v>
      </c>
      <c r="C694" s="84">
        <v>2023.50461316</v>
      </c>
      <c r="D694" s="84">
        <v>2012.4142439499999</v>
      </c>
      <c r="E694" s="84">
        <v>174.78703877999999</v>
      </c>
      <c r="F694" s="84">
        <v>174.78703877999999</v>
      </c>
    </row>
    <row r="695" spans="1:6" ht="12.75" customHeight="1" x14ac:dyDescent="0.2">
      <c r="A695" s="83" t="s">
        <v>176</v>
      </c>
      <c r="B695" s="83">
        <v>9</v>
      </c>
      <c r="C695" s="84">
        <v>2000.5400635200001</v>
      </c>
      <c r="D695" s="84">
        <v>1989.8853818600001</v>
      </c>
      <c r="E695" s="84">
        <v>172.83030790000001</v>
      </c>
      <c r="F695" s="84">
        <v>172.83030790000001</v>
      </c>
    </row>
    <row r="696" spans="1:6" ht="12.75" customHeight="1" x14ac:dyDescent="0.2">
      <c r="A696" s="83" t="s">
        <v>176</v>
      </c>
      <c r="B696" s="83">
        <v>10</v>
      </c>
      <c r="C696" s="84">
        <v>1980.9253670099999</v>
      </c>
      <c r="D696" s="84">
        <v>1970.2450445100001</v>
      </c>
      <c r="E696" s="84">
        <v>171.12445812000001</v>
      </c>
      <c r="F696" s="84">
        <v>171.12445812000001</v>
      </c>
    </row>
    <row r="697" spans="1:6" ht="12.75" customHeight="1" x14ac:dyDescent="0.2">
      <c r="A697" s="83" t="s">
        <v>176</v>
      </c>
      <c r="B697" s="83">
        <v>11</v>
      </c>
      <c r="C697" s="84">
        <v>1957.41630973</v>
      </c>
      <c r="D697" s="84">
        <v>1946.79019277</v>
      </c>
      <c r="E697" s="84">
        <v>169.08730095999999</v>
      </c>
      <c r="F697" s="84">
        <v>169.08730095999999</v>
      </c>
    </row>
    <row r="698" spans="1:6" ht="12.75" customHeight="1" x14ac:dyDescent="0.2">
      <c r="A698" s="83" t="s">
        <v>176</v>
      </c>
      <c r="B698" s="83">
        <v>12</v>
      </c>
      <c r="C698" s="84">
        <v>2014.6364452</v>
      </c>
      <c r="D698" s="84">
        <v>2004.0521525199999</v>
      </c>
      <c r="E698" s="84">
        <v>174.06075432</v>
      </c>
      <c r="F698" s="84">
        <v>174.06075432</v>
      </c>
    </row>
    <row r="699" spans="1:6" ht="12.75" customHeight="1" x14ac:dyDescent="0.2">
      <c r="A699" s="83" t="s">
        <v>176</v>
      </c>
      <c r="B699" s="83">
        <v>13</v>
      </c>
      <c r="C699" s="84">
        <v>2020.6323124</v>
      </c>
      <c r="D699" s="84">
        <v>2009.96122655</v>
      </c>
      <c r="E699" s="84">
        <v>174.57398341999999</v>
      </c>
      <c r="F699" s="84">
        <v>174.57398341999999</v>
      </c>
    </row>
    <row r="700" spans="1:6" ht="12.75" customHeight="1" x14ac:dyDescent="0.2">
      <c r="A700" s="83" t="s">
        <v>176</v>
      </c>
      <c r="B700" s="83">
        <v>14</v>
      </c>
      <c r="C700" s="84">
        <v>2028.85219755</v>
      </c>
      <c r="D700" s="84">
        <v>2017.6219193899999</v>
      </c>
      <c r="E700" s="84">
        <v>175.23934832</v>
      </c>
      <c r="F700" s="84">
        <v>175.23934832</v>
      </c>
    </row>
    <row r="701" spans="1:6" ht="12.75" customHeight="1" x14ac:dyDescent="0.2">
      <c r="A701" s="83" t="s">
        <v>176</v>
      </c>
      <c r="B701" s="83">
        <v>15</v>
      </c>
      <c r="C701" s="84">
        <v>2025.93166094</v>
      </c>
      <c r="D701" s="84">
        <v>2015.2083068300001</v>
      </c>
      <c r="E701" s="84">
        <v>175.02971545</v>
      </c>
      <c r="F701" s="84">
        <v>175.02971545</v>
      </c>
    </row>
    <row r="702" spans="1:6" ht="12.75" customHeight="1" x14ac:dyDescent="0.2">
      <c r="A702" s="83" t="s">
        <v>176</v>
      </c>
      <c r="B702" s="83">
        <v>16</v>
      </c>
      <c r="C702" s="84">
        <v>2038.0591118499999</v>
      </c>
      <c r="D702" s="84">
        <v>2027.47738458</v>
      </c>
      <c r="E702" s="84">
        <v>176.09533888000001</v>
      </c>
      <c r="F702" s="84">
        <v>176.09533888000001</v>
      </c>
    </row>
    <row r="703" spans="1:6" ht="12.75" customHeight="1" x14ac:dyDescent="0.2">
      <c r="A703" s="83" t="s">
        <v>176</v>
      </c>
      <c r="B703" s="83">
        <v>17</v>
      </c>
      <c r="C703" s="84">
        <v>2032.7443282199999</v>
      </c>
      <c r="D703" s="84">
        <v>2022.4863588000001</v>
      </c>
      <c r="E703" s="84">
        <v>175.66184630999999</v>
      </c>
      <c r="F703" s="84">
        <v>175.66184630999999</v>
      </c>
    </row>
    <row r="704" spans="1:6" ht="12.75" customHeight="1" x14ac:dyDescent="0.2">
      <c r="A704" s="83" t="s">
        <v>176</v>
      </c>
      <c r="B704" s="83">
        <v>18</v>
      </c>
      <c r="C704" s="84">
        <v>2005.9476503799999</v>
      </c>
      <c r="D704" s="84">
        <v>1995.2658470399999</v>
      </c>
      <c r="E704" s="84">
        <v>173.29762500000001</v>
      </c>
      <c r="F704" s="84">
        <v>173.29762500000001</v>
      </c>
    </row>
    <row r="705" spans="1:6" ht="12.75" customHeight="1" x14ac:dyDescent="0.2">
      <c r="A705" s="83" t="s">
        <v>176</v>
      </c>
      <c r="B705" s="83">
        <v>19</v>
      </c>
      <c r="C705" s="84">
        <v>1982.5326518300001</v>
      </c>
      <c r="D705" s="84">
        <v>1971.2596077799999</v>
      </c>
      <c r="E705" s="84">
        <v>171.21257739999999</v>
      </c>
      <c r="F705" s="84">
        <v>171.21257739999999</v>
      </c>
    </row>
    <row r="706" spans="1:6" ht="12.75" customHeight="1" x14ac:dyDescent="0.2">
      <c r="A706" s="83" t="s">
        <v>176</v>
      </c>
      <c r="B706" s="83">
        <v>20</v>
      </c>
      <c r="C706" s="84">
        <v>1998.64014823</v>
      </c>
      <c r="D706" s="84">
        <v>1987.36809217</v>
      </c>
      <c r="E706" s="84">
        <v>172.61167021</v>
      </c>
      <c r="F706" s="84">
        <v>172.61167021</v>
      </c>
    </row>
    <row r="707" spans="1:6" ht="12.75" customHeight="1" x14ac:dyDescent="0.2">
      <c r="A707" s="83" t="s">
        <v>176</v>
      </c>
      <c r="B707" s="83">
        <v>21</v>
      </c>
      <c r="C707" s="84">
        <v>2011.0265743800001</v>
      </c>
      <c r="D707" s="84">
        <v>1999.0111875600001</v>
      </c>
      <c r="E707" s="84">
        <v>173.62292431</v>
      </c>
      <c r="F707" s="84">
        <v>173.62292431</v>
      </c>
    </row>
    <row r="708" spans="1:6" ht="12.75" customHeight="1" x14ac:dyDescent="0.2">
      <c r="A708" s="83" t="s">
        <v>176</v>
      </c>
      <c r="B708" s="83">
        <v>22</v>
      </c>
      <c r="C708" s="84">
        <v>2020.3215746200001</v>
      </c>
      <c r="D708" s="84">
        <v>2008.2637457799999</v>
      </c>
      <c r="E708" s="84">
        <v>174.42654974000001</v>
      </c>
      <c r="F708" s="84">
        <v>174.42654974000001</v>
      </c>
    </row>
    <row r="709" spans="1:6" ht="12.75" customHeight="1" x14ac:dyDescent="0.2">
      <c r="A709" s="83" t="s">
        <v>176</v>
      </c>
      <c r="B709" s="83">
        <v>23</v>
      </c>
      <c r="C709" s="84">
        <v>2031.28824986</v>
      </c>
      <c r="D709" s="84">
        <v>2019.50787203</v>
      </c>
      <c r="E709" s="84">
        <v>175.40315161999999</v>
      </c>
      <c r="F709" s="84">
        <v>175.40315161999999</v>
      </c>
    </row>
    <row r="710" spans="1:6" ht="12.75" customHeight="1" x14ac:dyDescent="0.2">
      <c r="A710" s="83" t="s">
        <v>176</v>
      </c>
      <c r="B710" s="83">
        <v>24</v>
      </c>
      <c r="C710" s="84">
        <v>2105.7699790299998</v>
      </c>
      <c r="D710" s="84">
        <v>2094.3064808499998</v>
      </c>
      <c r="E710" s="84">
        <v>181.89974017</v>
      </c>
      <c r="F710" s="84">
        <v>181.89974017</v>
      </c>
    </row>
    <row r="711" spans="1:6" ht="12.75" customHeight="1" x14ac:dyDescent="0.2">
      <c r="A711" s="83" t="s">
        <v>177</v>
      </c>
      <c r="B711" s="83">
        <v>1</v>
      </c>
      <c r="C711" s="84">
        <v>1962.29674869</v>
      </c>
      <c r="D711" s="84">
        <v>1959.6458827599999</v>
      </c>
      <c r="E711" s="84">
        <v>170.20387425000001</v>
      </c>
      <c r="F711" s="84">
        <v>170.20387425000001</v>
      </c>
    </row>
    <row r="712" spans="1:6" ht="12.75" customHeight="1" x14ac:dyDescent="0.2">
      <c r="A712" s="83" t="s">
        <v>177</v>
      </c>
      <c r="B712" s="83">
        <v>2</v>
      </c>
      <c r="C712" s="84">
        <v>2002.98551116</v>
      </c>
      <c r="D712" s="84">
        <v>1997.3355452200001</v>
      </c>
      <c r="E712" s="84">
        <v>173.4773874</v>
      </c>
      <c r="F712" s="84">
        <v>173.4773874</v>
      </c>
    </row>
    <row r="713" spans="1:6" ht="12.75" customHeight="1" x14ac:dyDescent="0.2">
      <c r="A713" s="83" t="s">
        <v>177</v>
      </c>
      <c r="B713" s="83">
        <v>3</v>
      </c>
      <c r="C713" s="84">
        <v>2111.9080960299998</v>
      </c>
      <c r="D713" s="84">
        <v>2107.43329541</v>
      </c>
      <c r="E713" s="84">
        <v>183.03986182</v>
      </c>
      <c r="F713" s="84">
        <v>183.03986182</v>
      </c>
    </row>
    <row r="714" spans="1:6" ht="12.75" customHeight="1" x14ac:dyDescent="0.2">
      <c r="A714" s="83" t="s">
        <v>177</v>
      </c>
      <c r="B714" s="83">
        <v>4</v>
      </c>
      <c r="C714" s="84">
        <v>2154.84816133</v>
      </c>
      <c r="D714" s="84">
        <v>2145.02488636</v>
      </c>
      <c r="E714" s="84">
        <v>186.30485702999999</v>
      </c>
      <c r="F714" s="84">
        <v>186.30485702999999</v>
      </c>
    </row>
    <row r="715" spans="1:6" ht="12.75" customHeight="1" x14ac:dyDescent="0.2">
      <c r="A715" s="83" t="s">
        <v>177</v>
      </c>
      <c r="B715" s="83">
        <v>5</v>
      </c>
      <c r="C715" s="84">
        <v>2154.51259845</v>
      </c>
      <c r="D715" s="84">
        <v>2152.7425553399999</v>
      </c>
      <c r="E715" s="84">
        <v>186.97517056000001</v>
      </c>
      <c r="F715" s="84">
        <v>186.97517056000001</v>
      </c>
    </row>
    <row r="716" spans="1:6" ht="12.75" customHeight="1" x14ac:dyDescent="0.2">
      <c r="A716" s="83" t="s">
        <v>177</v>
      </c>
      <c r="B716" s="83">
        <v>6</v>
      </c>
      <c r="C716" s="84">
        <v>2150.3874203300002</v>
      </c>
      <c r="D716" s="84">
        <v>2150.07284153</v>
      </c>
      <c r="E716" s="84">
        <v>186.74329416</v>
      </c>
      <c r="F716" s="84">
        <v>186.74329416</v>
      </c>
    </row>
    <row r="717" spans="1:6" ht="12.75" customHeight="1" x14ac:dyDescent="0.2">
      <c r="A717" s="83" t="s">
        <v>177</v>
      </c>
      <c r="B717" s="83">
        <v>7</v>
      </c>
      <c r="C717" s="84">
        <v>2108.4526058299998</v>
      </c>
      <c r="D717" s="84">
        <v>2108.0140866400002</v>
      </c>
      <c r="E717" s="84">
        <v>183.09030609000001</v>
      </c>
      <c r="F717" s="84">
        <v>183.09030609000001</v>
      </c>
    </row>
    <row r="718" spans="1:6" ht="12.75" customHeight="1" x14ac:dyDescent="0.2">
      <c r="A718" s="83" t="s">
        <v>177</v>
      </c>
      <c r="B718" s="83">
        <v>8</v>
      </c>
      <c r="C718" s="84">
        <v>2043.58238897</v>
      </c>
      <c r="D718" s="84">
        <v>2035.3037261899999</v>
      </c>
      <c r="E718" s="84">
        <v>176.77509111000001</v>
      </c>
      <c r="F718" s="84">
        <v>176.77509111000001</v>
      </c>
    </row>
    <row r="719" spans="1:6" ht="12.75" customHeight="1" x14ac:dyDescent="0.2">
      <c r="A719" s="83" t="s">
        <v>177</v>
      </c>
      <c r="B719" s="83">
        <v>9</v>
      </c>
      <c r="C719" s="84">
        <v>2017.5393746300001</v>
      </c>
      <c r="D719" s="84">
        <v>2009.7377626800001</v>
      </c>
      <c r="E719" s="84">
        <v>174.5545746</v>
      </c>
      <c r="F719" s="84">
        <v>174.5545746</v>
      </c>
    </row>
    <row r="720" spans="1:6" ht="12.75" customHeight="1" x14ac:dyDescent="0.2">
      <c r="A720" s="83" t="s">
        <v>177</v>
      </c>
      <c r="B720" s="83">
        <v>10</v>
      </c>
      <c r="C720" s="84">
        <v>1933.0409964800001</v>
      </c>
      <c r="D720" s="84">
        <v>1925.4236923399999</v>
      </c>
      <c r="E720" s="84">
        <v>167.23152630999999</v>
      </c>
      <c r="F720" s="84">
        <v>167.23152630999999</v>
      </c>
    </row>
    <row r="721" spans="1:6" ht="12.75" customHeight="1" x14ac:dyDescent="0.2">
      <c r="A721" s="83" t="s">
        <v>177</v>
      </c>
      <c r="B721" s="83">
        <v>11</v>
      </c>
      <c r="C721" s="84">
        <v>1907.38018029</v>
      </c>
      <c r="D721" s="84">
        <v>1899.6628674000001</v>
      </c>
      <c r="E721" s="84">
        <v>164.99408523</v>
      </c>
      <c r="F721" s="84">
        <v>164.99408523</v>
      </c>
    </row>
    <row r="722" spans="1:6" ht="12.75" customHeight="1" x14ac:dyDescent="0.2">
      <c r="A722" s="83" t="s">
        <v>177</v>
      </c>
      <c r="B722" s="83">
        <v>12</v>
      </c>
      <c r="C722" s="84">
        <v>1885.25822724</v>
      </c>
      <c r="D722" s="84">
        <v>1883.4336404999999</v>
      </c>
      <c r="E722" s="84">
        <v>163.58450540000001</v>
      </c>
      <c r="F722" s="84">
        <v>163.58450540000001</v>
      </c>
    </row>
    <row r="723" spans="1:6" ht="12.75" customHeight="1" x14ac:dyDescent="0.2">
      <c r="A723" s="83" t="s">
        <v>177</v>
      </c>
      <c r="B723" s="83">
        <v>13</v>
      </c>
      <c r="C723" s="84">
        <v>1871.6005180499999</v>
      </c>
      <c r="D723" s="84">
        <v>1862.4773742499999</v>
      </c>
      <c r="E723" s="84">
        <v>161.76436140000001</v>
      </c>
      <c r="F723" s="84">
        <v>161.76436140000001</v>
      </c>
    </row>
    <row r="724" spans="1:6" ht="12.75" customHeight="1" x14ac:dyDescent="0.2">
      <c r="A724" s="83" t="s">
        <v>177</v>
      </c>
      <c r="B724" s="83">
        <v>14</v>
      </c>
      <c r="C724" s="84">
        <v>1911.4631150299999</v>
      </c>
      <c r="D724" s="84">
        <v>1901.32425739</v>
      </c>
      <c r="E724" s="84">
        <v>165.13838426000001</v>
      </c>
      <c r="F724" s="84">
        <v>165.13838426000001</v>
      </c>
    </row>
    <row r="725" spans="1:6" ht="12.75" customHeight="1" x14ac:dyDescent="0.2">
      <c r="A725" s="83" t="s">
        <v>177</v>
      </c>
      <c r="B725" s="83">
        <v>15</v>
      </c>
      <c r="C725" s="84">
        <v>1921.7963451600001</v>
      </c>
      <c r="D725" s="84">
        <v>1911.94180216</v>
      </c>
      <c r="E725" s="84">
        <v>166.06056477999999</v>
      </c>
      <c r="F725" s="84">
        <v>166.06056477999999</v>
      </c>
    </row>
    <row r="726" spans="1:6" ht="12.75" customHeight="1" x14ac:dyDescent="0.2">
      <c r="A726" s="83" t="s">
        <v>177</v>
      </c>
      <c r="B726" s="83">
        <v>16</v>
      </c>
      <c r="C726" s="84">
        <v>1965.2644524100001</v>
      </c>
      <c r="D726" s="84">
        <v>1955.3666060600001</v>
      </c>
      <c r="E726" s="84">
        <v>169.83220022</v>
      </c>
      <c r="F726" s="84">
        <v>169.83220022</v>
      </c>
    </row>
    <row r="727" spans="1:6" ht="12.75" customHeight="1" x14ac:dyDescent="0.2">
      <c r="A727" s="83" t="s">
        <v>177</v>
      </c>
      <c r="B727" s="83">
        <v>17</v>
      </c>
      <c r="C727" s="84">
        <v>1934.17185122</v>
      </c>
      <c r="D727" s="84">
        <v>1924.6562570200001</v>
      </c>
      <c r="E727" s="84">
        <v>167.16487117</v>
      </c>
      <c r="F727" s="84">
        <v>167.16487117</v>
      </c>
    </row>
    <row r="728" spans="1:6" ht="12.75" customHeight="1" x14ac:dyDescent="0.2">
      <c r="A728" s="83" t="s">
        <v>177</v>
      </c>
      <c r="B728" s="83">
        <v>18</v>
      </c>
      <c r="C728" s="84">
        <v>1875.3513605000001</v>
      </c>
      <c r="D728" s="84">
        <v>1864.4759301700001</v>
      </c>
      <c r="E728" s="84">
        <v>161.93794478000001</v>
      </c>
      <c r="F728" s="84">
        <v>161.93794478000001</v>
      </c>
    </row>
    <row r="729" spans="1:6" ht="12.75" customHeight="1" x14ac:dyDescent="0.2">
      <c r="A729" s="83" t="s">
        <v>177</v>
      </c>
      <c r="B729" s="83">
        <v>19</v>
      </c>
      <c r="C729" s="84">
        <v>1834.55882817</v>
      </c>
      <c r="D729" s="84">
        <v>1822.7303932</v>
      </c>
      <c r="E729" s="84">
        <v>158.31216107</v>
      </c>
      <c r="F729" s="84">
        <v>158.31216107</v>
      </c>
    </row>
    <row r="730" spans="1:6" ht="12.75" customHeight="1" x14ac:dyDescent="0.2">
      <c r="A730" s="83" t="s">
        <v>177</v>
      </c>
      <c r="B730" s="83">
        <v>20</v>
      </c>
      <c r="C730" s="84">
        <v>1820.7942875199999</v>
      </c>
      <c r="D730" s="84">
        <v>1809.6554776200001</v>
      </c>
      <c r="E730" s="84">
        <v>157.17654707</v>
      </c>
      <c r="F730" s="84">
        <v>157.17654707</v>
      </c>
    </row>
    <row r="731" spans="1:6" ht="12.75" customHeight="1" x14ac:dyDescent="0.2">
      <c r="A731" s="83" t="s">
        <v>177</v>
      </c>
      <c r="B731" s="83">
        <v>21</v>
      </c>
      <c r="C731" s="84">
        <v>1854.17403629</v>
      </c>
      <c r="D731" s="84">
        <v>1843.89431833</v>
      </c>
      <c r="E731" s="84">
        <v>160.15034116000001</v>
      </c>
      <c r="F731" s="84">
        <v>160.15034116000001</v>
      </c>
    </row>
    <row r="732" spans="1:6" ht="12.75" customHeight="1" x14ac:dyDescent="0.2">
      <c r="A732" s="83" t="s">
        <v>177</v>
      </c>
      <c r="B732" s="83">
        <v>22</v>
      </c>
      <c r="C732" s="84">
        <v>1883.82269251</v>
      </c>
      <c r="D732" s="84">
        <v>1873.5481315699999</v>
      </c>
      <c r="E732" s="84">
        <v>162.72590542</v>
      </c>
      <c r="F732" s="84">
        <v>162.72590542</v>
      </c>
    </row>
    <row r="733" spans="1:6" ht="12.75" customHeight="1" x14ac:dyDescent="0.2">
      <c r="A733" s="83" t="s">
        <v>177</v>
      </c>
      <c r="B733" s="83">
        <v>23</v>
      </c>
      <c r="C733" s="84">
        <v>1922.8819821300001</v>
      </c>
      <c r="D733" s="84">
        <v>1912.9458125799999</v>
      </c>
      <c r="E733" s="84">
        <v>166.14776750999999</v>
      </c>
      <c r="F733" s="84">
        <v>166.14776750999999</v>
      </c>
    </row>
    <row r="734" spans="1:6" ht="12.75" customHeight="1" x14ac:dyDescent="0.2">
      <c r="A734" s="83" t="s">
        <v>177</v>
      </c>
      <c r="B734" s="83">
        <v>24</v>
      </c>
      <c r="C734" s="84">
        <v>1950.54410502</v>
      </c>
      <c r="D734" s="84">
        <v>1940.5450433799999</v>
      </c>
      <c r="E734" s="84">
        <v>168.54488223000001</v>
      </c>
      <c r="F734" s="84">
        <v>168.54488223000001</v>
      </c>
    </row>
    <row r="735" spans="1:6" ht="12.75" customHeight="1" x14ac:dyDescent="0.2">
      <c r="A735" s="83" t="s">
        <v>178</v>
      </c>
      <c r="B735" s="83">
        <v>1</v>
      </c>
      <c r="C735" s="84">
        <v>2142.3381665900001</v>
      </c>
      <c r="D735" s="84">
        <v>2132.0447656299998</v>
      </c>
      <c r="E735" s="84">
        <v>185.17747638</v>
      </c>
      <c r="F735" s="84">
        <v>185.17747638</v>
      </c>
    </row>
    <row r="736" spans="1:6" ht="12.75" customHeight="1" x14ac:dyDescent="0.2">
      <c r="A736" s="83" t="s">
        <v>178</v>
      </c>
      <c r="B736" s="83">
        <v>2</v>
      </c>
      <c r="C736" s="84">
        <v>2201.2792643799999</v>
      </c>
      <c r="D736" s="84">
        <v>2189.9021232700002</v>
      </c>
      <c r="E736" s="84">
        <v>190.20264266999999</v>
      </c>
      <c r="F736" s="84">
        <v>190.20264266999999</v>
      </c>
    </row>
    <row r="737" spans="1:6" ht="12.75" customHeight="1" x14ac:dyDescent="0.2">
      <c r="A737" s="83" t="s">
        <v>178</v>
      </c>
      <c r="B737" s="83">
        <v>3</v>
      </c>
      <c r="C737" s="84">
        <v>2221.5222571499999</v>
      </c>
      <c r="D737" s="84">
        <v>2210.1049359899998</v>
      </c>
      <c r="E737" s="84">
        <v>191.95734591999999</v>
      </c>
      <c r="F737" s="84">
        <v>191.95734591999999</v>
      </c>
    </row>
    <row r="738" spans="1:6" ht="12.75" customHeight="1" x14ac:dyDescent="0.2">
      <c r="A738" s="83" t="s">
        <v>178</v>
      </c>
      <c r="B738" s="83">
        <v>4</v>
      </c>
      <c r="C738" s="84">
        <v>2238.0837682800002</v>
      </c>
      <c r="D738" s="84">
        <v>2226.60483909</v>
      </c>
      <c r="E738" s="84">
        <v>193.39043516000001</v>
      </c>
      <c r="F738" s="84">
        <v>193.39043516000001</v>
      </c>
    </row>
    <row r="739" spans="1:6" ht="12.75" customHeight="1" x14ac:dyDescent="0.2">
      <c r="A739" s="83" t="s">
        <v>178</v>
      </c>
      <c r="B739" s="83">
        <v>5</v>
      </c>
      <c r="C739" s="84">
        <v>2242.15840166</v>
      </c>
      <c r="D739" s="84">
        <v>2231.1876755500002</v>
      </c>
      <c r="E739" s="84">
        <v>193.78847468999999</v>
      </c>
      <c r="F739" s="84">
        <v>193.78847468999999</v>
      </c>
    </row>
    <row r="740" spans="1:6" ht="12.75" customHeight="1" x14ac:dyDescent="0.2">
      <c r="A740" s="83" t="s">
        <v>178</v>
      </c>
      <c r="B740" s="83">
        <v>6</v>
      </c>
      <c r="C740" s="84">
        <v>2240.0057786299999</v>
      </c>
      <c r="D740" s="84">
        <v>2228.58362511</v>
      </c>
      <c r="E740" s="84">
        <v>193.56230144</v>
      </c>
      <c r="F740" s="84">
        <v>193.56230144</v>
      </c>
    </row>
    <row r="741" spans="1:6" ht="12.75" customHeight="1" x14ac:dyDescent="0.2">
      <c r="A741" s="83" t="s">
        <v>178</v>
      </c>
      <c r="B741" s="83">
        <v>7</v>
      </c>
      <c r="C741" s="84">
        <v>2223.5702381800002</v>
      </c>
      <c r="D741" s="84">
        <v>2211.9833996000002</v>
      </c>
      <c r="E741" s="84">
        <v>192.12049875</v>
      </c>
      <c r="F741" s="84">
        <v>192.12049875</v>
      </c>
    </row>
    <row r="742" spans="1:6" ht="12.75" customHeight="1" x14ac:dyDescent="0.2">
      <c r="A742" s="83" t="s">
        <v>178</v>
      </c>
      <c r="B742" s="83">
        <v>8</v>
      </c>
      <c r="C742" s="84">
        <v>2194.63602752</v>
      </c>
      <c r="D742" s="84">
        <v>2183.6390642000001</v>
      </c>
      <c r="E742" s="84">
        <v>189.65866840999999</v>
      </c>
      <c r="F742" s="84">
        <v>189.65866840999999</v>
      </c>
    </row>
    <row r="743" spans="1:6" ht="12.75" customHeight="1" x14ac:dyDescent="0.2">
      <c r="A743" s="83" t="s">
        <v>178</v>
      </c>
      <c r="B743" s="83">
        <v>9</v>
      </c>
      <c r="C743" s="84">
        <v>2144.87832114</v>
      </c>
      <c r="D743" s="84">
        <v>2134.0670100900002</v>
      </c>
      <c r="E743" s="84">
        <v>185.35311722</v>
      </c>
      <c r="F743" s="84">
        <v>185.35311722</v>
      </c>
    </row>
    <row r="744" spans="1:6" ht="12.75" customHeight="1" x14ac:dyDescent="0.2">
      <c r="A744" s="83" t="s">
        <v>178</v>
      </c>
      <c r="B744" s="83">
        <v>10</v>
      </c>
      <c r="C744" s="84">
        <v>2048.02228573</v>
      </c>
      <c r="D744" s="84">
        <v>2037.3723434399999</v>
      </c>
      <c r="E744" s="84">
        <v>176.95475962</v>
      </c>
      <c r="F744" s="84">
        <v>176.95475962</v>
      </c>
    </row>
    <row r="745" spans="1:6" ht="12.75" customHeight="1" x14ac:dyDescent="0.2">
      <c r="A745" s="83" t="s">
        <v>178</v>
      </c>
      <c r="B745" s="83">
        <v>11</v>
      </c>
      <c r="C745" s="84">
        <v>2042.7113882599999</v>
      </c>
      <c r="D745" s="84">
        <v>2031.8258313900001</v>
      </c>
      <c r="E745" s="84">
        <v>176.47302063000001</v>
      </c>
      <c r="F745" s="84">
        <v>176.47302063000001</v>
      </c>
    </row>
    <row r="746" spans="1:6" ht="12.75" customHeight="1" x14ac:dyDescent="0.2">
      <c r="A746" s="83" t="s">
        <v>178</v>
      </c>
      <c r="B746" s="83">
        <v>12</v>
      </c>
      <c r="C746" s="84">
        <v>2041.71855231</v>
      </c>
      <c r="D746" s="84">
        <v>2031.0061588399999</v>
      </c>
      <c r="E746" s="84">
        <v>176.40182845999999</v>
      </c>
      <c r="F746" s="84">
        <v>176.40182845999999</v>
      </c>
    </row>
    <row r="747" spans="1:6" ht="12.75" customHeight="1" x14ac:dyDescent="0.2">
      <c r="A747" s="83" t="s">
        <v>178</v>
      </c>
      <c r="B747" s="83">
        <v>13</v>
      </c>
      <c r="C747" s="84">
        <v>2023.2867621099999</v>
      </c>
      <c r="D747" s="84">
        <v>2012.67938974</v>
      </c>
      <c r="E747" s="84">
        <v>174.81006786</v>
      </c>
      <c r="F747" s="84">
        <v>174.81006786</v>
      </c>
    </row>
    <row r="748" spans="1:6" ht="12.75" customHeight="1" x14ac:dyDescent="0.2">
      <c r="A748" s="83" t="s">
        <v>178</v>
      </c>
      <c r="B748" s="83">
        <v>14</v>
      </c>
      <c r="C748" s="84">
        <v>2041.9978327900001</v>
      </c>
      <c r="D748" s="84">
        <v>2031.9706758699999</v>
      </c>
      <c r="E748" s="84">
        <v>176.48560101000001</v>
      </c>
      <c r="F748" s="84">
        <v>176.48560101000001</v>
      </c>
    </row>
    <row r="749" spans="1:6" ht="12.75" customHeight="1" x14ac:dyDescent="0.2">
      <c r="A749" s="83" t="s">
        <v>178</v>
      </c>
      <c r="B749" s="83">
        <v>15</v>
      </c>
      <c r="C749" s="84">
        <v>2055.7934848800001</v>
      </c>
      <c r="D749" s="84">
        <v>2044.58964429</v>
      </c>
      <c r="E749" s="84">
        <v>177.58161398999999</v>
      </c>
      <c r="F749" s="84">
        <v>177.58161398999999</v>
      </c>
    </row>
    <row r="750" spans="1:6" ht="12.75" customHeight="1" x14ac:dyDescent="0.2">
      <c r="A750" s="83" t="s">
        <v>178</v>
      </c>
      <c r="B750" s="83">
        <v>16</v>
      </c>
      <c r="C750" s="84">
        <v>2059.0838609799998</v>
      </c>
      <c r="D750" s="84">
        <v>2045.9937710500001</v>
      </c>
      <c r="E750" s="84">
        <v>177.70356858</v>
      </c>
      <c r="F750" s="84">
        <v>177.70356858</v>
      </c>
    </row>
    <row r="751" spans="1:6" ht="12.75" customHeight="1" x14ac:dyDescent="0.2">
      <c r="A751" s="83" t="s">
        <v>178</v>
      </c>
      <c r="B751" s="83">
        <v>17</v>
      </c>
      <c r="C751" s="84">
        <v>2045.25517524</v>
      </c>
      <c r="D751" s="84">
        <v>2035.5169137600001</v>
      </c>
      <c r="E751" s="84">
        <v>176.79360739000001</v>
      </c>
      <c r="F751" s="84">
        <v>176.79360739000001</v>
      </c>
    </row>
    <row r="752" spans="1:6" ht="12.75" customHeight="1" x14ac:dyDescent="0.2">
      <c r="A752" s="83" t="s">
        <v>178</v>
      </c>
      <c r="B752" s="83">
        <v>18</v>
      </c>
      <c r="C752" s="84">
        <v>2006.2406648599999</v>
      </c>
      <c r="D752" s="84">
        <v>1998.12214118</v>
      </c>
      <c r="E752" s="84">
        <v>173.54570672</v>
      </c>
      <c r="F752" s="84">
        <v>173.54570672</v>
      </c>
    </row>
    <row r="753" spans="1:6" ht="12.75" customHeight="1" x14ac:dyDescent="0.2">
      <c r="A753" s="83" t="s">
        <v>178</v>
      </c>
      <c r="B753" s="83">
        <v>19</v>
      </c>
      <c r="C753" s="84">
        <v>1974.3396172800001</v>
      </c>
      <c r="D753" s="84">
        <v>1966.7663747199999</v>
      </c>
      <c r="E753" s="84">
        <v>170.82232033</v>
      </c>
      <c r="F753" s="84">
        <v>170.82232033</v>
      </c>
    </row>
    <row r="754" spans="1:6" ht="12.75" customHeight="1" x14ac:dyDescent="0.2">
      <c r="A754" s="83" t="s">
        <v>178</v>
      </c>
      <c r="B754" s="83">
        <v>20</v>
      </c>
      <c r="C754" s="84">
        <v>1980.82543248</v>
      </c>
      <c r="D754" s="84">
        <v>1973.23940487</v>
      </c>
      <c r="E754" s="84">
        <v>171.38453150000001</v>
      </c>
      <c r="F754" s="84">
        <v>171.38453150000001</v>
      </c>
    </row>
    <row r="755" spans="1:6" ht="12.75" customHeight="1" x14ac:dyDescent="0.2">
      <c r="A755" s="83" t="s">
        <v>178</v>
      </c>
      <c r="B755" s="83">
        <v>21</v>
      </c>
      <c r="C755" s="84">
        <v>1994.32566273</v>
      </c>
      <c r="D755" s="84">
        <v>1986.68483988</v>
      </c>
      <c r="E755" s="84">
        <v>172.55232674000001</v>
      </c>
      <c r="F755" s="84">
        <v>172.55232674000001</v>
      </c>
    </row>
    <row r="756" spans="1:6" ht="12.75" customHeight="1" x14ac:dyDescent="0.2">
      <c r="A756" s="83" t="s">
        <v>178</v>
      </c>
      <c r="B756" s="83">
        <v>22</v>
      </c>
      <c r="C756" s="84">
        <v>2006.07179507</v>
      </c>
      <c r="D756" s="84">
        <v>1998.6380931599999</v>
      </c>
      <c r="E756" s="84">
        <v>173.59051941999999</v>
      </c>
      <c r="F756" s="84">
        <v>173.59051941999999</v>
      </c>
    </row>
    <row r="757" spans="1:6" ht="12.75" customHeight="1" x14ac:dyDescent="0.2">
      <c r="A757" s="83" t="s">
        <v>178</v>
      </c>
      <c r="B757" s="83">
        <v>23</v>
      </c>
      <c r="C757" s="84">
        <v>2043.4431899799999</v>
      </c>
      <c r="D757" s="84">
        <v>2033.6472920900001</v>
      </c>
      <c r="E757" s="84">
        <v>176.63122250999999</v>
      </c>
      <c r="F757" s="84">
        <v>176.63122250999999</v>
      </c>
    </row>
    <row r="758" spans="1:6" ht="12.75" customHeight="1" x14ac:dyDescent="0.2">
      <c r="A758" s="83" t="s">
        <v>178</v>
      </c>
      <c r="B758" s="83">
        <v>24</v>
      </c>
      <c r="C758" s="84">
        <v>2051.7245692000001</v>
      </c>
      <c r="D758" s="84">
        <v>2042.0961557200001</v>
      </c>
      <c r="E758" s="84">
        <v>177.36504352</v>
      </c>
      <c r="F758" s="84">
        <v>177.36504352</v>
      </c>
    </row>
    <row r="759" spans="1:6" ht="12.75" customHeight="1" x14ac:dyDescent="0.2">
      <c r="A759" s="83" t="s">
        <v>179</v>
      </c>
      <c r="B759" s="83">
        <v>1</v>
      </c>
      <c r="C759" s="84">
        <v>2079.6144337999999</v>
      </c>
      <c r="D759" s="84">
        <v>2069.87942978</v>
      </c>
      <c r="E759" s="84">
        <v>179.77814322</v>
      </c>
      <c r="F759" s="84">
        <v>179.77814322</v>
      </c>
    </row>
    <row r="760" spans="1:6" ht="12.75" customHeight="1" x14ac:dyDescent="0.2">
      <c r="A760" s="83" t="s">
        <v>179</v>
      </c>
      <c r="B760" s="83">
        <v>2</v>
      </c>
      <c r="C760" s="84">
        <v>2152.85191472</v>
      </c>
      <c r="D760" s="84">
        <v>2142.74034102</v>
      </c>
      <c r="E760" s="84">
        <v>186.1064342</v>
      </c>
      <c r="F760" s="84">
        <v>186.1064342</v>
      </c>
    </row>
    <row r="761" spans="1:6" ht="12.75" customHeight="1" x14ac:dyDescent="0.2">
      <c r="A761" s="83" t="s">
        <v>179</v>
      </c>
      <c r="B761" s="83">
        <v>3</v>
      </c>
      <c r="C761" s="84">
        <v>2173.0581576999998</v>
      </c>
      <c r="D761" s="84">
        <v>2163.8924179599999</v>
      </c>
      <c r="E761" s="84">
        <v>187.94358523</v>
      </c>
      <c r="F761" s="84">
        <v>187.94358523</v>
      </c>
    </row>
    <row r="762" spans="1:6" ht="12.75" customHeight="1" x14ac:dyDescent="0.2">
      <c r="A762" s="83" t="s">
        <v>179</v>
      </c>
      <c r="B762" s="83">
        <v>4</v>
      </c>
      <c r="C762" s="84">
        <v>2218.0218724699998</v>
      </c>
      <c r="D762" s="84">
        <v>2209.16827663</v>
      </c>
      <c r="E762" s="84">
        <v>191.87599293</v>
      </c>
      <c r="F762" s="84">
        <v>191.87599293</v>
      </c>
    </row>
    <row r="763" spans="1:6" ht="12.75" customHeight="1" x14ac:dyDescent="0.2">
      <c r="A763" s="83" t="s">
        <v>179</v>
      </c>
      <c r="B763" s="83">
        <v>5</v>
      </c>
      <c r="C763" s="84">
        <v>2223.6304239699998</v>
      </c>
      <c r="D763" s="84">
        <v>2214.9273825400001</v>
      </c>
      <c r="E763" s="84">
        <v>192.37619663999999</v>
      </c>
      <c r="F763" s="84">
        <v>192.37619663999999</v>
      </c>
    </row>
    <row r="764" spans="1:6" ht="12.75" customHeight="1" x14ac:dyDescent="0.2">
      <c r="A764" s="83" t="s">
        <v>179</v>
      </c>
      <c r="B764" s="83">
        <v>6</v>
      </c>
      <c r="C764" s="84">
        <v>2204.4909596100001</v>
      </c>
      <c r="D764" s="84">
        <v>2195.96203947</v>
      </c>
      <c r="E764" s="84">
        <v>190.72897308</v>
      </c>
      <c r="F764" s="84">
        <v>190.72897308</v>
      </c>
    </row>
    <row r="765" spans="1:6" ht="12.75" customHeight="1" x14ac:dyDescent="0.2">
      <c r="A765" s="83" t="s">
        <v>179</v>
      </c>
      <c r="B765" s="83">
        <v>7</v>
      </c>
      <c r="C765" s="84">
        <v>2196.9542078600002</v>
      </c>
      <c r="D765" s="84">
        <v>2188.4273151900002</v>
      </c>
      <c r="E765" s="84">
        <v>190.07454909</v>
      </c>
      <c r="F765" s="84">
        <v>190.07454909</v>
      </c>
    </row>
    <row r="766" spans="1:6" ht="12.75" customHeight="1" x14ac:dyDescent="0.2">
      <c r="A766" s="83" t="s">
        <v>179</v>
      </c>
      <c r="B766" s="83">
        <v>8</v>
      </c>
      <c r="C766" s="84">
        <v>2174.0697029600001</v>
      </c>
      <c r="D766" s="84">
        <v>2165.5115559599999</v>
      </c>
      <c r="E766" s="84">
        <v>188.0842145</v>
      </c>
      <c r="F766" s="84">
        <v>188.0842145</v>
      </c>
    </row>
    <row r="767" spans="1:6" ht="12.75" customHeight="1" x14ac:dyDescent="0.2">
      <c r="A767" s="83" t="s">
        <v>179</v>
      </c>
      <c r="B767" s="83">
        <v>9</v>
      </c>
      <c r="C767" s="84">
        <v>2062.58435018</v>
      </c>
      <c r="D767" s="84">
        <v>2056.0240678499999</v>
      </c>
      <c r="E767" s="84">
        <v>178.57474402</v>
      </c>
      <c r="F767" s="84">
        <v>178.57474402</v>
      </c>
    </row>
    <row r="768" spans="1:6" ht="12.75" customHeight="1" x14ac:dyDescent="0.2">
      <c r="A768" s="83" t="s">
        <v>179</v>
      </c>
      <c r="B768" s="83">
        <v>10</v>
      </c>
      <c r="C768" s="84">
        <v>2012.27512316</v>
      </c>
      <c r="D768" s="84">
        <v>2008.5119288799999</v>
      </c>
      <c r="E768" s="84">
        <v>174.44810552999999</v>
      </c>
      <c r="F768" s="84">
        <v>174.44810552999999</v>
      </c>
    </row>
    <row r="769" spans="1:6" ht="12.75" customHeight="1" x14ac:dyDescent="0.2">
      <c r="A769" s="83" t="s">
        <v>179</v>
      </c>
      <c r="B769" s="83">
        <v>11</v>
      </c>
      <c r="C769" s="84">
        <v>1988.1465236700001</v>
      </c>
      <c r="D769" s="84">
        <v>1978.7335525799999</v>
      </c>
      <c r="E769" s="84">
        <v>171.86172242000001</v>
      </c>
      <c r="F769" s="84">
        <v>171.86172242000001</v>
      </c>
    </row>
    <row r="770" spans="1:6" ht="12.75" customHeight="1" x14ac:dyDescent="0.2">
      <c r="A770" s="83" t="s">
        <v>179</v>
      </c>
      <c r="B770" s="83">
        <v>12</v>
      </c>
      <c r="C770" s="84">
        <v>1959.2969978799999</v>
      </c>
      <c r="D770" s="84">
        <v>1949.83863587</v>
      </c>
      <c r="E770" s="84">
        <v>169.35207166999999</v>
      </c>
      <c r="F770" s="84">
        <v>169.35207166999999</v>
      </c>
    </row>
    <row r="771" spans="1:6" ht="12.75" customHeight="1" x14ac:dyDescent="0.2">
      <c r="A771" s="83" t="s">
        <v>179</v>
      </c>
      <c r="B771" s="83">
        <v>13</v>
      </c>
      <c r="C771" s="84">
        <v>1959.4747098099999</v>
      </c>
      <c r="D771" s="84">
        <v>1950.03760863</v>
      </c>
      <c r="E771" s="84">
        <v>169.36935333</v>
      </c>
      <c r="F771" s="84">
        <v>169.36935333</v>
      </c>
    </row>
    <row r="772" spans="1:6" ht="12.75" customHeight="1" x14ac:dyDescent="0.2">
      <c r="A772" s="83" t="s">
        <v>179</v>
      </c>
      <c r="B772" s="83">
        <v>14</v>
      </c>
      <c r="C772" s="84">
        <v>1988.79733743</v>
      </c>
      <c r="D772" s="84">
        <v>1978.85687663</v>
      </c>
      <c r="E772" s="84">
        <v>171.87243366000001</v>
      </c>
      <c r="F772" s="84">
        <v>171.87243366000001</v>
      </c>
    </row>
    <row r="773" spans="1:6" ht="12.75" customHeight="1" x14ac:dyDescent="0.2">
      <c r="A773" s="83" t="s">
        <v>179</v>
      </c>
      <c r="B773" s="83">
        <v>15</v>
      </c>
      <c r="C773" s="84">
        <v>1977.9948482899999</v>
      </c>
      <c r="D773" s="84">
        <v>1968.3872245699999</v>
      </c>
      <c r="E773" s="84">
        <v>170.96309826999999</v>
      </c>
      <c r="F773" s="84">
        <v>170.96309826999999</v>
      </c>
    </row>
    <row r="774" spans="1:6" ht="12.75" customHeight="1" x14ac:dyDescent="0.2">
      <c r="A774" s="83" t="s">
        <v>179</v>
      </c>
      <c r="B774" s="83">
        <v>16</v>
      </c>
      <c r="C774" s="84">
        <v>1971.9241276800001</v>
      </c>
      <c r="D774" s="84">
        <v>1962.3003032700001</v>
      </c>
      <c r="E774" s="84">
        <v>170.43442236000001</v>
      </c>
      <c r="F774" s="84">
        <v>170.43442236000001</v>
      </c>
    </row>
    <row r="775" spans="1:6" ht="12.75" customHeight="1" x14ac:dyDescent="0.2">
      <c r="A775" s="83" t="s">
        <v>179</v>
      </c>
      <c r="B775" s="83">
        <v>17</v>
      </c>
      <c r="C775" s="84">
        <v>1948.4464472899999</v>
      </c>
      <c r="D775" s="84">
        <v>1939.4024052699999</v>
      </c>
      <c r="E775" s="84">
        <v>168.44563908000001</v>
      </c>
      <c r="F775" s="84">
        <v>168.44563908000001</v>
      </c>
    </row>
    <row r="776" spans="1:6" ht="12.75" customHeight="1" x14ac:dyDescent="0.2">
      <c r="A776" s="83" t="s">
        <v>179</v>
      </c>
      <c r="B776" s="83">
        <v>18</v>
      </c>
      <c r="C776" s="84">
        <v>1925.5214217400001</v>
      </c>
      <c r="D776" s="84">
        <v>1916.3068667699999</v>
      </c>
      <c r="E776" s="84">
        <v>166.43968985999999</v>
      </c>
      <c r="F776" s="84">
        <v>166.43968985999999</v>
      </c>
    </row>
    <row r="777" spans="1:6" ht="12.75" customHeight="1" x14ac:dyDescent="0.2">
      <c r="A777" s="83" t="s">
        <v>179</v>
      </c>
      <c r="B777" s="83">
        <v>19</v>
      </c>
      <c r="C777" s="84">
        <v>1885.88902738</v>
      </c>
      <c r="D777" s="84">
        <v>1876.40755236</v>
      </c>
      <c r="E777" s="84">
        <v>162.97425870999999</v>
      </c>
      <c r="F777" s="84">
        <v>162.97425870999999</v>
      </c>
    </row>
    <row r="778" spans="1:6" ht="12.75" customHeight="1" x14ac:dyDescent="0.2">
      <c r="A778" s="83" t="s">
        <v>179</v>
      </c>
      <c r="B778" s="83">
        <v>20</v>
      </c>
      <c r="C778" s="84">
        <v>1871.18578207</v>
      </c>
      <c r="D778" s="84">
        <v>1861.8788067600001</v>
      </c>
      <c r="E778" s="84">
        <v>161.71237317999999</v>
      </c>
      <c r="F778" s="84">
        <v>161.71237317999999</v>
      </c>
    </row>
    <row r="779" spans="1:6" ht="12.75" customHeight="1" x14ac:dyDescent="0.2">
      <c r="A779" s="83" t="s">
        <v>179</v>
      </c>
      <c r="B779" s="83">
        <v>21</v>
      </c>
      <c r="C779" s="84">
        <v>1902.4416207899999</v>
      </c>
      <c r="D779" s="84">
        <v>1891.74269667</v>
      </c>
      <c r="E779" s="84">
        <v>164.30618351999999</v>
      </c>
      <c r="F779" s="84">
        <v>164.30618351999999</v>
      </c>
    </row>
    <row r="780" spans="1:6" ht="12.75" customHeight="1" x14ac:dyDescent="0.2">
      <c r="A780" s="83" t="s">
        <v>179</v>
      </c>
      <c r="B780" s="83">
        <v>22</v>
      </c>
      <c r="C780" s="84">
        <v>1957.5936143599999</v>
      </c>
      <c r="D780" s="84">
        <v>1945.3273751500001</v>
      </c>
      <c r="E780" s="84">
        <v>168.96024881</v>
      </c>
      <c r="F780" s="84">
        <v>168.96024881</v>
      </c>
    </row>
    <row r="781" spans="1:6" ht="12.75" customHeight="1" x14ac:dyDescent="0.2">
      <c r="A781" s="83" t="s">
        <v>179</v>
      </c>
      <c r="B781" s="83">
        <v>23</v>
      </c>
      <c r="C781" s="84">
        <v>1985.7333780199999</v>
      </c>
      <c r="D781" s="84">
        <v>1973.25195132</v>
      </c>
      <c r="E781" s="84">
        <v>171.38562121000001</v>
      </c>
      <c r="F781" s="84">
        <v>171.38562121000001</v>
      </c>
    </row>
    <row r="782" spans="1:6" ht="12.75" customHeight="1" x14ac:dyDescent="0.2">
      <c r="A782" s="83" t="s">
        <v>179</v>
      </c>
      <c r="B782" s="83">
        <v>24</v>
      </c>
      <c r="C782" s="84">
        <v>2021.5127713100001</v>
      </c>
      <c r="D782" s="84">
        <v>2010.9394752600001</v>
      </c>
      <c r="E782" s="84">
        <v>174.65894863</v>
      </c>
      <c r="F782" s="84">
        <v>174.65894863</v>
      </c>
    </row>
    <row r="783" spans="1:6" x14ac:dyDescent="0.2">
      <c r="A783" s="62" t="s">
        <v>179</v>
      </c>
      <c r="B783" s="62">
        <v>25</v>
      </c>
      <c r="C783" s="62">
        <v>2063.63886413</v>
      </c>
      <c r="D783" s="62">
        <v>2055.8976604499999</v>
      </c>
      <c r="E783" s="62">
        <v>178.56376498</v>
      </c>
      <c r="F783" s="62">
        <v>178.56376498</v>
      </c>
    </row>
    <row r="784" spans="1:6" x14ac:dyDescent="0.2">
      <c r="A784" s="62" t="s">
        <v>179</v>
      </c>
      <c r="B784" s="62">
        <v>26</v>
      </c>
      <c r="C784" s="62">
        <v>2087.9511835200001</v>
      </c>
      <c r="D784" s="62">
        <v>2080.4426399200001</v>
      </c>
      <c r="E784" s="62">
        <v>180.69560453</v>
      </c>
      <c r="F784" s="62">
        <v>180.69560453</v>
      </c>
    </row>
    <row r="785" spans="1:6" x14ac:dyDescent="0.2">
      <c r="A785" s="62" t="s">
        <v>179</v>
      </c>
      <c r="B785" s="62">
        <v>27</v>
      </c>
      <c r="C785" s="62">
        <v>2102.1418186699998</v>
      </c>
      <c r="D785" s="62">
        <v>2094.8619579400001</v>
      </c>
      <c r="E785" s="62">
        <v>181.9479858</v>
      </c>
      <c r="F785" s="62">
        <v>181.9479858</v>
      </c>
    </row>
    <row r="786" spans="1:6" x14ac:dyDescent="0.2">
      <c r="A786" s="62" t="s">
        <v>179</v>
      </c>
      <c r="B786" s="62">
        <v>28</v>
      </c>
      <c r="C786" s="62">
        <v>2110.5224608499998</v>
      </c>
      <c r="D786" s="62">
        <v>2102.9402824099998</v>
      </c>
      <c r="E786" s="62">
        <v>182.64962385000001</v>
      </c>
      <c r="F786" s="62">
        <v>182.64962385000001</v>
      </c>
    </row>
    <row r="787" spans="1:6" x14ac:dyDescent="0.2">
      <c r="A787" s="62" t="s">
        <v>179</v>
      </c>
      <c r="B787" s="62">
        <v>29</v>
      </c>
      <c r="C787" s="62">
        <v>2126.0268707</v>
      </c>
      <c r="D787" s="62">
        <v>2118.3776014499999</v>
      </c>
      <c r="E787" s="62">
        <v>183.99042299000001</v>
      </c>
      <c r="F787" s="62">
        <v>183.99042299000001</v>
      </c>
    </row>
    <row r="788" spans="1:6" x14ac:dyDescent="0.2">
      <c r="A788" s="62" t="s">
        <v>179</v>
      </c>
      <c r="B788" s="62">
        <v>30</v>
      </c>
      <c r="C788" s="62">
        <v>2150.8793445599999</v>
      </c>
      <c r="D788" s="62">
        <v>2142.2089781499999</v>
      </c>
      <c r="E788" s="62">
        <v>186.060283</v>
      </c>
      <c r="F788" s="62">
        <v>186.060283</v>
      </c>
    </row>
    <row r="789" spans="1:6" x14ac:dyDescent="0.2">
      <c r="A789" s="62" t="s">
        <v>179</v>
      </c>
      <c r="B789" s="62">
        <v>31</v>
      </c>
      <c r="C789" s="62">
        <v>2192.8822910499998</v>
      </c>
      <c r="D789" s="62">
        <v>2188.8202722999999</v>
      </c>
      <c r="E789" s="62">
        <v>190.10867915</v>
      </c>
      <c r="F789" s="62">
        <v>190.10867915</v>
      </c>
    </row>
  </sheetData>
  <sheetProtection password="CF36" sheet="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2025-01-22T09:17:44Z</dcterms:modified>
</cp:coreProperties>
</file>